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e.ch\dfs\home1\besancetl\Mes documents\StatistiquesScan\Site Internet\2023\"/>
    </mc:Choice>
  </mc:AlternateContent>
  <bookViews>
    <workbookView xWindow="0" yWindow="0" windowWidth="24000" windowHeight="9732"/>
  </bookViews>
  <sheets>
    <sheet name="Janvier" sheetId="1" r:id="rId1"/>
    <sheet name="Janvier N-1" sheetId="7" state="hidden" r:id="rId2"/>
    <sheet name="Février" sheetId="13" r:id="rId3"/>
    <sheet name="Février N-1" sheetId="14" state="hidden" r:id="rId4"/>
    <sheet name="Mars" sheetId="15" r:id="rId5"/>
    <sheet name="Mars N-1" sheetId="16" state="hidden" r:id="rId6"/>
    <sheet name="Avril" sheetId="17" r:id="rId7"/>
    <sheet name="Avril N-1" sheetId="18" state="hidden" r:id="rId8"/>
    <sheet name="Mai" sheetId="19" r:id="rId9"/>
    <sheet name="Mai N-1" sheetId="20" state="hidden" r:id="rId10"/>
    <sheet name="Juin" sheetId="21" r:id="rId11"/>
    <sheet name="Juin N-1" sheetId="22" state="hidden" r:id="rId12"/>
    <sheet name="Juillet" sheetId="23" r:id="rId13"/>
    <sheet name="Juillet N-1" sheetId="24" state="hidden" r:id="rId14"/>
    <sheet name="Août" sheetId="25" r:id="rId15"/>
    <sheet name="Août N-1" sheetId="26" state="hidden" r:id="rId16"/>
    <sheet name="Septembre" sheetId="27" r:id="rId17"/>
    <sheet name="Septembre N-1" sheetId="28" state="hidden" r:id="rId18"/>
    <sheet name="Octobre" sheetId="29" r:id="rId19"/>
    <sheet name="Octobre N-1" sheetId="30" state="hidden" r:id="rId20"/>
    <sheet name="Novembre" sheetId="31" r:id="rId21"/>
    <sheet name="Novembre N-1" sheetId="32" state="hidden" r:id="rId22"/>
    <sheet name="Décembre" sheetId="33" r:id="rId23"/>
    <sheet name="Décembre N-1" sheetId="34" state="hidden" r:id="rId24"/>
    <sheet name="Total 2023" sheetId="10" r:id="rId25"/>
    <sheet name="Total N-1" sheetId="35" state="hidden" r:id="rId26"/>
  </sheets>
  <definedNames>
    <definedName name="AAA_Total_mensuel_neuf" localSheetId="14">Août!$A$1:$AO$53</definedName>
    <definedName name="AAA_Total_mensuel_neuf" localSheetId="15">'Août N-1'!$A$1:$AO$53</definedName>
    <definedName name="AAA_Total_mensuel_neuf" localSheetId="6">Avril!$A$1:$AO$52</definedName>
    <definedName name="AAA_Total_mensuel_neuf" localSheetId="7">'Avril N-1'!$A$1:$AO$53</definedName>
    <definedName name="AAA_Total_mensuel_neuf" localSheetId="22">Décembre!$A$1:$AO$52</definedName>
    <definedName name="AAA_Total_mensuel_neuf" localSheetId="23">'Décembre N-1'!$A$1:$AO$53</definedName>
    <definedName name="AAA_Total_mensuel_neuf" localSheetId="2">Février!$A$1:$AO$52</definedName>
    <definedName name="AAA_Total_mensuel_neuf" localSheetId="3">'Février N-1'!$A$1:$AO$53</definedName>
    <definedName name="AAA_Total_mensuel_neuf" localSheetId="1">'Janvier N-1'!$A$1:$AO$53</definedName>
    <definedName name="AAA_Total_mensuel_neuf" localSheetId="12">Juillet!$A$1:$AO$52</definedName>
    <definedName name="AAA_Total_mensuel_neuf" localSheetId="13">'Juillet N-1'!$A$1:$AO$53</definedName>
    <definedName name="AAA_Total_mensuel_neuf" localSheetId="10">Juin!$A$1:$AO$52</definedName>
    <definedName name="AAA_Total_mensuel_neuf" localSheetId="11">'Juin N-1'!$A$1:$AO$53</definedName>
    <definedName name="AAA_Total_mensuel_neuf" localSheetId="8">Mai!$A$1:$AO$52</definedName>
    <definedName name="AAA_Total_mensuel_neuf" localSheetId="9">'Mai N-1'!$A$1:$AO$53</definedName>
    <definedName name="AAA_Total_mensuel_neuf" localSheetId="4">Mars!$A$1:$AO$52</definedName>
    <definedName name="AAA_Total_mensuel_neuf" localSheetId="5">'Mars N-1'!$A$1:$AO$53</definedName>
    <definedName name="AAA_Total_mensuel_neuf" localSheetId="20">Novembre!$A$1:$AO$52</definedName>
    <definedName name="AAA_Total_mensuel_neuf" localSheetId="21">'Novembre N-1'!$A$1:$AO$53</definedName>
    <definedName name="AAA_Total_mensuel_neuf" localSheetId="18">Octobre!$A$1:$AO$52</definedName>
    <definedName name="AAA_Total_mensuel_neuf" localSheetId="19">'Octobre N-1'!$A$1:$AO$53</definedName>
    <definedName name="AAA_Total_mensuel_neuf" localSheetId="16">Septembre!$A$1:$AO$52</definedName>
    <definedName name="AAA_Total_mensuel_neuf" localSheetId="17">'Septembre N-1'!$A$1:$AO$53</definedName>
    <definedName name="AAA_Total_mensuel_neuf" localSheetId="24">'Total 2023'!$A$1:$AO$52</definedName>
    <definedName name="AAA_Total_mensuel_neuf" localSheetId="25">'Total N-1'!$A$1:$AO$52</definedName>
    <definedName name="AAA_Total_mensuel_neuf">Janvier!$A$1:$AO$52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36" i="33" l="1"/>
  <c r="BF36" i="33"/>
  <c r="BG36" i="33"/>
  <c r="BH36" i="33"/>
  <c r="BI36" i="33"/>
  <c r="BJ36" i="33"/>
  <c r="BK36" i="33"/>
  <c r="BL36" i="33"/>
  <c r="BD36" i="33"/>
  <c r="BL38" i="31" l="1"/>
  <c r="BK38" i="31"/>
  <c r="BJ38" i="31"/>
  <c r="BI38" i="31"/>
  <c r="BH38" i="31"/>
  <c r="BG38" i="31"/>
  <c r="BF38" i="31"/>
  <c r="BE38" i="31"/>
  <c r="BD38" i="31"/>
  <c r="BE38" i="29" l="1"/>
  <c r="BF38" i="29"/>
  <c r="BG38" i="29"/>
  <c r="BH38" i="29"/>
  <c r="BI38" i="29"/>
  <c r="BJ38" i="29"/>
  <c r="BK38" i="29"/>
  <c r="BL38" i="29"/>
  <c r="BD38" i="29"/>
  <c r="AR4" i="27"/>
  <c r="AT4" i="27"/>
  <c r="AR5" i="27"/>
  <c r="AT5" i="27"/>
  <c r="AU5" i="27"/>
  <c r="AR6" i="27"/>
  <c r="AT6" i="27"/>
  <c r="AR7" i="27"/>
  <c r="AT7" i="27"/>
  <c r="AU7" i="27"/>
  <c r="AR8" i="27"/>
  <c r="AT8" i="27"/>
  <c r="AU8" i="27" s="1"/>
  <c r="AR9" i="27"/>
  <c r="AT9" i="27"/>
  <c r="AR10" i="27"/>
  <c r="AT10" i="27"/>
  <c r="AU10" i="27"/>
  <c r="AR11" i="27"/>
  <c r="AT11" i="27"/>
  <c r="AU11" i="27"/>
  <c r="AR12" i="27"/>
  <c r="AT12" i="27"/>
  <c r="AR13" i="27"/>
  <c r="AT13" i="27"/>
  <c r="AU13" i="27"/>
  <c r="AR14" i="27"/>
  <c r="AU14" i="27" s="1"/>
  <c r="AT14" i="27"/>
  <c r="AR15" i="27"/>
  <c r="AU15" i="27" s="1"/>
  <c r="AT15" i="27"/>
  <c r="AR16" i="27"/>
  <c r="AT16" i="27"/>
  <c r="AU16" i="27" s="1"/>
  <c r="AR17" i="27"/>
  <c r="AT17" i="27"/>
  <c r="AR18" i="27"/>
  <c r="AT18" i="27"/>
  <c r="AU18" i="27"/>
  <c r="AR19" i="27"/>
  <c r="AT19" i="27"/>
  <c r="AU19" i="27"/>
  <c r="AR20" i="27"/>
  <c r="AT20" i="27"/>
  <c r="AR21" i="27"/>
  <c r="AT21" i="27"/>
  <c r="AU21" i="27"/>
  <c r="AR22" i="27"/>
  <c r="AU22" i="27" s="1"/>
  <c r="AT22" i="27"/>
  <c r="AR23" i="27"/>
  <c r="AU23" i="27" s="1"/>
  <c r="AT23" i="27"/>
  <c r="AR24" i="27"/>
  <c r="AT24" i="27"/>
  <c r="AU24" i="27" s="1"/>
  <c r="AR25" i="27"/>
  <c r="AT25" i="27"/>
  <c r="AR26" i="27"/>
  <c r="AT26" i="27"/>
  <c r="AR27" i="27"/>
  <c r="AT27" i="27"/>
  <c r="AU27" i="27"/>
  <c r="AR28" i="27"/>
  <c r="AT28" i="27"/>
  <c r="AR29" i="27"/>
  <c r="AT29" i="27"/>
  <c r="AU29" i="27"/>
  <c r="AR30" i="27"/>
  <c r="AU30" i="27" s="1"/>
  <c r="AT30" i="27"/>
  <c r="AR31" i="27"/>
  <c r="AU31" i="27" s="1"/>
  <c r="AT31" i="27"/>
  <c r="AR32" i="27"/>
  <c r="AT32" i="27"/>
  <c r="AU32" i="27" s="1"/>
  <c r="AR33" i="27"/>
  <c r="AT33" i="27"/>
  <c r="AR34" i="27"/>
  <c r="AT34" i="27"/>
  <c r="AU34" i="27"/>
  <c r="AR35" i="27"/>
  <c r="AT35" i="27"/>
  <c r="AU35" i="27"/>
  <c r="AR36" i="27"/>
  <c r="AT36" i="27"/>
  <c r="AR37" i="27"/>
  <c r="AT37" i="27"/>
  <c r="AU37" i="27"/>
  <c r="AR38" i="27"/>
  <c r="AU38" i="27" s="1"/>
  <c r="AT38" i="27"/>
  <c r="AR39" i="27"/>
  <c r="AU39" i="27" s="1"/>
  <c r="AT39" i="27"/>
  <c r="AR40" i="27"/>
  <c r="AT40" i="27"/>
  <c r="AU40" i="27" s="1"/>
  <c r="AR41" i="27"/>
  <c r="AT41" i="27"/>
  <c r="AR42" i="27"/>
  <c r="AT42" i="27"/>
  <c r="AU42" i="27"/>
  <c r="AR43" i="27"/>
  <c r="AT43" i="27"/>
  <c r="AU43" i="27"/>
  <c r="AR44" i="27"/>
  <c r="AT44" i="27"/>
  <c r="AR45" i="27"/>
  <c r="AT45" i="27"/>
  <c r="AU45" i="27"/>
  <c r="AR46" i="27"/>
  <c r="AU46" i="27" s="1"/>
  <c r="AT46" i="27"/>
  <c r="AR47" i="27"/>
  <c r="AU47" i="27" s="1"/>
  <c r="AT47" i="27"/>
  <c r="AR48" i="27"/>
  <c r="AU48" i="27" s="1"/>
  <c r="AT48" i="27"/>
  <c r="AR49" i="27"/>
  <c r="AT49" i="27"/>
  <c r="AR50" i="27"/>
  <c r="AT50" i="27"/>
  <c r="AU50" i="27"/>
  <c r="AR51" i="27"/>
  <c r="AT51" i="27"/>
  <c r="AU51" i="27"/>
  <c r="AR52" i="27"/>
  <c r="AT52" i="27"/>
  <c r="AR3" i="27"/>
  <c r="AM4" i="27"/>
  <c r="AO4" i="27"/>
  <c r="AM5" i="27"/>
  <c r="AO5" i="27"/>
  <c r="AP5" i="27"/>
  <c r="AM6" i="27"/>
  <c r="AO6" i="27"/>
  <c r="AP6" i="27"/>
  <c r="AM7" i="27"/>
  <c r="AP7" i="27" s="1"/>
  <c r="AO7" i="27"/>
  <c r="AM8" i="27"/>
  <c r="AO8" i="27"/>
  <c r="AP8" i="27" s="1"/>
  <c r="AM9" i="27"/>
  <c r="AO9" i="27"/>
  <c r="AM10" i="27"/>
  <c r="AP10" i="27" s="1"/>
  <c r="AO10" i="27"/>
  <c r="AM11" i="27"/>
  <c r="AO11" i="27"/>
  <c r="AP11" i="27"/>
  <c r="AM12" i="27"/>
  <c r="AO12" i="27"/>
  <c r="AM13" i="27"/>
  <c r="AP13" i="27" s="1"/>
  <c r="AO13" i="27"/>
  <c r="AM14" i="27"/>
  <c r="AO14" i="27"/>
  <c r="AM15" i="27"/>
  <c r="AP15" i="27" s="1"/>
  <c r="AO15" i="27"/>
  <c r="AM16" i="27"/>
  <c r="AO16" i="27"/>
  <c r="AP16" i="27" s="1"/>
  <c r="AM17" i="27"/>
  <c r="AO17" i="27"/>
  <c r="AM18" i="27"/>
  <c r="AP18" i="27" s="1"/>
  <c r="AO18" i="27"/>
  <c r="AM19" i="27"/>
  <c r="AO19" i="27"/>
  <c r="AP19" i="27"/>
  <c r="AM20" i="27"/>
  <c r="AO20" i="27"/>
  <c r="AM21" i="27"/>
  <c r="AO21" i="27"/>
  <c r="AP21" i="27"/>
  <c r="AM22" i="27"/>
  <c r="AO22" i="27"/>
  <c r="AM23" i="27"/>
  <c r="AP23" i="27" s="1"/>
  <c r="AO23" i="27"/>
  <c r="AM24" i="27"/>
  <c r="AO24" i="27"/>
  <c r="AP24" i="27" s="1"/>
  <c r="AM25" i="27"/>
  <c r="AO25" i="27"/>
  <c r="AM26" i="27"/>
  <c r="AP26" i="27" s="1"/>
  <c r="AO26" i="27"/>
  <c r="AM27" i="27"/>
  <c r="AO27" i="27"/>
  <c r="AP27" i="27"/>
  <c r="AM28" i="27"/>
  <c r="AO28" i="27"/>
  <c r="AM29" i="27"/>
  <c r="AP29" i="27" s="1"/>
  <c r="AO29" i="27"/>
  <c r="AM30" i="27"/>
  <c r="AO30" i="27"/>
  <c r="AP30" i="27"/>
  <c r="AM31" i="27"/>
  <c r="AP31" i="27" s="1"/>
  <c r="AO31" i="27"/>
  <c r="AM32" i="27"/>
  <c r="AO32" i="27"/>
  <c r="AP32" i="27" s="1"/>
  <c r="AM33" i="27"/>
  <c r="AO33" i="27"/>
  <c r="AM34" i="27"/>
  <c r="AP34" i="27" s="1"/>
  <c r="AO34" i="27"/>
  <c r="AM35" i="27"/>
  <c r="AO35" i="27"/>
  <c r="AP35" i="27"/>
  <c r="AM36" i="27"/>
  <c r="AO36" i="27"/>
  <c r="AM37" i="27"/>
  <c r="AP37" i="27" s="1"/>
  <c r="AO37" i="27"/>
  <c r="AM38" i="27"/>
  <c r="AO38" i="27"/>
  <c r="AM39" i="27"/>
  <c r="AP39" i="27" s="1"/>
  <c r="AO39" i="27"/>
  <c r="AM40" i="27"/>
  <c r="AO40" i="27"/>
  <c r="AP40" i="27" s="1"/>
  <c r="AM41" i="27"/>
  <c r="AO41" i="27"/>
  <c r="AM42" i="27"/>
  <c r="AP42" i="27" s="1"/>
  <c r="AO42" i="27"/>
  <c r="AM43" i="27"/>
  <c r="AO43" i="27"/>
  <c r="AP43" i="27"/>
  <c r="AM44" i="27"/>
  <c r="AO44" i="27"/>
  <c r="AM45" i="27"/>
  <c r="AP45" i="27" s="1"/>
  <c r="AO45" i="27"/>
  <c r="AM46" i="27"/>
  <c r="AO46" i="27"/>
  <c r="AP46" i="27"/>
  <c r="AM47" i="27"/>
  <c r="AP47" i="27" s="1"/>
  <c r="AO47" i="27"/>
  <c r="AM48" i="27"/>
  <c r="AO48" i="27"/>
  <c r="AP48" i="27" s="1"/>
  <c r="AM49" i="27"/>
  <c r="AO49" i="27"/>
  <c r="AM50" i="27"/>
  <c r="AP50" i="27" s="1"/>
  <c r="AO50" i="27"/>
  <c r="AM51" i="27"/>
  <c r="AO51" i="27"/>
  <c r="AP51" i="27"/>
  <c r="AM52" i="27"/>
  <c r="AO52" i="27"/>
  <c r="AM3" i="27"/>
  <c r="AH4" i="27"/>
  <c r="AJ4" i="27"/>
  <c r="AH5" i="27"/>
  <c r="AK5" i="27" s="1"/>
  <c r="AJ5" i="27"/>
  <c r="AH6" i="27"/>
  <c r="AJ6" i="27"/>
  <c r="AK6" i="27"/>
  <c r="AH7" i="27"/>
  <c r="AK7" i="27" s="1"/>
  <c r="AJ7" i="27"/>
  <c r="AH8" i="27"/>
  <c r="AK8" i="27" s="1"/>
  <c r="AJ8" i="27"/>
  <c r="AH9" i="27"/>
  <c r="AJ9" i="27"/>
  <c r="AK9" i="27"/>
  <c r="AH10" i="27"/>
  <c r="AK10" i="27" s="1"/>
  <c r="AJ10" i="27"/>
  <c r="AH11" i="27"/>
  <c r="AJ11" i="27"/>
  <c r="AK11" i="27"/>
  <c r="AH12" i="27"/>
  <c r="AJ12" i="27"/>
  <c r="AH13" i="27"/>
  <c r="AK13" i="27" s="1"/>
  <c r="AJ13" i="27"/>
  <c r="AH14" i="27"/>
  <c r="AJ14" i="27"/>
  <c r="AK14" i="27"/>
  <c r="AH15" i="27"/>
  <c r="AK15" i="27" s="1"/>
  <c r="AJ15" i="27"/>
  <c r="AH16" i="27"/>
  <c r="AK16" i="27" s="1"/>
  <c r="AJ16" i="27"/>
  <c r="AH17" i="27"/>
  <c r="AJ17" i="27"/>
  <c r="AK17" i="27"/>
  <c r="AH18" i="27"/>
  <c r="AK18" i="27" s="1"/>
  <c r="AJ18" i="27"/>
  <c r="AH19" i="27"/>
  <c r="AJ19" i="27"/>
  <c r="AK19" i="27"/>
  <c r="AH20" i="27"/>
  <c r="AJ20" i="27"/>
  <c r="AH21" i="27"/>
  <c r="AK21" i="27" s="1"/>
  <c r="AJ21" i="27"/>
  <c r="AH22" i="27"/>
  <c r="AJ22" i="27"/>
  <c r="AK22" i="27"/>
  <c r="AH23" i="27"/>
  <c r="AK23" i="27" s="1"/>
  <c r="AJ23" i="27"/>
  <c r="AH24" i="27"/>
  <c r="AK24" i="27" s="1"/>
  <c r="AJ24" i="27"/>
  <c r="AH25" i="27"/>
  <c r="AJ25" i="27"/>
  <c r="AK25" i="27"/>
  <c r="AH26" i="27"/>
  <c r="AK26" i="27" s="1"/>
  <c r="AJ26" i="27"/>
  <c r="AH27" i="27"/>
  <c r="AJ27" i="27"/>
  <c r="AK27" i="27"/>
  <c r="AH28" i="27"/>
  <c r="AJ28" i="27"/>
  <c r="AH29" i="27"/>
  <c r="AK29" i="27" s="1"/>
  <c r="AJ29" i="27"/>
  <c r="AH30" i="27"/>
  <c r="AJ30" i="27"/>
  <c r="AK30" i="27"/>
  <c r="AH31" i="27"/>
  <c r="AK31" i="27" s="1"/>
  <c r="AJ31" i="27"/>
  <c r="AH32" i="27"/>
  <c r="AK32" i="27" s="1"/>
  <c r="AJ32" i="27"/>
  <c r="AH33" i="27"/>
  <c r="AJ33" i="27"/>
  <c r="AK33" i="27"/>
  <c r="AH34" i="27"/>
  <c r="AK34" i="27" s="1"/>
  <c r="AJ34" i="27"/>
  <c r="AH35" i="27"/>
  <c r="AJ35" i="27"/>
  <c r="AK35" i="27"/>
  <c r="AH36" i="27"/>
  <c r="AJ36" i="27"/>
  <c r="AH37" i="27"/>
  <c r="AK37" i="27" s="1"/>
  <c r="AJ37" i="27"/>
  <c r="AH38" i="27"/>
  <c r="AJ38" i="27"/>
  <c r="AK38" i="27"/>
  <c r="AH39" i="27"/>
  <c r="AK39" i="27" s="1"/>
  <c r="AJ39" i="27"/>
  <c r="AH40" i="27"/>
  <c r="AK40" i="27" s="1"/>
  <c r="AJ40" i="27"/>
  <c r="AH41" i="27"/>
  <c r="AJ41" i="27"/>
  <c r="AK41" i="27"/>
  <c r="AH42" i="27"/>
  <c r="AK42" i="27" s="1"/>
  <c r="AJ42" i="27"/>
  <c r="AH43" i="27"/>
  <c r="AJ43" i="27"/>
  <c r="AK43" i="27"/>
  <c r="AH44" i="27"/>
  <c r="AJ44" i="27"/>
  <c r="AH45" i="27"/>
  <c r="AK45" i="27" s="1"/>
  <c r="AJ45" i="27"/>
  <c r="AH46" i="27"/>
  <c r="AJ46" i="27"/>
  <c r="AK46" i="27"/>
  <c r="AH47" i="27"/>
  <c r="AK47" i="27" s="1"/>
  <c r="AJ47" i="27"/>
  <c r="AH48" i="27"/>
  <c r="AK48" i="27" s="1"/>
  <c r="AJ48" i="27"/>
  <c r="AH49" i="27"/>
  <c r="AJ49" i="27"/>
  <c r="AK49" i="27"/>
  <c r="AH50" i="27"/>
  <c r="AK50" i="27" s="1"/>
  <c r="AJ50" i="27"/>
  <c r="AH51" i="27"/>
  <c r="AJ51" i="27"/>
  <c r="AK51" i="27"/>
  <c r="AH52" i="27"/>
  <c r="AJ52" i="27"/>
  <c r="AH3" i="27"/>
  <c r="AC4" i="27"/>
  <c r="AE4" i="27"/>
  <c r="AC5" i="27"/>
  <c r="AE5" i="27"/>
  <c r="AF5" i="27"/>
  <c r="AC6" i="27"/>
  <c r="AE6" i="27"/>
  <c r="AF6" i="27"/>
  <c r="AC7" i="27"/>
  <c r="AF7" i="27" s="1"/>
  <c r="AE7" i="27"/>
  <c r="AC8" i="27"/>
  <c r="AE8" i="27"/>
  <c r="AF8" i="27" s="1"/>
  <c r="AC9" i="27"/>
  <c r="AE9" i="27"/>
  <c r="AC10" i="27"/>
  <c r="AF10" i="27" s="1"/>
  <c r="AE10" i="27"/>
  <c r="AC11" i="27"/>
  <c r="AE11" i="27"/>
  <c r="AF11" i="27"/>
  <c r="AC12" i="27"/>
  <c r="AE12" i="27"/>
  <c r="AC13" i="27"/>
  <c r="AE13" i="27"/>
  <c r="AF13" i="27"/>
  <c r="AC14" i="27"/>
  <c r="AE14" i="27"/>
  <c r="AF14" i="27"/>
  <c r="AC15" i="27"/>
  <c r="AF15" i="27" s="1"/>
  <c r="AE15" i="27"/>
  <c r="AC16" i="27"/>
  <c r="AE16" i="27"/>
  <c r="AF16" i="27" s="1"/>
  <c r="AC17" i="27"/>
  <c r="AE17" i="27"/>
  <c r="AC18" i="27"/>
  <c r="AF18" i="27" s="1"/>
  <c r="AE18" i="27"/>
  <c r="AC19" i="27"/>
  <c r="AE19" i="27"/>
  <c r="AF19" i="27"/>
  <c r="AC20" i="27"/>
  <c r="AE20" i="27"/>
  <c r="AC21" i="27"/>
  <c r="AE21" i="27"/>
  <c r="AF21" i="27"/>
  <c r="AC22" i="27"/>
  <c r="AE22" i="27"/>
  <c r="AC23" i="27"/>
  <c r="AF23" i="27" s="1"/>
  <c r="AE23" i="27"/>
  <c r="AC24" i="27"/>
  <c r="AE24" i="27"/>
  <c r="AF24" i="27" s="1"/>
  <c r="AC25" i="27"/>
  <c r="AE25" i="27"/>
  <c r="AC26" i="27"/>
  <c r="AF26" i="27" s="1"/>
  <c r="AE26" i="27"/>
  <c r="AC27" i="27"/>
  <c r="AE27" i="27"/>
  <c r="AF27" i="27"/>
  <c r="AC28" i="27"/>
  <c r="AE28" i="27"/>
  <c r="AC29" i="27"/>
  <c r="AE29" i="27"/>
  <c r="AF29" i="27"/>
  <c r="AC30" i="27"/>
  <c r="AE30" i="27"/>
  <c r="AF30" i="27"/>
  <c r="AC31" i="27"/>
  <c r="AF31" i="27" s="1"/>
  <c r="AE31" i="27"/>
  <c r="AC32" i="27"/>
  <c r="AE32" i="27"/>
  <c r="AF32" i="27" s="1"/>
  <c r="AC33" i="27"/>
  <c r="AE33" i="27"/>
  <c r="AC34" i="27"/>
  <c r="AF34" i="27" s="1"/>
  <c r="AE34" i="27"/>
  <c r="AC35" i="27"/>
  <c r="AE35" i="27"/>
  <c r="AF35" i="27"/>
  <c r="AC36" i="27"/>
  <c r="AE36" i="27"/>
  <c r="AC37" i="27"/>
  <c r="AE37" i="27"/>
  <c r="AF37" i="27"/>
  <c r="AC38" i="27"/>
  <c r="AE38" i="27"/>
  <c r="AF38" i="27"/>
  <c r="AC39" i="27"/>
  <c r="AF39" i="27" s="1"/>
  <c r="AE39" i="27"/>
  <c r="AC40" i="27"/>
  <c r="AE40" i="27"/>
  <c r="AF40" i="27" s="1"/>
  <c r="AC41" i="27"/>
  <c r="AE41" i="27"/>
  <c r="AC42" i="27"/>
  <c r="AF42" i="27" s="1"/>
  <c r="AE42" i="27"/>
  <c r="AC43" i="27"/>
  <c r="AE43" i="27"/>
  <c r="AF43" i="27"/>
  <c r="AC44" i="27"/>
  <c r="AE44" i="27"/>
  <c r="AC45" i="27"/>
  <c r="AE45" i="27"/>
  <c r="AF45" i="27"/>
  <c r="AC46" i="27"/>
  <c r="AE46" i="27"/>
  <c r="AF46" i="27"/>
  <c r="AC47" i="27"/>
  <c r="AF47" i="27" s="1"/>
  <c r="AE47" i="27"/>
  <c r="AC48" i="27"/>
  <c r="AE48" i="27"/>
  <c r="AF48" i="27" s="1"/>
  <c r="AC49" i="27"/>
  <c r="AE49" i="27"/>
  <c r="AC50" i="27"/>
  <c r="AF50" i="27" s="1"/>
  <c r="AE50" i="27"/>
  <c r="AC51" i="27"/>
  <c r="AE51" i="27"/>
  <c r="AF51" i="27"/>
  <c r="AC52" i="27"/>
  <c r="AE52" i="27"/>
  <c r="AC3" i="27"/>
  <c r="X4" i="27"/>
  <c r="Z4" i="27"/>
  <c r="AA4" i="27"/>
  <c r="X5" i="27"/>
  <c r="Z5" i="27"/>
  <c r="AA5" i="27"/>
  <c r="X6" i="27"/>
  <c r="Z6" i="27"/>
  <c r="X7" i="27"/>
  <c r="AA7" i="27" s="1"/>
  <c r="Z7" i="27"/>
  <c r="X8" i="27"/>
  <c r="AA8" i="27" s="1"/>
  <c r="Z8" i="27"/>
  <c r="X9" i="27"/>
  <c r="Z9" i="27"/>
  <c r="AA9" i="27"/>
  <c r="X10" i="27"/>
  <c r="AA10" i="27" s="1"/>
  <c r="Z10" i="27"/>
  <c r="X11" i="27"/>
  <c r="Z11" i="27"/>
  <c r="X12" i="27"/>
  <c r="Z12" i="27"/>
  <c r="AA12" i="27"/>
  <c r="X13" i="27"/>
  <c r="Z13" i="27"/>
  <c r="AA13" i="27"/>
  <c r="X14" i="27"/>
  <c r="Z14" i="27"/>
  <c r="X15" i="27"/>
  <c r="AA15" i="27" s="1"/>
  <c r="Z15" i="27"/>
  <c r="X16" i="27"/>
  <c r="AA16" i="27" s="1"/>
  <c r="Z16" i="27"/>
  <c r="X17" i="27"/>
  <c r="Z17" i="27"/>
  <c r="AA17" i="27"/>
  <c r="X18" i="27"/>
  <c r="AA18" i="27" s="1"/>
  <c r="Z18" i="27"/>
  <c r="X19" i="27"/>
  <c r="Z19" i="27"/>
  <c r="X20" i="27"/>
  <c r="Z20" i="27"/>
  <c r="AA20" i="27"/>
  <c r="X21" i="27"/>
  <c r="Z21" i="27"/>
  <c r="AA21" i="27"/>
  <c r="X22" i="27"/>
  <c r="Z22" i="27"/>
  <c r="X23" i="27"/>
  <c r="AA23" i="27" s="1"/>
  <c r="Z23" i="27"/>
  <c r="X24" i="27"/>
  <c r="AA24" i="27" s="1"/>
  <c r="Z24" i="27"/>
  <c r="X25" i="27"/>
  <c r="Z25" i="27"/>
  <c r="AA25" i="27"/>
  <c r="X26" i="27"/>
  <c r="AA26" i="27" s="1"/>
  <c r="Z26" i="27"/>
  <c r="X27" i="27"/>
  <c r="Z27" i="27"/>
  <c r="X28" i="27"/>
  <c r="Z28" i="27"/>
  <c r="AA28" i="27"/>
  <c r="X29" i="27"/>
  <c r="Z29" i="27"/>
  <c r="AA29" i="27"/>
  <c r="X30" i="27"/>
  <c r="Z30" i="27"/>
  <c r="X31" i="27"/>
  <c r="AA31" i="27" s="1"/>
  <c r="Z31" i="27"/>
  <c r="X32" i="27"/>
  <c r="AA32" i="27" s="1"/>
  <c r="Z32" i="27"/>
  <c r="X33" i="27"/>
  <c r="Z33" i="27"/>
  <c r="AA33" i="27"/>
  <c r="X34" i="27"/>
  <c r="AA34" i="27" s="1"/>
  <c r="Z34" i="27"/>
  <c r="X35" i="27"/>
  <c r="Z35" i="27"/>
  <c r="X36" i="27"/>
  <c r="Z36" i="27"/>
  <c r="AA36" i="27"/>
  <c r="X37" i="27"/>
  <c r="Z37" i="27"/>
  <c r="AA37" i="27"/>
  <c r="X38" i="27"/>
  <c r="Z38" i="27"/>
  <c r="X39" i="27"/>
  <c r="Z39" i="27"/>
  <c r="AA39" i="27"/>
  <c r="X40" i="27"/>
  <c r="AA40" i="27" s="1"/>
  <c r="Z40" i="27"/>
  <c r="X41" i="27"/>
  <c r="Z41" i="27"/>
  <c r="AA41" i="27"/>
  <c r="X42" i="27"/>
  <c r="AA42" i="27" s="1"/>
  <c r="Z42" i="27"/>
  <c r="X43" i="27"/>
  <c r="Z43" i="27"/>
  <c r="X44" i="27"/>
  <c r="Z44" i="27"/>
  <c r="X45" i="27"/>
  <c r="Z45" i="27"/>
  <c r="AA45" i="27"/>
  <c r="X46" i="27"/>
  <c r="Z46" i="27"/>
  <c r="X47" i="27"/>
  <c r="Z47" i="27"/>
  <c r="AA47" i="27"/>
  <c r="X48" i="27"/>
  <c r="AA48" i="27" s="1"/>
  <c r="Z48" i="27"/>
  <c r="X49" i="27"/>
  <c r="Z49" i="27"/>
  <c r="AA49" i="27"/>
  <c r="X50" i="27"/>
  <c r="AA50" i="27" s="1"/>
  <c r="Z50" i="27"/>
  <c r="X51" i="27"/>
  <c r="Z51" i="27"/>
  <c r="AA51" i="27"/>
  <c r="X52" i="27"/>
  <c r="Z52" i="27"/>
  <c r="X3" i="27"/>
  <c r="S4" i="27"/>
  <c r="U4" i="27"/>
  <c r="S5" i="27"/>
  <c r="U5" i="27"/>
  <c r="V5" i="27"/>
  <c r="S6" i="27"/>
  <c r="U6" i="27"/>
  <c r="S7" i="27"/>
  <c r="V7" i="27" s="1"/>
  <c r="U7" i="27"/>
  <c r="S8" i="27"/>
  <c r="U8" i="27"/>
  <c r="V8" i="27"/>
  <c r="S9" i="27"/>
  <c r="U9" i="27"/>
  <c r="V9" i="27"/>
  <c r="S10" i="27"/>
  <c r="V10" i="27" s="1"/>
  <c r="U10" i="27"/>
  <c r="S11" i="27"/>
  <c r="U11" i="27"/>
  <c r="V11" i="27"/>
  <c r="S12" i="27"/>
  <c r="U12" i="27"/>
  <c r="S13" i="27"/>
  <c r="U13" i="27"/>
  <c r="V13" i="27"/>
  <c r="S14" i="27"/>
  <c r="U14" i="27"/>
  <c r="S15" i="27"/>
  <c r="V15" i="27" s="1"/>
  <c r="U15" i="27"/>
  <c r="S16" i="27"/>
  <c r="U16" i="27"/>
  <c r="V16" i="27"/>
  <c r="S17" i="27"/>
  <c r="U17" i="27"/>
  <c r="V17" i="27"/>
  <c r="S18" i="27"/>
  <c r="V18" i="27" s="1"/>
  <c r="U18" i="27"/>
  <c r="S19" i="27"/>
  <c r="U19" i="27"/>
  <c r="V19" i="27"/>
  <c r="S20" i="27"/>
  <c r="U20" i="27"/>
  <c r="S21" i="27"/>
  <c r="U21" i="27"/>
  <c r="V21" i="27"/>
  <c r="S22" i="27"/>
  <c r="U22" i="27"/>
  <c r="S23" i="27"/>
  <c r="V23" i="27" s="1"/>
  <c r="U23" i="27"/>
  <c r="S24" i="27"/>
  <c r="U24" i="27"/>
  <c r="V24" i="27"/>
  <c r="S25" i="27"/>
  <c r="U25" i="27"/>
  <c r="V25" i="27"/>
  <c r="S26" i="27"/>
  <c r="V26" i="27" s="1"/>
  <c r="U26" i="27"/>
  <c r="S27" i="27"/>
  <c r="U27" i="27"/>
  <c r="V27" i="27"/>
  <c r="S28" i="27"/>
  <c r="U28" i="27"/>
  <c r="S29" i="27"/>
  <c r="U29" i="27"/>
  <c r="V29" i="27"/>
  <c r="S30" i="27"/>
  <c r="U30" i="27"/>
  <c r="S31" i="27"/>
  <c r="V31" i="27" s="1"/>
  <c r="U31" i="27"/>
  <c r="S32" i="27"/>
  <c r="U32" i="27"/>
  <c r="V32" i="27"/>
  <c r="S33" i="27"/>
  <c r="U33" i="27"/>
  <c r="V33" i="27"/>
  <c r="S34" i="27"/>
  <c r="V34" i="27" s="1"/>
  <c r="U34" i="27"/>
  <c r="S35" i="27"/>
  <c r="U35" i="27"/>
  <c r="V35" i="27"/>
  <c r="S36" i="27"/>
  <c r="V36" i="27" s="1"/>
  <c r="U36" i="27"/>
  <c r="S37" i="27"/>
  <c r="U37" i="27"/>
  <c r="V37" i="27" s="1"/>
  <c r="S38" i="27"/>
  <c r="U38" i="27"/>
  <c r="S39" i="27"/>
  <c r="V39" i="27" s="1"/>
  <c r="U39" i="27"/>
  <c r="S40" i="27"/>
  <c r="U40" i="27"/>
  <c r="V40" i="27"/>
  <c r="S41" i="27"/>
  <c r="U41" i="27"/>
  <c r="V41" i="27"/>
  <c r="S42" i="27"/>
  <c r="V42" i="27" s="1"/>
  <c r="U42" i="27"/>
  <c r="S43" i="27"/>
  <c r="V43" i="27" s="1"/>
  <c r="U43" i="27"/>
  <c r="S44" i="27"/>
  <c r="V44" i="27" s="1"/>
  <c r="U44" i="27"/>
  <c r="S45" i="27"/>
  <c r="U45" i="27"/>
  <c r="V45" i="27"/>
  <c r="S46" i="27"/>
  <c r="U46" i="27"/>
  <c r="S47" i="27"/>
  <c r="V47" i="27" s="1"/>
  <c r="U47" i="27"/>
  <c r="S48" i="27"/>
  <c r="U48" i="27"/>
  <c r="V48" i="27"/>
  <c r="S49" i="27"/>
  <c r="U49" i="27"/>
  <c r="V49" i="27"/>
  <c r="S50" i="27"/>
  <c r="V50" i="27" s="1"/>
  <c r="U50" i="27"/>
  <c r="S51" i="27"/>
  <c r="U51" i="27"/>
  <c r="S52" i="27"/>
  <c r="V52" i="27" s="1"/>
  <c r="U52" i="27"/>
  <c r="S3" i="27"/>
  <c r="N4" i="27"/>
  <c r="P4" i="27"/>
  <c r="N5" i="27"/>
  <c r="P5" i="27"/>
  <c r="Q5" i="27"/>
  <c r="N6" i="27"/>
  <c r="P6" i="27"/>
  <c r="Q6" i="27"/>
  <c r="N7" i="27"/>
  <c r="Q7" i="27" s="1"/>
  <c r="P7" i="27"/>
  <c r="N8" i="27"/>
  <c r="P8" i="27"/>
  <c r="Q8" i="27" s="1"/>
  <c r="N9" i="27"/>
  <c r="P9" i="27"/>
  <c r="Q9" i="27"/>
  <c r="N10" i="27"/>
  <c r="Q10" i="27" s="1"/>
  <c r="P10" i="27"/>
  <c r="N11" i="27"/>
  <c r="P11" i="27"/>
  <c r="Q11" i="27"/>
  <c r="N12" i="27"/>
  <c r="P12" i="27"/>
  <c r="N13" i="27"/>
  <c r="P13" i="27"/>
  <c r="Q13" i="27"/>
  <c r="N14" i="27"/>
  <c r="P14" i="27"/>
  <c r="Q14" i="27"/>
  <c r="N15" i="27"/>
  <c r="Q15" i="27" s="1"/>
  <c r="P15" i="27"/>
  <c r="N16" i="27"/>
  <c r="P16" i="27"/>
  <c r="Q16" i="27" s="1"/>
  <c r="N17" i="27"/>
  <c r="P17" i="27"/>
  <c r="Q17" i="27"/>
  <c r="N18" i="27"/>
  <c r="Q18" i="27" s="1"/>
  <c r="P18" i="27"/>
  <c r="N19" i="27"/>
  <c r="P19" i="27"/>
  <c r="Q19" i="27"/>
  <c r="N20" i="27"/>
  <c r="P20" i="27"/>
  <c r="N21" i="27"/>
  <c r="P21" i="27"/>
  <c r="Q21" i="27"/>
  <c r="N22" i="27"/>
  <c r="P22" i="27"/>
  <c r="N23" i="27"/>
  <c r="Q23" i="27" s="1"/>
  <c r="P23" i="27"/>
  <c r="N24" i="27"/>
  <c r="Q24" i="27" s="1"/>
  <c r="P24" i="27"/>
  <c r="N25" i="27"/>
  <c r="P25" i="27"/>
  <c r="Q25" i="27"/>
  <c r="N26" i="27"/>
  <c r="Q26" i="27" s="1"/>
  <c r="P26" i="27"/>
  <c r="N27" i="27"/>
  <c r="P27" i="27"/>
  <c r="Q27" i="27"/>
  <c r="N28" i="27"/>
  <c r="P28" i="27"/>
  <c r="N29" i="27"/>
  <c r="P29" i="27"/>
  <c r="Q29" i="27"/>
  <c r="N30" i="27"/>
  <c r="P30" i="27"/>
  <c r="Q30" i="27"/>
  <c r="N31" i="27"/>
  <c r="Q31" i="27" s="1"/>
  <c r="P31" i="27"/>
  <c r="N32" i="27"/>
  <c r="Q32" i="27" s="1"/>
  <c r="P32" i="27"/>
  <c r="N33" i="27"/>
  <c r="P33" i="27"/>
  <c r="Q33" i="27"/>
  <c r="N34" i="27"/>
  <c r="Q34" i="27" s="1"/>
  <c r="P34" i="27"/>
  <c r="N35" i="27"/>
  <c r="P35" i="27"/>
  <c r="Q35" i="27"/>
  <c r="N36" i="27"/>
  <c r="P36" i="27"/>
  <c r="N37" i="27"/>
  <c r="P37" i="27"/>
  <c r="Q37" i="27"/>
  <c r="N38" i="27"/>
  <c r="P38" i="27"/>
  <c r="Q38" i="27"/>
  <c r="N39" i="27"/>
  <c r="P39" i="27"/>
  <c r="Q39" i="27"/>
  <c r="N40" i="27"/>
  <c r="Q40" i="27" s="1"/>
  <c r="P40" i="27"/>
  <c r="N41" i="27"/>
  <c r="P41" i="27"/>
  <c r="Q41" i="27"/>
  <c r="N42" i="27"/>
  <c r="Q42" i="27" s="1"/>
  <c r="P42" i="27"/>
  <c r="N43" i="27"/>
  <c r="P43" i="27"/>
  <c r="Q43" i="27"/>
  <c r="N44" i="27"/>
  <c r="P44" i="27"/>
  <c r="N45" i="27"/>
  <c r="Q45" i="27" s="1"/>
  <c r="P45" i="27"/>
  <c r="N46" i="27"/>
  <c r="P46" i="27"/>
  <c r="N47" i="27"/>
  <c r="P47" i="27"/>
  <c r="Q47" i="27"/>
  <c r="N48" i="27"/>
  <c r="Q48" i="27" s="1"/>
  <c r="P48" i="27"/>
  <c r="N49" i="27"/>
  <c r="P49" i="27"/>
  <c r="Q49" i="27" s="1"/>
  <c r="N50" i="27"/>
  <c r="Q50" i="27" s="1"/>
  <c r="P50" i="27"/>
  <c r="N51" i="27"/>
  <c r="Q51" i="27" s="1"/>
  <c r="P51" i="27"/>
  <c r="N52" i="27"/>
  <c r="P52" i="27"/>
  <c r="N3" i="27"/>
  <c r="I4" i="27"/>
  <c r="K4" i="27"/>
  <c r="I5" i="27"/>
  <c r="K5" i="27"/>
  <c r="L5" i="27"/>
  <c r="I6" i="27"/>
  <c r="K6" i="27"/>
  <c r="L6" i="27"/>
  <c r="I7" i="27"/>
  <c r="K7" i="27"/>
  <c r="L7" i="27"/>
  <c r="I8" i="27"/>
  <c r="K8" i="27"/>
  <c r="L8" i="27" s="1"/>
  <c r="I9" i="27"/>
  <c r="K9" i="27"/>
  <c r="I10" i="27"/>
  <c r="L10" i="27" s="1"/>
  <c r="K10" i="27"/>
  <c r="I11" i="27"/>
  <c r="K11" i="27"/>
  <c r="L11" i="27"/>
  <c r="I12" i="27"/>
  <c r="K12" i="27"/>
  <c r="I13" i="27"/>
  <c r="K13" i="27"/>
  <c r="L13" i="27"/>
  <c r="I14" i="27"/>
  <c r="K14" i="27"/>
  <c r="L14" i="27"/>
  <c r="I15" i="27"/>
  <c r="K15" i="27"/>
  <c r="L15" i="27"/>
  <c r="I16" i="27"/>
  <c r="K16" i="27"/>
  <c r="L16" i="27" s="1"/>
  <c r="I17" i="27"/>
  <c r="K17" i="27"/>
  <c r="I18" i="27"/>
  <c r="L18" i="27" s="1"/>
  <c r="K18" i="27"/>
  <c r="I19" i="27"/>
  <c r="K19" i="27"/>
  <c r="L19" i="27"/>
  <c r="I20" i="27"/>
  <c r="K20" i="27"/>
  <c r="I21" i="27"/>
  <c r="K21" i="27"/>
  <c r="L21" i="27"/>
  <c r="I22" i="27"/>
  <c r="K22" i="27"/>
  <c r="I23" i="27"/>
  <c r="K23" i="27"/>
  <c r="L23" i="27"/>
  <c r="I24" i="27"/>
  <c r="K24" i="27"/>
  <c r="L24" i="27" s="1"/>
  <c r="I25" i="27"/>
  <c r="K25" i="27"/>
  <c r="I26" i="27"/>
  <c r="L26" i="27" s="1"/>
  <c r="K26" i="27"/>
  <c r="I27" i="27"/>
  <c r="K27" i="27"/>
  <c r="L27" i="27"/>
  <c r="I28" i="27"/>
  <c r="K28" i="27"/>
  <c r="I29" i="27"/>
  <c r="L29" i="27" s="1"/>
  <c r="K29" i="27"/>
  <c r="I30" i="27"/>
  <c r="K30" i="27"/>
  <c r="I31" i="27"/>
  <c r="K31" i="27"/>
  <c r="L31" i="27"/>
  <c r="I32" i="27"/>
  <c r="L32" i="27" s="1"/>
  <c r="K32" i="27"/>
  <c r="I33" i="27"/>
  <c r="K33" i="27"/>
  <c r="I34" i="27"/>
  <c r="L34" i="27" s="1"/>
  <c r="K34" i="27"/>
  <c r="I35" i="27"/>
  <c r="K35" i="27"/>
  <c r="L35" i="27"/>
  <c r="I36" i="27"/>
  <c r="K36" i="27"/>
  <c r="I37" i="27"/>
  <c r="L37" i="27" s="1"/>
  <c r="K37" i="27"/>
  <c r="I38" i="27"/>
  <c r="K38" i="27"/>
  <c r="I39" i="27"/>
  <c r="K39" i="27"/>
  <c r="L39" i="27"/>
  <c r="I40" i="27"/>
  <c r="L40" i="27" s="1"/>
  <c r="K40" i="27"/>
  <c r="I41" i="27"/>
  <c r="K41" i="27"/>
  <c r="I42" i="27"/>
  <c r="L42" i="27" s="1"/>
  <c r="K42" i="27"/>
  <c r="I43" i="27"/>
  <c r="K43" i="27"/>
  <c r="L43" i="27"/>
  <c r="I44" i="27"/>
  <c r="K44" i="27"/>
  <c r="I45" i="27"/>
  <c r="L45" i="27" s="1"/>
  <c r="K45" i="27"/>
  <c r="I46" i="27"/>
  <c r="K46" i="27"/>
  <c r="I47" i="27"/>
  <c r="K47" i="27"/>
  <c r="L47" i="27"/>
  <c r="I48" i="27"/>
  <c r="L48" i="27" s="1"/>
  <c r="K48" i="27"/>
  <c r="I49" i="27"/>
  <c r="K49" i="27"/>
  <c r="I50" i="27"/>
  <c r="L50" i="27" s="1"/>
  <c r="K50" i="27"/>
  <c r="I51" i="27"/>
  <c r="K51" i="27"/>
  <c r="L51" i="27"/>
  <c r="I52" i="27"/>
  <c r="K52" i="27"/>
  <c r="I3" i="27"/>
  <c r="D4" i="27"/>
  <c r="F4" i="27"/>
  <c r="D5" i="27"/>
  <c r="F5" i="27"/>
  <c r="G5" i="27"/>
  <c r="D6" i="27"/>
  <c r="F6" i="27"/>
  <c r="D7" i="27"/>
  <c r="F7" i="27"/>
  <c r="G7" i="27"/>
  <c r="D8" i="27"/>
  <c r="G8" i="27" s="1"/>
  <c r="F8" i="27"/>
  <c r="D9" i="27"/>
  <c r="F9" i="27"/>
  <c r="G9" i="27"/>
  <c r="D10" i="27"/>
  <c r="G10" i="27" s="1"/>
  <c r="F10" i="27"/>
  <c r="D11" i="27"/>
  <c r="F11" i="27"/>
  <c r="G11" i="27"/>
  <c r="D12" i="27"/>
  <c r="F12" i="27"/>
  <c r="G12" i="27"/>
  <c r="D13" i="27"/>
  <c r="F13" i="27"/>
  <c r="G13" i="27"/>
  <c r="D14" i="27"/>
  <c r="F14" i="27"/>
  <c r="D15" i="27"/>
  <c r="F15" i="27"/>
  <c r="G15" i="27"/>
  <c r="D16" i="27"/>
  <c r="G16" i="27" s="1"/>
  <c r="F16" i="27"/>
  <c r="D17" i="27"/>
  <c r="F17" i="27"/>
  <c r="G17" i="27"/>
  <c r="D18" i="27"/>
  <c r="G18" i="27" s="1"/>
  <c r="F18" i="27"/>
  <c r="D19" i="27"/>
  <c r="F19" i="27"/>
  <c r="D20" i="27"/>
  <c r="F20" i="27"/>
  <c r="G20" i="27"/>
  <c r="D21" i="27"/>
  <c r="F21" i="27"/>
  <c r="G21" i="27"/>
  <c r="D22" i="27"/>
  <c r="F22" i="27"/>
  <c r="D23" i="27"/>
  <c r="F23" i="27"/>
  <c r="G23" i="27"/>
  <c r="D24" i="27"/>
  <c r="G24" i="27" s="1"/>
  <c r="F24" i="27"/>
  <c r="D25" i="27"/>
  <c r="F25" i="27"/>
  <c r="G25" i="27"/>
  <c r="D26" i="27"/>
  <c r="G26" i="27" s="1"/>
  <c r="F26" i="27"/>
  <c r="D27" i="27"/>
  <c r="F27" i="27"/>
  <c r="D28" i="27"/>
  <c r="F28" i="27"/>
  <c r="G28" i="27"/>
  <c r="D29" i="27"/>
  <c r="F29" i="27"/>
  <c r="G29" i="27"/>
  <c r="D30" i="27"/>
  <c r="F30" i="27"/>
  <c r="D31" i="27"/>
  <c r="F31" i="27"/>
  <c r="G31" i="27"/>
  <c r="D32" i="27"/>
  <c r="G32" i="27" s="1"/>
  <c r="F32" i="27"/>
  <c r="D33" i="27"/>
  <c r="F33" i="27"/>
  <c r="G33" i="27"/>
  <c r="D34" i="27"/>
  <c r="G34" i="27" s="1"/>
  <c r="F34" i="27"/>
  <c r="D35" i="27"/>
  <c r="F35" i="27"/>
  <c r="D36" i="27"/>
  <c r="F36" i="27"/>
  <c r="G36" i="27"/>
  <c r="D37" i="27"/>
  <c r="F37" i="27"/>
  <c r="G37" i="27"/>
  <c r="D38" i="27"/>
  <c r="F38" i="27"/>
  <c r="D39" i="27"/>
  <c r="F39" i="27"/>
  <c r="G39" i="27"/>
  <c r="D40" i="27"/>
  <c r="G40" i="27" s="1"/>
  <c r="F40" i="27"/>
  <c r="D41" i="27"/>
  <c r="F41" i="27"/>
  <c r="G41" i="27"/>
  <c r="D42" i="27"/>
  <c r="G42" i="27" s="1"/>
  <c r="F42" i="27"/>
  <c r="D43" i="27"/>
  <c r="F43" i="27"/>
  <c r="D44" i="27"/>
  <c r="F44" i="27"/>
  <c r="G44" i="27"/>
  <c r="D45" i="27"/>
  <c r="F45" i="27"/>
  <c r="G45" i="27"/>
  <c r="D46" i="27"/>
  <c r="F46" i="27"/>
  <c r="D47" i="27"/>
  <c r="F47" i="27"/>
  <c r="G47" i="27"/>
  <c r="D48" i="27"/>
  <c r="G48" i="27" s="1"/>
  <c r="F48" i="27"/>
  <c r="D49" i="27"/>
  <c r="F49" i="27"/>
  <c r="G49" i="27"/>
  <c r="D50" i="27"/>
  <c r="G50" i="27" s="1"/>
  <c r="F50" i="27"/>
  <c r="D51" i="27"/>
  <c r="F51" i="27"/>
  <c r="D52" i="27"/>
  <c r="F52" i="27"/>
  <c r="D3" i="27"/>
  <c r="AE21" i="25"/>
  <c r="AH21" i="25"/>
  <c r="AK21" i="25" s="1"/>
  <c r="AJ21" i="25"/>
  <c r="AO21" i="25"/>
  <c r="AT21" i="25"/>
  <c r="X21" i="25"/>
  <c r="AA21" i="25" s="1"/>
  <c r="Z21" i="25"/>
  <c r="U21" i="25"/>
  <c r="P21" i="25"/>
  <c r="K21" i="25"/>
  <c r="D21" i="25"/>
  <c r="G21" i="25" s="1"/>
  <c r="F21" i="25"/>
  <c r="BE38" i="25"/>
  <c r="BF38" i="25"/>
  <c r="BG38" i="25"/>
  <c r="BH38" i="25"/>
  <c r="BI38" i="25"/>
  <c r="BJ38" i="25"/>
  <c r="BK38" i="25"/>
  <c r="BL39" i="25"/>
  <c r="BD38" i="25"/>
  <c r="AC21" i="25" s="1"/>
  <c r="AF21" i="25" s="1"/>
  <c r="AU26" i="27" l="1"/>
  <c r="AU6" i="27"/>
  <c r="AU41" i="27"/>
  <c r="AU33" i="27"/>
  <c r="AU25" i="27"/>
  <c r="AU17" i="27"/>
  <c r="AU9" i="27"/>
  <c r="AU52" i="27"/>
  <c r="AU44" i="27"/>
  <c r="AU36" i="27"/>
  <c r="AU28" i="27"/>
  <c r="AU20" i="27"/>
  <c r="AU12" i="27"/>
  <c r="AU4" i="27"/>
  <c r="AU49" i="27"/>
  <c r="AP38" i="27"/>
  <c r="AP22" i="27"/>
  <c r="AP14" i="27"/>
  <c r="AP49" i="27"/>
  <c r="AP41" i="27"/>
  <c r="AP33" i="27"/>
  <c r="AP25" i="27"/>
  <c r="AP17" i="27"/>
  <c r="AP9" i="27"/>
  <c r="AP44" i="27"/>
  <c r="AP36" i="27"/>
  <c r="AP28" i="27"/>
  <c r="AP20" i="27"/>
  <c r="AP12" i="27"/>
  <c r="AP4" i="27"/>
  <c r="AP52" i="27"/>
  <c r="AK44" i="27"/>
  <c r="AK36" i="27"/>
  <c r="AK28" i="27"/>
  <c r="AK20" i="27"/>
  <c r="AK12" i="27"/>
  <c r="AK4" i="27"/>
  <c r="AK52" i="27"/>
  <c r="AF22" i="27"/>
  <c r="AF41" i="27"/>
  <c r="AF33" i="27"/>
  <c r="AF25" i="27"/>
  <c r="AF17" i="27"/>
  <c r="AF9" i="27"/>
  <c r="AF44" i="27"/>
  <c r="AF36" i="27"/>
  <c r="AF28" i="27"/>
  <c r="AF20" i="27"/>
  <c r="AF12" i="27"/>
  <c r="AF4" i="27"/>
  <c r="AF49" i="27"/>
  <c r="AF52" i="27"/>
  <c r="AA19" i="27"/>
  <c r="AA11" i="27"/>
  <c r="AA43" i="27"/>
  <c r="AA35" i="27"/>
  <c r="AA27" i="27"/>
  <c r="AA46" i="27"/>
  <c r="AA38" i="27"/>
  <c r="AA30" i="27"/>
  <c r="AA22" i="27"/>
  <c r="AA14" i="27"/>
  <c r="AA6" i="27"/>
  <c r="AA44" i="27"/>
  <c r="AA52" i="27"/>
  <c r="V51" i="27"/>
  <c r="V46" i="27"/>
  <c r="V38" i="27"/>
  <c r="V30" i="27"/>
  <c r="V22" i="27"/>
  <c r="V14" i="27"/>
  <c r="V6" i="27"/>
  <c r="V28" i="27"/>
  <c r="V20" i="27"/>
  <c r="V12" i="27"/>
  <c r="V4" i="27"/>
  <c r="Q22" i="27"/>
  <c r="Q46" i="27"/>
  <c r="Q44" i="27"/>
  <c r="Q36" i="27"/>
  <c r="Q28" i="27"/>
  <c r="Q20" i="27"/>
  <c r="Q12" i="27"/>
  <c r="Q4" i="27"/>
  <c r="Q52" i="27"/>
  <c r="L46" i="27"/>
  <c r="L22" i="27"/>
  <c r="L49" i="27"/>
  <c r="L41" i="27"/>
  <c r="L33" i="27"/>
  <c r="L25" i="27"/>
  <c r="L17" i="27"/>
  <c r="L9" i="27"/>
  <c r="L38" i="27"/>
  <c r="L30" i="27"/>
  <c r="L52" i="27"/>
  <c r="L44" i="27"/>
  <c r="L36" i="27"/>
  <c r="L28" i="27"/>
  <c r="L20" i="27"/>
  <c r="L12" i="27"/>
  <c r="L4" i="27"/>
  <c r="G35" i="27"/>
  <c r="G52" i="27"/>
  <c r="G51" i="27"/>
  <c r="G43" i="27"/>
  <c r="G27" i="27"/>
  <c r="G19" i="27"/>
  <c r="G46" i="27"/>
  <c r="G38" i="27"/>
  <c r="G30" i="27"/>
  <c r="G22" i="27"/>
  <c r="G14" i="27"/>
  <c r="G6" i="27"/>
  <c r="G4" i="27"/>
  <c r="AR21" i="25"/>
  <c r="AU21" i="25" s="1"/>
  <c r="I21" i="25"/>
  <c r="L21" i="25" s="1"/>
  <c r="AM21" i="25"/>
  <c r="AP21" i="25" s="1"/>
  <c r="N21" i="25"/>
  <c r="Q21" i="25" s="1"/>
  <c r="S21" i="25"/>
  <c r="V21" i="25" s="1"/>
  <c r="BE34" i="27"/>
  <c r="BF34" i="27"/>
  <c r="BG34" i="27"/>
  <c r="BH34" i="27"/>
  <c r="BI34" i="27"/>
  <c r="BJ34" i="27"/>
  <c r="BK34" i="27"/>
  <c r="BL34" i="27"/>
  <c r="BD34" i="27"/>
  <c r="BL39" i="21" l="1"/>
  <c r="BK39" i="21"/>
  <c r="BJ39" i="21"/>
  <c r="BI39" i="21"/>
  <c r="BH39" i="21"/>
  <c r="BG39" i="21"/>
  <c r="BF39" i="21"/>
  <c r="BE39" i="21"/>
  <c r="BD39" i="21"/>
  <c r="BL33" i="19" l="1"/>
  <c r="BK33" i="19"/>
  <c r="BJ33" i="19"/>
  <c r="BI33" i="19"/>
  <c r="BH33" i="19"/>
  <c r="BG33" i="19"/>
  <c r="BF33" i="19"/>
  <c r="BE33" i="19"/>
  <c r="BD33" i="19"/>
  <c r="BE38" i="17"/>
  <c r="BF38" i="17"/>
  <c r="BG38" i="17"/>
  <c r="BH38" i="17"/>
  <c r="BI38" i="17"/>
  <c r="BJ38" i="17"/>
  <c r="BK38" i="17"/>
  <c r="BL38" i="17"/>
  <c r="BD38" i="17"/>
  <c r="BE36" i="15" l="1"/>
  <c r="BF36" i="15"/>
  <c r="BG36" i="15"/>
  <c r="BH36" i="15"/>
  <c r="BI36" i="15"/>
  <c r="BJ36" i="15"/>
  <c r="BK36" i="15"/>
  <c r="BL36" i="15"/>
  <c r="BD36" i="15"/>
  <c r="D31" i="35" l="1"/>
  <c r="AM52" i="10"/>
  <c r="I4" i="19"/>
  <c r="I5" i="19"/>
  <c r="I6" i="19"/>
  <c r="I7" i="19"/>
  <c r="I8" i="19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I37" i="19"/>
  <c r="I38" i="19"/>
  <c r="I39" i="19"/>
  <c r="I40" i="19"/>
  <c r="I41" i="19"/>
  <c r="I42" i="19"/>
  <c r="I43" i="19"/>
  <c r="I44" i="19"/>
  <c r="I45" i="19"/>
  <c r="I46" i="19"/>
  <c r="I47" i="19"/>
  <c r="I48" i="19"/>
  <c r="I49" i="19"/>
  <c r="I50" i="19"/>
  <c r="I51" i="19"/>
  <c r="I52" i="19"/>
  <c r="I3" i="19"/>
  <c r="D3" i="19"/>
  <c r="I4" i="17"/>
  <c r="I5" i="17"/>
  <c r="I6" i="17"/>
  <c r="I7" i="17"/>
  <c r="I8" i="17"/>
  <c r="I9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I39" i="17"/>
  <c r="I40" i="17"/>
  <c r="I41" i="17"/>
  <c r="I42" i="17"/>
  <c r="I43" i="17"/>
  <c r="I44" i="17"/>
  <c r="I45" i="17"/>
  <c r="I46" i="17"/>
  <c r="I47" i="17"/>
  <c r="I48" i="17"/>
  <c r="I49" i="17"/>
  <c r="I50" i="17"/>
  <c r="I51" i="17"/>
  <c r="I52" i="17"/>
  <c r="I3" i="17"/>
  <c r="D3" i="17"/>
  <c r="I4" i="15"/>
  <c r="I5" i="15"/>
  <c r="I6" i="15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I45" i="15"/>
  <c r="I46" i="15"/>
  <c r="I47" i="15"/>
  <c r="I48" i="15"/>
  <c r="I49" i="15"/>
  <c r="I50" i="15"/>
  <c r="I51" i="15"/>
  <c r="I52" i="15"/>
  <c r="I3" i="15"/>
  <c r="D3" i="15"/>
  <c r="D3" i="13"/>
  <c r="BE36" i="13"/>
  <c r="BF36" i="13"/>
  <c r="BG36" i="13"/>
  <c r="BH36" i="13"/>
  <c r="I44" i="13" s="1"/>
  <c r="BI36" i="13"/>
  <c r="I50" i="13" s="1"/>
  <c r="BJ36" i="13"/>
  <c r="BK36" i="13"/>
  <c r="BL36" i="13"/>
  <c r="BD36" i="13"/>
  <c r="I3" i="13" s="1"/>
  <c r="I46" i="13" l="1"/>
  <c r="I42" i="13"/>
  <c r="I28" i="13"/>
  <c r="I4" i="13"/>
  <c r="I52" i="13"/>
  <c r="I36" i="13"/>
  <c r="I51" i="13"/>
  <c r="I43" i="13"/>
  <c r="I35" i="13"/>
  <c r="I27" i="13"/>
  <c r="I19" i="13"/>
  <c r="I11" i="13"/>
  <c r="I18" i="13"/>
  <c r="I10" i="13"/>
  <c r="I49" i="13"/>
  <c r="I41" i="13"/>
  <c r="I33" i="13"/>
  <c r="I25" i="13"/>
  <c r="I17" i="13"/>
  <c r="I9" i="13"/>
  <c r="I34" i="13"/>
  <c r="I48" i="13"/>
  <c r="I31" i="13"/>
  <c r="I24" i="13"/>
  <c r="I16" i="13"/>
  <c r="I8" i="13"/>
  <c r="I26" i="13"/>
  <c r="I40" i="13"/>
  <c r="I47" i="13"/>
  <c r="I39" i="13"/>
  <c r="I32" i="13"/>
  <c r="I23" i="13"/>
  <c r="I15" i="13"/>
  <c r="I7" i="13"/>
  <c r="I38" i="13"/>
  <c r="I30" i="13"/>
  <c r="I22" i="13"/>
  <c r="I14" i="13"/>
  <c r="I6" i="13"/>
  <c r="I37" i="13"/>
  <c r="I29" i="13"/>
  <c r="I21" i="13"/>
  <c r="I13" i="13"/>
  <c r="I5" i="13"/>
  <c r="I45" i="13"/>
  <c r="I20" i="13"/>
  <c r="I12" i="13"/>
  <c r="AH52" i="10"/>
  <c r="I49" i="1" l="1"/>
  <c r="I52" i="1"/>
  <c r="D3" i="1"/>
  <c r="BE33" i="1"/>
  <c r="BF33" i="1"/>
  <c r="I46" i="1" s="1"/>
  <c r="BG33" i="1"/>
  <c r="I45" i="1" s="1"/>
  <c r="BH33" i="1"/>
  <c r="I44" i="1" s="1"/>
  <c r="BI33" i="1"/>
  <c r="BJ33" i="1"/>
  <c r="BK33" i="1"/>
  <c r="I48" i="1" s="1"/>
  <c r="BL33" i="1"/>
  <c r="BD33" i="1"/>
  <c r="I4" i="1" s="1"/>
  <c r="I3" i="1" l="1"/>
  <c r="I51" i="1"/>
  <c r="I43" i="1"/>
  <c r="I35" i="1"/>
  <c r="I27" i="1"/>
  <c r="I19" i="1"/>
  <c r="I11" i="1"/>
  <c r="I50" i="1"/>
  <c r="I42" i="1"/>
  <c r="I34" i="1"/>
  <c r="I26" i="1"/>
  <c r="I18" i="1"/>
  <c r="I10" i="1"/>
  <c r="I41" i="1"/>
  <c r="I33" i="1"/>
  <c r="I25" i="1"/>
  <c r="I17" i="1"/>
  <c r="I9" i="1"/>
  <c r="I40" i="1"/>
  <c r="I31" i="1"/>
  <c r="I24" i="1"/>
  <c r="I16" i="1"/>
  <c r="I8" i="1"/>
  <c r="I47" i="1"/>
  <c r="I39" i="1"/>
  <c r="I32" i="1"/>
  <c r="I23" i="1"/>
  <c r="I15" i="1"/>
  <c r="I7" i="1"/>
  <c r="I38" i="1"/>
  <c r="I30" i="1"/>
  <c r="I22" i="1"/>
  <c r="I14" i="1"/>
  <c r="I6" i="1"/>
  <c r="I37" i="1"/>
  <c r="I29" i="1"/>
  <c r="I21" i="1"/>
  <c r="I13" i="1"/>
  <c r="I5" i="1"/>
  <c r="I36" i="1"/>
  <c r="I28" i="1"/>
  <c r="I20" i="1"/>
  <c r="I12" i="1"/>
  <c r="BE35" i="34"/>
  <c r="BF35" i="34"/>
  <c r="BG35" i="34"/>
  <c r="BH35" i="34"/>
  <c r="BI35" i="34"/>
  <c r="BJ35" i="34"/>
  <c r="BK35" i="34"/>
  <c r="BL35" i="34"/>
  <c r="BD35" i="34"/>
  <c r="AN25" i="35" l="1"/>
  <c r="Z54" i="35"/>
  <c r="Y5" i="35" s="1"/>
  <c r="AT54" i="35"/>
  <c r="AS5" i="35" s="1"/>
  <c r="AO54" i="35"/>
  <c r="AJ54" i="35"/>
  <c r="AI9" i="35" s="1"/>
  <c r="AE54" i="35"/>
  <c r="AD4" i="35" s="1"/>
  <c r="U54" i="35"/>
  <c r="T6" i="35" s="1"/>
  <c r="P54" i="35"/>
  <c r="O7" i="35" s="1"/>
  <c r="K54" i="35"/>
  <c r="J4" i="35" s="1"/>
  <c r="F54" i="35"/>
  <c r="E4" i="35" s="1"/>
  <c r="F31" i="33"/>
  <c r="G31" i="33" s="1"/>
  <c r="AT54" i="34"/>
  <c r="AO54" i="34"/>
  <c r="AN51" i="34" s="1"/>
  <c r="AJ54" i="34"/>
  <c r="AE54" i="34"/>
  <c r="AD51" i="34" s="1"/>
  <c r="Z54" i="34"/>
  <c r="U54" i="34"/>
  <c r="P54" i="34"/>
  <c r="K54" i="34"/>
  <c r="F54" i="34"/>
  <c r="E53" i="34" s="1"/>
  <c r="V53" i="34"/>
  <c r="G53" i="34"/>
  <c r="AR52" i="34"/>
  <c r="AM52" i="34"/>
  <c r="AH52" i="34"/>
  <c r="AD52" i="34"/>
  <c r="AC52" i="34"/>
  <c r="X52" i="34"/>
  <c r="S52" i="34"/>
  <c r="N52" i="34"/>
  <c r="P52" i="33" s="1"/>
  <c r="I52" i="34"/>
  <c r="D52" i="34"/>
  <c r="AR51" i="34"/>
  <c r="AT51" i="33" s="1"/>
  <c r="AM51" i="34"/>
  <c r="AH51" i="34"/>
  <c r="AC51" i="34"/>
  <c r="X51" i="34"/>
  <c r="S51" i="34"/>
  <c r="N51" i="34"/>
  <c r="Q51" i="34" s="1"/>
  <c r="I51" i="34"/>
  <c r="D51" i="34"/>
  <c r="F51" i="33" s="1"/>
  <c r="AR50" i="34"/>
  <c r="AN50" i="34"/>
  <c r="AM50" i="34"/>
  <c r="AH50" i="34"/>
  <c r="AD50" i="34"/>
  <c r="AC50" i="34"/>
  <c r="X50" i="34"/>
  <c r="S50" i="34"/>
  <c r="N50" i="34"/>
  <c r="P50" i="33" s="1"/>
  <c r="I50" i="34"/>
  <c r="D50" i="34"/>
  <c r="AR49" i="34"/>
  <c r="AN49" i="34"/>
  <c r="AM49" i="34"/>
  <c r="AH49" i="34"/>
  <c r="AD49" i="34"/>
  <c r="AC49" i="34"/>
  <c r="X49" i="34"/>
  <c r="S49" i="34"/>
  <c r="N49" i="34"/>
  <c r="P49" i="33" s="1"/>
  <c r="I49" i="34"/>
  <c r="D49" i="34"/>
  <c r="AR48" i="34"/>
  <c r="AN48" i="34"/>
  <c r="AM48" i="34"/>
  <c r="AH48" i="34"/>
  <c r="AD48" i="34"/>
  <c r="AC48" i="34"/>
  <c r="AF48" i="34" s="1"/>
  <c r="X48" i="34"/>
  <c r="S48" i="34"/>
  <c r="N48" i="34"/>
  <c r="P48" i="33" s="1"/>
  <c r="I48" i="34"/>
  <c r="D48" i="34"/>
  <c r="AR47" i="34"/>
  <c r="AN47" i="34"/>
  <c r="AM47" i="34"/>
  <c r="AH47" i="34"/>
  <c r="AD47" i="34"/>
  <c r="AC47" i="34"/>
  <c r="X47" i="34"/>
  <c r="Z47" i="33" s="1"/>
  <c r="S47" i="34"/>
  <c r="N47" i="34"/>
  <c r="I47" i="34"/>
  <c r="D47" i="34"/>
  <c r="AR46" i="34"/>
  <c r="AN46" i="34"/>
  <c r="AM46" i="34"/>
  <c r="AH46" i="34"/>
  <c r="AD46" i="34"/>
  <c r="AC46" i="34"/>
  <c r="AE46" i="33" s="1"/>
  <c r="X46" i="34"/>
  <c r="S46" i="34"/>
  <c r="N46" i="34"/>
  <c r="I46" i="34"/>
  <c r="D46" i="34"/>
  <c r="AR45" i="34"/>
  <c r="AT45" i="33" s="1"/>
  <c r="AN45" i="34"/>
  <c r="AM45" i="34"/>
  <c r="AH45" i="34"/>
  <c r="AD45" i="34"/>
  <c r="AC45" i="34"/>
  <c r="X45" i="34"/>
  <c r="T45" i="34"/>
  <c r="S45" i="34"/>
  <c r="N45" i="34"/>
  <c r="I45" i="34"/>
  <c r="D45" i="34"/>
  <c r="AR44" i="34"/>
  <c r="AN44" i="34"/>
  <c r="AM44" i="34"/>
  <c r="AH44" i="34"/>
  <c r="AD44" i="34"/>
  <c r="AC44" i="34"/>
  <c r="X44" i="34"/>
  <c r="S44" i="34"/>
  <c r="N44" i="34"/>
  <c r="J44" i="34"/>
  <c r="I44" i="34"/>
  <c r="K44" i="33" s="1"/>
  <c r="D44" i="34"/>
  <c r="AR43" i="34"/>
  <c r="AN43" i="34"/>
  <c r="AM43" i="34"/>
  <c r="AH43" i="34"/>
  <c r="AD43" i="34"/>
  <c r="AC43" i="34"/>
  <c r="X43" i="34"/>
  <c r="T43" i="34"/>
  <c r="S43" i="34"/>
  <c r="N43" i="34"/>
  <c r="Q43" i="34" s="1"/>
  <c r="I43" i="34"/>
  <c r="D43" i="34"/>
  <c r="AR42" i="34"/>
  <c r="AN42" i="34"/>
  <c r="AM42" i="34"/>
  <c r="AH42" i="34"/>
  <c r="AD42" i="34"/>
  <c r="AC42" i="34"/>
  <c r="X42" i="34"/>
  <c r="S42" i="34"/>
  <c r="N42" i="34"/>
  <c r="J42" i="34"/>
  <c r="I42" i="34"/>
  <c r="K42" i="33" s="1"/>
  <c r="D42" i="34"/>
  <c r="AS41" i="34"/>
  <c r="AR41" i="34"/>
  <c r="AN41" i="34"/>
  <c r="AM41" i="34"/>
  <c r="AI41" i="34"/>
  <c r="AH41" i="34"/>
  <c r="AD41" i="34"/>
  <c r="AC41" i="34"/>
  <c r="Y41" i="34"/>
  <c r="X41" i="34"/>
  <c r="S41" i="34"/>
  <c r="O41" i="34"/>
  <c r="N41" i="34"/>
  <c r="I41" i="34"/>
  <c r="E41" i="34"/>
  <c r="D41" i="34"/>
  <c r="AR40" i="34"/>
  <c r="AN40" i="34"/>
  <c r="AM40" i="34"/>
  <c r="AH40" i="34"/>
  <c r="AD40" i="34"/>
  <c r="AC40" i="34"/>
  <c r="AE40" i="33" s="1"/>
  <c r="X40" i="34"/>
  <c r="S40" i="34"/>
  <c r="V40" i="34" s="1"/>
  <c r="N40" i="34"/>
  <c r="I40" i="34"/>
  <c r="E40" i="34"/>
  <c r="D40" i="34"/>
  <c r="AS39" i="34"/>
  <c r="AR39" i="34"/>
  <c r="AN39" i="34"/>
  <c r="AM39" i="34"/>
  <c r="AI39" i="34"/>
  <c r="AH39" i="34"/>
  <c r="AD39" i="34"/>
  <c r="AC39" i="34"/>
  <c r="Y39" i="34"/>
  <c r="X39" i="34"/>
  <c r="S39" i="34"/>
  <c r="O39" i="34"/>
  <c r="N39" i="34"/>
  <c r="I39" i="34"/>
  <c r="E39" i="34"/>
  <c r="D39" i="34"/>
  <c r="AS38" i="34"/>
  <c r="AR38" i="34"/>
  <c r="AN38" i="34"/>
  <c r="AM38" i="34"/>
  <c r="AI38" i="34"/>
  <c r="AH38" i="34"/>
  <c r="AD38" i="34"/>
  <c r="AC38" i="34"/>
  <c r="Y38" i="34"/>
  <c r="X38" i="34"/>
  <c r="S38" i="34"/>
  <c r="O38" i="34"/>
  <c r="N38" i="34"/>
  <c r="I38" i="34"/>
  <c r="E38" i="34"/>
  <c r="D38" i="34"/>
  <c r="AS37" i="34"/>
  <c r="AR37" i="34"/>
  <c r="AN37" i="34"/>
  <c r="AM37" i="34"/>
  <c r="AI37" i="34"/>
  <c r="AH37" i="34"/>
  <c r="AD37" i="34"/>
  <c r="AC37" i="34"/>
  <c r="Y37" i="34"/>
  <c r="X37" i="34"/>
  <c r="S37" i="34"/>
  <c r="O37" i="34"/>
  <c r="N37" i="34"/>
  <c r="I37" i="34"/>
  <c r="E37" i="34"/>
  <c r="D37" i="34"/>
  <c r="AS36" i="34"/>
  <c r="AR36" i="34"/>
  <c r="AN36" i="34"/>
  <c r="AM36" i="34"/>
  <c r="AO36" i="33" s="1"/>
  <c r="AI36" i="34"/>
  <c r="AH36" i="34"/>
  <c r="AD36" i="34"/>
  <c r="AC36" i="34"/>
  <c r="Y36" i="34"/>
  <c r="X36" i="34"/>
  <c r="S36" i="34"/>
  <c r="O36" i="34"/>
  <c r="N36" i="34"/>
  <c r="I36" i="34"/>
  <c r="E36" i="34"/>
  <c r="D36" i="34"/>
  <c r="AS35" i="34"/>
  <c r="AR35" i="34"/>
  <c r="AN35" i="34"/>
  <c r="AM35" i="34"/>
  <c r="AI35" i="34"/>
  <c r="AH35" i="34"/>
  <c r="AD35" i="34"/>
  <c r="AC35" i="34"/>
  <c r="Y35" i="34"/>
  <c r="X35" i="34"/>
  <c r="S35" i="34"/>
  <c r="O35" i="34"/>
  <c r="N35" i="34"/>
  <c r="P35" i="33" s="1"/>
  <c r="I35" i="34"/>
  <c r="E35" i="34"/>
  <c r="D35" i="34"/>
  <c r="AS34" i="34"/>
  <c r="AR34" i="34"/>
  <c r="AN34" i="34"/>
  <c r="AM34" i="34"/>
  <c r="AI34" i="34"/>
  <c r="AH34" i="34"/>
  <c r="AD34" i="34"/>
  <c r="AC34" i="34"/>
  <c r="Y34" i="34"/>
  <c r="X34" i="34"/>
  <c r="S34" i="34"/>
  <c r="O34" i="34"/>
  <c r="N34" i="34"/>
  <c r="I34" i="34"/>
  <c r="E34" i="34"/>
  <c r="D34" i="34"/>
  <c r="AS33" i="34"/>
  <c r="AR33" i="34"/>
  <c r="AN33" i="34"/>
  <c r="AM33" i="34"/>
  <c r="AI33" i="34"/>
  <c r="AH33" i="34"/>
  <c r="AD33" i="34"/>
  <c r="AC33" i="34"/>
  <c r="Y33" i="34"/>
  <c r="X33" i="34"/>
  <c r="S33" i="34"/>
  <c r="O33" i="34"/>
  <c r="N33" i="34"/>
  <c r="P33" i="33" s="1"/>
  <c r="I33" i="34"/>
  <c r="E33" i="34"/>
  <c r="D33" i="34"/>
  <c r="AS32" i="34"/>
  <c r="AR32" i="34"/>
  <c r="AN32" i="34"/>
  <c r="AM32" i="34"/>
  <c r="AO32" i="33" s="1"/>
  <c r="AI32" i="34"/>
  <c r="AH32" i="34"/>
  <c r="AD32" i="34"/>
  <c r="AC32" i="34"/>
  <c r="Y32" i="34"/>
  <c r="X32" i="34"/>
  <c r="S32" i="34"/>
  <c r="O32" i="34"/>
  <c r="N32" i="34"/>
  <c r="P32" i="33" s="1"/>
  <c r="I32" i="34"/>
  <c r="E32" i="34"/>
  <c r="D32" i="34"/>
  <c r="AS31" i="34"/>
  <c r="AR31" i="34"/>
  <c r="AN31" i="34"/>
  <c r="AM31" i="34"/>
  <c r="AI31" i="34"/>
  <c r="AH31" i="34"/>
  <c r="AD31" i="34"/>
  <c r="AC31" i="34"/>
  <c r="Y31" i="34"/>
  <c r="X31" i="34"/>
  <c r="Z31" i="33" s="1"/>
  <c r="S31" i="34"/>
  <c r="O31" i="34"/>
  <c r="N31" i="34"/>
  <c r="P31" i="33" s="1"/>
  <c r="I31" i="34"/>
  <c r="G31" i="34"/>
  <c r="E31" i="34"/>
  <c r="AS30" i="34"/>
  <c r="AR30" i="34"/>
  <c r="AN30" i="34"/>
  <c r="AM30" i="34"/>
  <c r="AI30" i="34"/>
  <c r="AH30" i="34"/>
  <c r="AD30" i="34"/>
  <c r="AC30" i="34"/>
  <c r="Y30" i="34"/>
  <c r="X30" i="34"/>
  <c r="S30" i="34"/>
  <c r="O30" i="34"/>
  <c r="N30" i="34"/>
  <c r="I30" i="34"/>
  <c r="E30" i="34"/>
  <c r="D30" i="34"/>
  <c r="AS29" i="34"/>
  <c r="AR29" i="34"/>
  <c r="AT29" i="33" s="1"/>
  <c r="AN29" i="34"/>
  <c r="AM29" i="34"/>
  <c r="AI29" i="34"/>
  <c r="AH29" i="34"/>
  <c r="AD29" i="34"/>
  <c r="AC29" i="34"/>
  <c r="Y29" i="34"/>
  <c r="X29" i="34"/>
  <c r="S29" i="34"/>
  <c r="O29" i="34"/>
  <c r="N29" i="34"/>
  <c r="I29" i="34"/>
  <c r="E29" i="34"/>
  <c r="D29" i="34"/>
  <c r="AS28" i="34"/>
  <c r="AR28" i="34"/>
  <c r="AN28" i="34"/>
  <c r="AM28" i="34"/>
  <c r="AI28" i="34"/>
  <c r="AH28" i="34"/>
  <c r="AD28" i="34"/>
  <c r="AC28" i="34"/>
  <c r="Y28" i="34"/>
  <c r="X28" i="34"/>
  <c r="S28" i="34"/>
  <c r="O28" i="34"/>
  <c r="N28" i="34"/>
  <c r="I28" i="34"/>
  <c r="E28" i="34"/>
  <c r="D28" i="34"/>
  <c r="AS27" i="34"/>
  <c r="AR27" i="34"/>
  <c r="AN27" i="34"/>
  <c r="AM27" i="34"/>
  <c r="AI27" i="34"/>
  <c r="AH27" i="34"/>
  <c r="AD27" i="34"/>
  <c r="AC27" i="34"/>
  <c r="Y27" i="34"/>
  <c r="X27" i="34"/>
  <c r="S27" i="34"/>
  <c r="O27" i="34"/>
  <c r="N27" i="34"/>
  <c r="Q27" i="34" s="1"/>
  <c r="I27" i="34"/>
  <c r="E27" i="34"/>
  <c r="D27" i="34"/>
  <c r="AS26" i="34"/>
  <c r="AR26" i="34"/>
  <c r="AN26" i="34"/>
  <c r="AM26" i="34"/>
  <c r="AI26" i="34"/>
  <c r="AH26" i="34"/>
  <c r="AD26" i="34"/>
  <c r="AC26" i="34"/>
  <c r="Y26" i="34"/>
  <c r="X26" i="34"/>
  <c r="S26" i="34"/>
  <c r="O26" i="34"/>
  <c r="N26" i="34"/>
  <c r="I26" i="34"/>
  <c r="K26" i="33" s="1"/>
  <c r="E26" i="34"/>
  <c r="D26" i="34"/>
  <c r="AS25" i="34"/>
  <c r="AR25" i="34"/>
  <c r="AN25" i="34"/>
  <c r="AM25" i="34"/>
  <c r="AI25" i="34"/>
  <c r="AH25" i="34"/>
  <c r="AJ25" i="33" s="1"/>
  <c r="AD25" i="34"/>
  <c r="AC25" i="34"/>
  <c r="Y25" i="34"/>
  <c r="X25" i="34"/>
  <c r="S25" i="34"/>
  <c r="O25" i="34"/>
  <c r="N25" i="34"/>
  <c r="Q25" i="34" s="1"/>
  <c r="I25" i="34"/>
  <c r="E25" i="34"/>
  <c r="D25" i="34"/>
  <c r="AS24" i="34"/>
  <c r="AR24" i="34"/>
  <c r="AN24" i="34"/>
  <c r="AM24" i="34"/>
  <c r="AO24" i="33" s="1"/>
  <c r="AI24" i="34"/>
  <c r="AH24" i="34"/>
  <c r="AD24" i="34"/>
  <c r="AC24" i="34"/>
  <c r="AF24" i="34" s="1"/>
  <c r="Y24" i="34"/>
  <c r="X24" i="34"/>
  <c r="S24" i="34"/>
  <c r="U24" i="33" s="1"/>
  <c r="O24" i="34"/>
  <c r="N24" i="34"/>
  <c r="I24" i="34"/>
  <c r="E24" i="34"/>
  <c r="D24" i="34"/>
  <c r="AS23" i="34"/>
  <c r="AR23" i="34"/>
  <c r="AN23" i="34"/>
  <c r="AM23" i="34"/>
  <c r="AI23" i="34"/>
  <c r="AH23" i="34"/>
  <c r="AD23" i="34"/>
  <c r="AC23" i="34"/>
  <c r="Y23" i="34"/>
  <c r="X23" i="34"/>
  <c r="Z23" i="33" s="1"/>
  <c r="S23" i="34"/>
  <c r="O23" i="34"/>
  <c r="N23" i="34"/>
  <c r="I23" i="34"/>
  <c r="E23" i="34"/>
  <c r="D23" i="34"/>
  <c r="AS22" i="34"/>
  <c r="AR22" i="34"/>
  <c r="AN22" i="34"/>
  <c r="AM22" i="34"/>
  <c r="AI22" i="34"/>
  <c r="AH22" i="34"/>
  <c r="AD22" i="34"/>
  <c r="AC22" i="34"/>
  <c r="AE22" i="33" s="1"/>
  <c r="Y22" i="34"/>
  <c r="X22" i="34"/>
  <c r="S22" i="34"/>
  <c r="O22" i="34"/>
  <c r="N22" i="34"/>
  <c r="I22" i="34"/>
  <c r="K22" i="33" s="1"/>
  <c r="E22" i="34"/>
  <c r="D22" i="34"/>
  <c r="AS21" i="34"/>
  <c r="AR21" i="34"/>
  <c r="AT21" i="33" s="1"/>
  <c r="AN21" i="34"/>
  <c r="AM21" i="34"/>
  <c r="AI21" i="34"/>
  <c r="AH21" i="34"/>
  <c r="AD21" i="34"/>
  <c r="AC21" i="34"/>
  <c r="Y21" i="34"/>
  <c r="X21" i="34"/>
  <c r="S21" i="34"/>
  <c r="O21" i="34"/>
  <c r="N21" i="34"/>
  <c r="Q21" i="34" s="1"/>
  <c r="I21" i="34"/>
  <c r="E21" i="34"/>
  <c r="D21" i="34"/>
  <c r="AS20" i="34"/>
  <c r="AR20" i="34"/>
  <c r="AN20" i="34"/>
  <c r="AM20" i="34"/>
  <c r="AO20" i="33" s="1"/>
  <c r="AI20" i="34"/>
  <c r="AH20" i="34"/>
  <c r="AD20" i="34"/>
  <c r="AC20" i="34"/>
  <c r="Y20" i="34"/>
  <c r="X20" i="34"/>
  <c r="S20" i="34"/>
  <c r="O20" i="34"/>
  <c r="N20" i="34"/>
  <c r="I20" i="34"/>
  <c r="K20" i="33" s="1"/>
  <c r="E20" i="34"/>
  <c r="D20" i="34"/>
  <c r="AS19" i="34"/>
  <c r="AR19" i="34"/>
  <c r="AN19" i="34"/>
  <c r="AM19" i="34"/>
  <c r="AI19" i="34"/>
  <c r="AH19" i="34"/>
  <c r="AD19" i="34"/>
  <c r="AC19" i="34"/>
  <c r="Y19" i="34"/>
  <c r="X19" i="34"/>
  <c r="Z19" i="33" s="1"/>
  <c r="S19" i="34"/>
  <c r="O19" i="34"/>
  <c r="N19" i="34"/>
  <c r="P19" i="33" s="1"/>
  <c r="I19" i="34"/>
  <c r="E19" i="34"/>
  <c r="D19" i="34"/>
  <c r="AS18" i="34"/>
  <c r="AR18" i="34"/>
  <c r="AN18" i="34"/>
  <c r="AM18" i="34"/>
  <c r="AI18" i="34"/>
  <c r="AH18" i="34"/>
  <c r="AJ18" i="33" s="1"/>
  <c r="AD18" i="34"/>
  <c r="AC18" i="34"/>
  <c r="Y18" i="34"/>
  <c r="X18" i="34"/>
  <c r="Z18" i="33" s="1"/>
  <c r="S18" i="34"/>
  <c r="O18" i="34"/>
  <c r="N18" i="34"/>
  <c r="I18" i="34"/>
  <c r="E18" i="34"/>
  <c r="D18" i="34"/>
  <c r="AS17" i="34"/>
  <c r="AR17" i="34"/>
  <c r="AN17" i="34"/>
  <c r="AM17" i="34"/>
  <c r="AI17" i="34"/>
  <c r="AH17" i="34"/>
  <c r="AJ17" i="33" s="1"/>
  <c r="AD17" i="34"/>
  <c r="AC17" i="34"/>
  <c r="AE17" i="33" s="1"/>
  <c r="Y17" i="34"/>
  <c r="X17" i="34"/>
  <c r="S17" i="34"/>
  <c r="O17" i="34"/>
  <c r="N17" i="34"/>
  <c r="Q17" i="34" s="1"/>
  <c r="I17" i="34"/>
  <c r="E17" i="34"/>
  <c r="D17" i="34"/>
  <c r="F17" i="33" s="1"/>
  <c r="AS16" i="34"/>
  <c r="AR16" i="34"/>
  <c r="AT16" i="33" s="1"/>
  <c r="AN16" i="34"/>
  <c r="AM16" i="34"/>
  <c r="AI16" i="34"/>
  <c r="AH16" i="34"/>
  <c r="AD16" i="34"/>
  <c r="AC16" i="34"/>
  <c r="Y16" i="34"/>
  <c r="X16" i="34"/>
  <c r="S16" i="34"/>
  <c r="O16" i="34"/>
  <c r="N16" i="34"/>
  <c r="P16" i="33" s="1"/>
  <c r="I16" i="34"/>
  <c r="E16" i="34"/>
  <c r="D16" i="34"/>
  <c r="F16" i="33" s="1"/>
  <c r="AS15" i="34"/>
  <c r="AR15" i="34"/>
  <c r="AN15" i="34"/>
  <c r="AM15" i="34"/>
  <c r="AI15" i="34"/>
  <c r="AH15" i="34"/>
  <c r="AD15" i="34"/>
  <c r="AC15" i="34"/>
  <c r="Y15" i="34"/>
  <c r="X15" i="34"/>
  <c r="S15" i="34"/>
  <c r="O15" i="34"/>
  <c r="N15" i="34"/>
  <c r="Q15" i="34" s="1"/>
  <c r="I15" i="34"/>
  <c r="E15" i="34"/>
  <c r="D15" i="34"/>
  <c r="AS14" i="34"/>
  <c r="AR14" i="34"/>
  <c r="AT14" i="33" s="1"/>
  <c r="AN14" i="34"/>
  <c r="AM14" i="34"/>
  <c r="AI14" i="34"/>
  <c r="AH14" i="34"/>
  <c r="AD14" i="34"/>
  <c r="AC14" i="34"/>
  <c r="Y14" i="34"/>
  <c r="X14" i="34"/>
  <c r="S14" i="34"/>
  <c r="O14" i="34"/>
  <c r="N14" i="34"/>
  <c r="Q14" i="34" s="1"/>
  <c r="I14" i="34"/>
  <c r="E14" i="34"/>
  <c r="D14" i="34"/>
  <c r="AS13" i="34"/>
  <c r="AR13" i="34"/>
  <c r="AN13" i="34"/>
  <c r="AM13" i="34"/>
  <c r="AI13" i="34"/>
  <c r="AH13" i="34"/>
  <c r="AJ13" i="33" s="1"/>
  <c r="AD13" i="34"/>
  <c r="AC13" i="34"/>
  <c r="Y13" i="34"/>
  <c r="X13" i="34"/>
  <c r="S13" i="34"/>
  <c r="O13" i="34"/>
  <c r="N13" i="34"/>
  <c r="P13" i="33" s="1"/>
  <c r="I13" i="34"/>
  <c r="K13" i="33" s="1"/>
  <c r="E13" i="34"/>
  <c r="D13" i="34"/>
  <c r="AS12" i="34"/>
  <c r="AR12" i="34"/>
  <c r="AN12" i="34"/>
  <c r="AM12" i="34"/>
  <c r="AI12" i="34"/>
  <c r="AH12" i="34"/>
  <c r="AD12" i="34"/>
  <c r="AC12" i="34"/>
  <c r="Y12" i="34"/>
  <c r="X12" i="34"/>
  <c r="Z12" i="33" s="1"/>
  <c r="S12" i="34"/>
  <c r="U12" i="33" s="1"/>
  <c r="O12" i="34"/>
  <c r="N12" i="34"/>
  <c r="Q12" i="34" s="1"/>
  <c r="I12" i="34"/>
  <c r="E12" i="34"/>
  <c r="D12" i="34"/>
  <c r="AS11" i="34"/>
  <c r="AR11" i="34"/>
  <c r="AN11" i="34"/>
  <c r="AM11" i="34"/>
  <c r="AI11" i="34"/>
  <c r="AH11" i="34"/>
  <c r="AK11" i="34" s="1"/>
  <c r="AD11" i="34"/>
  <c r="AC11" i="34"/>
  <c r="Y11" i="34"/>
  <c r="X11" i="34"/>
  <c r="S11" i="34"/>
  <c r="U11" i="33" s="1"/>
  <c r="O11" i="34"/>
  <c r="N11" i="34"/>
  <c r="P11" i="33" s="1"/>
  <c r="I11" i="34"/>
  <c r="L11" i="34" s="1"/>
  <c r="E11" i="34"/>
  <c r="D11" i="34"/>
  <c r="AS10" i="34"/>
  <c r="AR10" i="34"/>
  <c r="AN10" i="34"/>
  <c r="AM10" i="34"/>
  <c r="AO10" i="33" s="1"/>
  <c r="AI10" i="34"/>
  <c r="AH10" i="34"/>
  <c r="AJ10" i="33" s="1"/>
  <c r="AD10" i="34"/>
  <c r="AC10" i="34"/>
  <c r="AE10" i="33" s="1"/>
  <c r="Y10" i="34"/>
  <c r="X10" i="34"/>
  <c r="S10" i="34"/>
  <c r="V10" i="34" s="1"/>
  <c r="O10" i="34"/>
  <c r="N10" i="34"/>
  <c r="Q10" i="34" s="1"/>
  <c r="I10" i="34"/>
  <c r="E10" i="34"/>
  <c r="D10" i="34"/>
  <c r="AS9" i="34"/>
  <c r="AR9" i="34"/>
  <c r="AN9" i="34"/>
  <c r="AM9" i="34"/>
  <c r="AO9" i="33" s="1"/>
  <c r="AI9" i="34"/>
  <c r="AH9" i="34"/>
  <c r="AD9" i="34"/>
  <c r="AC9" i="34"/>
  <c r="Y9" i="34"/>
  <c r="X9" i="34"/>
  <c r="S9" i="34"/>
  <c r="O9" i="34"/>
  <c r="N9" i="34"/>
  <c r="P9" i="33" s="1"/>
  <c r="I9" i="34"/>
  <c r="E9" i="34"/>
  <c r="D9" i="34"/>
  <c r="AS8" i="34"/>
  <c r="AR8" i="34"/>
  <c r="AT8" i="33" s="1"/>
  <c r="AN8" i="34"/>
  <c r="AM8" i="34"/>
  <c r="AI8" i="34"/>
  <c r="AH8" i="34"/>
  <c r="AD8" i="34"/>
  <c r="AC8" i="34"/>
  <c r="Y8" i="34"/>
  <c r="X8" i="34"/>
  <c r="S8" i="34"/>
  <c r="V8" i="34" s="1"/>
  <c r="O8" i="34"/>
  <c r="N8" i="34"/>
  <c r="P8" i="33" s="1"/>
  <c r="I8" i="34"/>
  <c r="K8" i="33" s="1"/>
  <c r="E8" i="34"/>
  <c r="D8" i="34"/>
  <c r="AS7" i="34"/>
  <c r="AR7" i="34"/>
  <c r="AN7" i="34"/>
  <c r="AM7" i="34"/>
  <c r="AI7" i="34"/>
  <c r="AH7" i="34"/>
  <c r="AD7" i="34"/>
  <c r="AC7" i="34"/>
  <c r="Y7" i="34"/>
  <c r="X7" i="34"/>
  <c r="S7" i="34"/>
  <c r="O7" i="34"/>
  <c r="N7" i="34"/>
  <c r="Q7" i="34" s="1"/>
  <c r="I7" i="34"/>
  <c r="E7" i="34"/>
  <c r="D7" i="34"/>
  <c r="AS6" i="34"/>
  <c r="AR6" i="34"/>
  <c r="AN6" i="34"/>
  <c r="AM6" i="34"/>
  <c r="AI6" i="34"/>
  <c r="AH6" i="34"/>
  <c r="AD6" i="34"/>
  <c r="AC6" i="34"/>
  <c r="AE6" i="33" s="1"/>
  <c r="Y6" i="34"/>
  <c r="X6" i="34"/>
  <c r="S6" i="34"/>
  <c r="O6" i="34"/>
  <c r="N6" i="34"/>
  <c r="I6" i="34"/>
  <c r="E6" i="34"/>
  <c r="D6" i="34"/>
  <c r="F6" i="33" s="1"/>
  <c r="AS5" i="34"/>
  <c r="AR5" i="34"/>
  <c r="AT5" i="33" s="1"/>
  <c r="AN5" i="34"/>
  <c r="AM5" i="34"/>
  <c r="AI5" i="34"/>
  <c r="AH5" i="34"/>
  <c r="AJ5" i="33" s="1"/>
  <c r="AD5" i="34"/>
  <c r="AC5" i="34"/>
  <c r="Y5" i="34"/>
  <c r="X5" i="34"/>
  <c r="S5" i="34"/>
  <c r="O5" i="34"/>
  <c r="N5" i="34"/>
  <c r="Q5" i="34" s="1"/>
  <c r="I5" i="34"/>
  <c r="K5" i="33" s="1"/>
  <c r="E5" i="34"/>
  <c r="D5" i="34"/>
  <c r="F5" i="33" s="1"/>
  <c r="AS4" i="34"/>
  <c r="AR4" i="34"/>
  <c r="AN4" i="34"/>
  <c r="AM4" i="34"/>
  <c r="AI4" i="34"/>
  <c r="AH4" i="34"/>
  <c r="AD4" i="34"/>
  <c r="AC4" i="34"/>
  <c r="Y4" i="34"/>
  <c r="X4" i="34"/>
  <c r="S4" i="34"/>
  <c r="O4" i="34"/>
  <c r="N4" i="34"/>
  <c r="Q4" i="34" s="1"/>
  <c r="I4" i="34"/>
  <c r="K4" i="33" s="1"/>
  <c r="E4" i="34"/>
  <c r="D4" i="34"/>
  <c r="AS3" i="34"/>
  <c r="AS54" i="34" s="1"/>
  <c r="AR3" i="34"/>
  <c r="AN3" i="34"/>
  <c r="AN54" i="34" s="1"/>
  <c r="AM3" i="34"/>
  <c r="AP3" i="34" s="1"/>
  <c r="AI3" i="34"/>
  <c r="AI54" i="34" s="1"/>
  <c r="AH3" i="34"/>
  <c r="AD3" i="34"/>
  <c r="AD54" i="34" s="1"/>
  <c r="AC3" i="34"/>
  <c r="Y3" i="34"/>
  <c r="Y54" i="34" s="1"/>
  <c r="X3" i="34"/>
  <c r="S3" i="34"/>
  <c r="O3" i="34"/>
  <c r="O54" i="34" s="1"/>
  <c r="N3" i="34"/>
  <c r="I3" i="34"/>
  <c r="E3" i="34"/>
  <c r="E54" i="34" s="1"/>
  <c r="D3" i="34"/>
  <c r="B3" i="34"/>
  <c r="F31" i="31"/>
  <c r="G31" i="31" s="1"/>
  <c r="F30" i="31"/>
  <c r="P28" i="31"/>
  <c r="U27" i="31"/>
  <c r="Z26" i="31"/>
  <c r="AE25" i="31"/>
  <c r="Z20" i="31"/>
  <c r="U19" i="31"/>
  <c r="AT16" i="31"/>
  <c r="AT14" i="31"/>
  <c r="U11" i="31"/>
  <c r="Z10" i="31"/>
  <c r="AJ8" i="31"/>
  <c r="P4" i="31"/>
  <c r="AT54" i="32"/>
  <c r="AS45" i="32" s="1"/>
  <c r="AO54" i="32"/>
  <c r="AJ54" i="32"/>
  <c r="AE54" i="32"/>
  <c r="Z54" i="32"/>
  <c r="Y35" i="32" s="1"/>
  <c r="U54" i="32"/>
  <c r="P54" i="32"/>
  <c r="K54" i="32"/>
  <c r="J20" i="32" s="1"/>
  <c r="F54" i="32"/>
  <c r="E37" i="32" s="1"/>
  <c r="V53" i="32"/>
  <c r="G53" i="32"/>
  <c r="E53" i="32"/>
  <c r="AS51" i="32"/>
  <c r="AI51" i="32"/>
  <c r="Y51" i="32"/>
  <c r="O51" i="32"/>
  <c r="E51" i="32"/>
  <c r="AS49" i="32"/>
  <c r="AI49" i="32"/>
  <c r="Y49" i="32"/>
  <c r="E49" i="32"/>
  <c r="AN48" i="32"/>
  <c r="J48" i="32"/>
  <c r="I48" i="32"/>
  <c r="K48" i="31" s="1"/>
  <c r="AS47" i="32"/>
  <c r="AI47" i="32"/>
  <c r="Y47" i="32"/>
  <c r="E47" i="32"/>
  <c r="AN46" i="32"/>
  <c r="J46" i="32"/>
  <c r="AI45" i="32"/>
  <c r="Y45" i="32"/>
  <c r="E45" i="32"/>
  <c r="AC44" i="32"/>
  <c r="AE44" i="31" s="1"/>
  <c r="AI43" i="32"/>
  <c r="Y43" i="32"/>
  <c r="E43" i="32"/>
  <c r="AS41" i="32"/>
  <c r="AI41" i="32"/>
  <c r="Y41" i="32"/>
  <c r="AN40" i="32"/>
  <c r="J40" i="32"/>
  <c r="AI39" i="32"/>
  <c r="Y39" i="32"/>
  <c r="E39" i="32"/>
  <c r="T38" i="32"/>
  <c r="AS37" i="32"/>
  <c r="AI37" i="32"/>
  <c r="Y37" i="32"/>
  <c r="AN36" i="32"/>
  <c r="J36" i="32"/>
  <c r="AS35" i="32"/>
  <c r="AI35" i="32"/>
  <c r="J35" i="32"/>
  <c r="AS34" i="32"/>
  <c r="AI34" i="32"/>
  <c r="AH34" i="32"/>
  <c r="AJ34" i="31" s="1"/>
  <c r="Y34" i="32"/>
  <c r="J34" i="32"/>
  <c r="I34" i="32"/>
  <c r="K34" i="31" s="1"/>
  <c r="E34" i="32"/>
  <c r="AN33" i="32"/>
  <c r="AI33" i="32"/>
  <c r="AH33" i="32"/>
  <c r="AJ33" i="31" s="1"/>
  <c r="I33" i="32"/>
  <c r="K33" i="31" s="1"/>
  <c r="AS32" i="32"/>
  <c r="AI32" i="32"/>
  <c r="AH32" i="32"/>
  <c r="AJ32" i="31" s="1"/>
  <c r="Y32" i="32"/>
  <c r="N32" i="32"/>
  <c r="P32" i="31" s="1"/>
  <c r="I32" i="32"/>
  <c r="K32" i="31" s="1"/>
  <c r="E32" i="32"/>
  <c r="X37" i="32"/>
  <c r="Z37" i="31" s="1"/>
  <c r="AC51" i="32"/>
  <c r="AE51" i="31" s="1"/>
  <c r="AS31" i="32"/>
  <c r="AI31" i="32"/>
  <c r="Y31" i="32"/>
  <c r="O31" i="32"/>
  <c r="N31" i="32"/>
  <c r="P31" i="31" s="1"/>
  <c r="I31" i="32"/>
  <c r="K31" i="31" s="1"/>
  <c r="G31" i="32"/>
  <c r="AS30" i="32"/>
  <c r="AM30" i="32"/>
  <c r="AP30" i="32" s="1"/>
  <c r="AI30" i="32"/>
  <c r="AH30" i="32"/>
  <c r="AK30" i="32" s="1"/>
  <c r="AC30" i="32"/>
  <c r="Y30" i="32"/>
  <c r="X30" i="32"/>
  <c r="AA30" i="32" s="1"/>
  <c r="T30" i="32"/>
  <c r="S30" i="32"/>
  <c r="V30" i="32" s="1"/>
  <c r="N30" i="32"/>
  <c r="I30" i="32"/>
  <c r="L30" i="32" s="1"/>
  <c r="D30" i="32"/>
  <c r="G30" i="32" s="1"/>
  <c r="AR29" i="32"/>
  <c r="AU29" i="32" s="1"/>
  <c r="AM29" i="32"/>
  <c r="AP29" i="32" s="1"/>
  <c r="AI29" i="32"/>
  <c r="AC29" i="32"/>
  <c r="AF29" i="32" s="1"/>
  <c r="Y29" i="32"/>
  <c r="X29" i="32"/>
  <c r="AA29" i="32" s="1"/>
  <c r="N29" i="32"/>
  <c r="Q29" i="32" s="1"/>
  <c r="I29" i="32"/>
  <c r="D29" i="32"/>
  <c r="G29" i="32" s="1"/>
  <c r="AR28" i="32"/>
  <c r="AT28" i="31" s="1"/>
  <c r="AM28" i="32"/>
  <c r="AP28" i="32" s="1"/>
  <c r="AI28" i="32"/>
  <c r="AH28" i="32"/>
  <c r="AJ28" i="31" s="1"/>
  <c r="AC28" i="32"/>
  <c r="Y28" i="32"/>
  <c r="S28" i="32"/>
  <c r="V28" i="32" s="1"/>
  <c r="N28" i="32"/>
  <c r="Q28" i="32" s="1"/>
  <c r="E28" i="32"/>
  <c r="D28" i="32"/>
  <c r="G28" i="32" s="1"/>
  <c r="AR27" i="32"/>
  <c r="AU27" i="32" s="1"/>
  <c r="AM27" i="32"/>
  <c r="AP27" i="32" s="1"/>
  <c r="AI27" i="32"/>
  <c r="AH27" i="32"/>
  <c r="AK27" i="32" s="1"/>
  <c r="AC27" i="32"/>
  <c r="AF27" i="32" s="1"/>
  <c r="Y27" i="32"/>
  <c r="X27" i="32"/>
  <c r="Z27" i="31" s="1"/>
  <c r="S27" i="32"/>
  <c r="V27" i="32" s="1"/>
  <c r="N27" i="32"/>
  <c r="P27" i="31" s="1"/>
  <c r="I27" i="32"/>
  <c r="L27" i="32" s="1"/>
  <c r="E27" i="32"/>
  <c r="D27" i="32"/>
  <c r="F27" i="31" s="1"/>
  <c r="AR26" i="32"/>
  <c r="AM26" i="32"/>
  <c r="AO26" i="31" s="1"/>
  <c r="AI26" i="32"/>
  <c r="AH26" i="32"/>
  <c r="AC26" i="32"/>
  <c r="AF26" i="32" s="1"/>
  <c r="Y26" i="32"/>
  <c r="X26" i="32"/>
  <c r="AA26" i="32" s="1"/>
  <c r="V26" i="32"/>
  <c r="S26" i="32"/>
  <c r="U26" i="31" s="1"/>
  <c r="N26" i="32"/>
  <c r="I26" i="32"/>
  <c r="D26" i="32"/>
  <c r="F26" i="31" s="1"/>
  <c r="AR25" i="32"/>
  <c r="AU25" i="32" s="1"/>
  <c r="AM25" i="32"/>
  <c r="AI25" i="32"/>
  <c r="AH25" i="32"/>
  <c r="AK25" i="32" s="1"/>
  <c r="AC25" i="32"/>
  <c r="AF25" i="32" s="1"/>
  <c r="Y25" i="32"/>
  <c r="X25" i="32"/>
  <c r="AA25" i="32" s="1"/>
  <c r="T25" i="32"/>
  <c r="S25" i="32"/>
  <c r="U25" i="31" s="1"/>
  <c r="N25" i="32"/>
  <c r="I25" i="32"/>
  <c r="K25" i="31" s="1"/>
  <c r="D25" i="32"/>
  <c r="G25" i="32" s="1"/>
  <c r="AR24" i="32"/>
  <c r="AT24" i="31" s="1"/>
  <c r="AM24" i="32"/>
  <c r="AI24" i="32"/>
  <c r="AH24" i="32"/>
  <c r="AJ24" i="31" s="1"/>
  <c r="AC24" i="32"/>
  <c r="AF24" i="32" s="1"/>
  <c r="Y24" i="32"/>
  <c r="X24" i="32"/>
  <c r="Z24" i="31" s="1"/>
  <c r="S24" i="32"/>
  <c r="N24" i="32"/>
  <c r="Q24" i="32" s="1"/>
  <c r="I24" i="32"/>
  <c r="L24" i="32" s="1"/>
  <c r="D24" i="32"/>
  <c r="AR23" i="32"/>
  <c r="AM23" i="32"/>
  <c r="AP23" i="32" s="1"/>
  <c r="AI23" i="32"/>
  <c r="AH23" i="32"/>
  <c r="AJ23" i="31" s="1"/>
  <c r="AC23" i="32"/>
  <c r="AE23" i="31" s="1"/>
  <c r="Y23" i="32"/>
  <c r="X23" i="32"/>
  <c r="AA23" i="32" s="1"/>
  <c r="T23" i="32"/>
  <c r="S23" i="32"/>
  <c r="V23" i="32" s="1"/>
  <c r="N23" i="32"/>
  <c r="P23" i="31" s="1"/>
  <c r="I23" i="32"/>
  <c r="D23" i="32"/>
  <c r="F23" i="31" s="1"/>
  <c r="AS22" i="32"/>
  <c r="AR22" i="32"/>
  <c r="AU22" i="32" s="1"/>
  <c r="AM22" i="32"/>
  <c r="AO22" i="31" s="1"/>
  <c r="AI22" i="32"/>
  <c r="AH22" i="32"/>
  <c r="AK22" i="32" s="1"/>
  <c r="AC22" i="32"/>
  <c r="Y22" i="32"/>
  <c r="X22" i="32"/>
  <c r="S22" i="32"/>
  <c r="V22" i="32" s="1"/>
  <c r="N22" i="32"/>
  <c r="Q22" i="32" s="1"/>
  <c r="I22" i="32"/>
  <c r="L22" i="32" s="1"/>
  <c r="D22" i="32"/>
  <c r="AS21" i="32"/>
  <c r="AR21" i="32"/>
  <c r="AU21" i="32" s="1"/>
  <c r="AM21" i="32"/>
  <c r="AP21" i="32" s="1"/>
  <c r="AI21" i="32"/>
  <c r="AH21" i="32"/>
  <c r="AK21" i="32" s="1"/>
  <c r="AC21" i="32"/>
  <c r="Y21" i="32"/>
  <c r="X21" i="32"/>
  <c r="Z21" i="31" s="1"/>
  <c r="S21" i="32"/>
  <c r="V21" i="32" s="1"/>
  <c r="N21" i="32"/>
  <c r="Q21" i="32" s="1"/>
  <c r="I21" i="32"/>
  <c r="K21" i="31" s="1"/>
  <c r="E21" i="32"/>
  <c r="D21" i="32"/>
  <c r="AS20" i="32"/>
  <c r="AR20" i="32"/>
  <c r="AT20" i="31" s="1"/>
  <c r="AM20" i="32"/>
  <c r="AP20" i="32" s="1"/>
  <c r="AI20" i="32"/>
  <c r="AH20" i="32"/>
  <c r="AJ20" i="31" s="1"/>
  <c r="AC20" i="32"/>
  <c r="AF20" i="32" s="1"/>
  <c r="Y20" i="32"/>
  <c r="X20" i="32"/>
  <c r="AA20" i="32" s="1"/>
  <c r="S20" i="32"/>
  <c r="N20" i="32"/>
  <c r="I20" i="32"/>
  <c r="K20" i="31" s="1"/>
  <c r="E20" i="32"/>
  <c r="D20" i="32"/>
  <c r="G20" i="32" s="1"/>
  <c r="AS19" i="32"/>
  <c r="AR19" i="32"/>
  <c r="AN19" i="32"/>
  <c r="AM19" i="32"/>
  <c r="AP19" i="32" s="1"/>
  <c r="AI19" i="32"/>
  <c r="AH19" i="32"/>
  <c r="AK19" i="32" s="1"/>
  <c r="AC19" i="32"/>
  <c r="AF19" i="32" s="1"/>
  <c r="Y19" i="32"/>
  <c r="X19" i="32"/>
  <c r="AA19" i="32" s="1"/>
  <c r="S19" i="32"/>
  <c r="V19" i="32" s="1"/>
  <c r="N19" i="32"/>
  <c r="P19" i="31" s="1"/>
  <c r="I19" i="32"/>
  <c r="E19" i="32"/>
  <c r="D19" i="32"/>
  <c r="F19" i="31" s="1"/>
  <c r="AS18" i="32"/>
  <c r="AR18" i="32"/>
  <c r="AU18" i="32" s="1"/>
  <c r="AM18" i="32"/>
  <c r="AO18" i="31" s="1"/>
  <c r="AI18" i="32"/>
  <c r="AH18" i="32"/>
  <c r="AK18" i="32" s="1"/>
  <c r="AC18" i="32"/>
  <c r="AF18" i="32" s="1"/>
  <c r="Y18" i="32"/>
  <c r="X18" i="32"/>
  <c r="AA18" i="32" s="1"/>
  <c r="S18" i="32"/>
  <c r="N18" i="32"/>
  <c r="Q18" i="32" s="1"/>
  <c r="I18" i="32"/>
  <c r="L18" i="32" s="1"/>
  <c r="E18" i="32"/>
  <c r="D18" i="32"/>
  <c r="G18" i="32" s="1"/>
  <c r="AS17" i="32"/>
  <c r="AR17" i="32"/>
  <c r="AM17" i="32"/>
  <c r="AI17" i="32"/>
  <c r="AH17" i="32"/>
  <c r="AC17" i="32"/>
  <c r="AF17" i="32" s="1"/>
  <c r="Y17" i="32"/>
  <c r="X17" i="32"/>
  <c r="S17" i="32"/>
  <c r="N17" i="32"/>
  <c r="Q17" i="32" s="1"/>
  <c r="I17" i="32"/>
  <c r="K17" i="31" s="1"/>
  <c r="E17" i="32"/>
  <c r="D17" i="32"/>
  <c r="G17" i="32" s="1"/>
  <c r="AS16" i="32"/>
  <c r="AR16" i="32"/>
  <c r="AM16" i="32"/>
  <c r="AP16" i="32" s="1"/>
  <c r="AI16" i="32"/>
  <c r="AH16" i="32"/>
  <c r="AJ16" i="31" s="1"/>
  <c r="AC16" i="32"/>
  <c r="AF16" i="32" s="1"/>
  <c r="Y16" i="32"/>
  <c r="X16" i="32"/>
  <c r="T16" i="32"/>
  <c r="S16" i="32"/>
  <c r="N16" i="32"/>
  <c r="Q16" i="32" s="1"/>
  <c r="I16" i="32"/>
  <c r="E16" i="32"/>
  <c r="D16" i="32"/>
  <c r="AS15" i="32"/>
  <c r="AR15" i="32"/>
  <c r="AU15" i="32" s="1"/>
  <c r="AM15" i="32"/>
  <c r="AI15" i="32"/>
  <c r="AH15" i="32"/>
  <c r="AC15" i="32"/>
  <c r="AE15" i="31" s="1"/>
  <c r="Y15" i="32"/>
  <c r="X15" i="32"/>
  <c r="AA15" i="32" s="1"/>
  <c r="V15" i="32"/>
  <c r="S15" i="32"/>
  <c r="U15" i="31" s="1"/>
  <c r="N15" i="32"/>
  <c r="P15" i="31" s="1"/>
  <c r="I15" i="32"/>
  <c r="L15" i="32" s="1"/>
  <c r="E15" i="32"/>
  <c r="D15" i="32"/>
  <c r="F15" i="31" s="1"/>
  <c r="AS14" i="32"/>
  <c r="AR14" i="32"/>
  <c r="AU14" i="32" s="1"/>
  <c r="AN14" i="32"/>
  <c r="AM14" i="32"/>
  <c r="AO14" i="31" s="1"/>
  <c r="AI14" i="32"/>
  <c r="AH14" i="32"/>
  <c r="AK14" i="32" s="1"/>
  <c r="AC14" i="32"/>
  <c r="Y14" i="32"/>
  <c r="X14" i="32"/>
  <c r="S14" i="32"/>
  <c r="N14" i="32"/>
  <c r="Q14" i="32" s="1"/>
  <c r="J14" i="32"/>
  <c r="I14" i="32"/>
  <c r="E14" i="32"/>
  <c r="D14" i="32"/>
  <c r="G14" i="32" s="1"/>
  <c r="AS13" i="32"/>
  <c r="AR13" i="32"/>
  <c r="AU13" i="32" s="1"/>
  <c r="AN13" i="32"/>
  <c r="AM13" i="32"/>
  <c r="AP13" i="32" s="1"/>
  <c r="AI13" i="32"/>
  <c r="AH13" i="32"/>
  <c r="AC13" i="32"/>
  <c r="Y13" i="32"/>
  <c r="X13" i="32"/>
  <c r="S13" i="32"/>
  <c r="N13" i="32"/>
  <c r="J13" i="32"/>
  <c r="I13" i="32"/>
  <c r="K13" i="31" s="1"/>
  <c r="E13" i="32"/>
  <c r="D13" i="32"/>
  <c r="AS12" i="32"/>
  <c r="AR12" i="32"/>
  <c r="AT12" i="31" s="1"/>
  <c r="AN12" i="32"/>
  <c r="AM12" i="32"/>
  <c r="AP12" i="32" s="1"/>
  <c r="AI12" i="32"/>
  <c r="AH12" i="32"/>
  <c r="AJ12" i="31" s="1"/>
  <c r="AC12" i="32"/>
  <c r="Y12" i="32"/>
  <c r="X12" i="32"/>
  <c r="AA12" i="32" s="1"/>
  <c r="S12" i="32"/>
  <c r="N12" i="32"/>
  <c r="Q12" i="32" s="1"/>
  <c r="J12" i="32"/>
  <c r="I12" i="32"/>
  <c r="E12" i="32"/>
  <c r="D12" i="32"/>
  <c r="G12" i="32" s="1"/>
  <c r="AS11" i="32"/>
  <c r="AR11" i="32"/>
  <c r="AT11" i="31" s="1"/>
  <c r="AN11" i="32"/>
  <c r="AM11" i="32"/>
  <c r="AP11" i="32" s="1"/>
  <c r="AK11" i="32"/>
  <c r="AI11" i="32"/>
  <c r="AH11" i="32"/>
  <c r="AJ11" i="31" s="1"/>
  <c r="AC11" i="32"/>
  <c r="Y11" i="32"/>
  <c r="X11" i="32"/>
  <c r="S11" i="32"/>
  <c r="V11" i="32" s="1"/>
  <c r="N11" i="32"/>
  <c r="P11" i="31" s="1"/>
  <c r="L11" i="32"/>
  <c r="I11" i="32"/>
  <c r="K11" i="31" s="1"/>
  <c r="E11" i="32"/>
  <c r="D11" i="32"/>
  <c r="F11" i="31" s="1"/>
  <c r="AS10" i="32"/>
  <c r="AR10" i="32"/>
  <c r="AM10" i="32"/>
  <c r="AO10" i="31" s="1"/>
  <c r="AI10" i="32"/>
  <c r="AH10" i="32"/>
  <c r="AC10" i="32"/>
  <c r="Y10" i="32"/>
  <c r="X10" i="32"/>
  <c r="AA10" i="32" s="1"/>
  <c r="S10" i="32"/>
  <c r="U10" i="31" s="1"/>
  <c r="N10" i="32"/>
  <c r="I10" i="32"/>
  <c r="E10" i="32"/>
  <c r="D10" i="32"/>
  <c r="G10" i="32" s="1"/>
  <c r="AS9" i="32"/>
  <c r="AR9" i="32"/>
  <c r="AU9" i="32" s="1"/>
  <c r="AM9" i="32"/>
  <c r="AP9" i="32" s="1"/>
  <c r="AI9" i="32"/>
  <c r="AH9" i="32"/>
  <c r="AC9" i="32"/>
  <c r="Y9" i="32"/>
  <c r="X9" i="32"/>
  <c r="Z9" i="31" s="1"/>
  <c r="S9" i="32"/>
  <c r="V9" i="32" s="1"/>
  <c r="N9" i="32"/>
  <c r="J9" i="32"/>
  <c r="I9" i="32"/>
  <c r="K9" i="31" s="1"/>
  <c r="E9" i="32"/>
  <c r="D9" i="32"/>
  <c r="G9" i="32" s="1"/>
  <c r="AS8" i="32"/>
  <c r="AR8" i="32"/>
  <c r="AT8" i="31" s="1"/>
  <c r="AN8" i="32"/>
  <c r="AM8" i="32"/>
  <c r="AI8" i="32"/>
  <c r="AH8" i="32"/>
  <c r="AC8" i="32"/>
  <c r="Y8" i="32"/>
  <c r="X8" i="32"/>
  <c r="S8" i="32"/>
  <c r="V8" i="32" s="1"/>
  <c r="N8" i="32"/>
  <c r="I8" i="32"/>
  <c r="E8" i="32"/>
  <c r="D8" i="32"/>
  <c r="G8" i="32" s="1"/>
  <c r="AS7" i="32"/>
  <c r="AR7" i="32"/>
  <c r="AT7" i="31" s="1"/>
  <c r="AM7" i="32"/>
  <c r="AI7" i="32"/>
  <c r="AH7" i="32"/>
  <c r="AK7" i="32" s="1"/>
  <c r="AC7" i="32"/>
  <c r="Y7" i="32"/>
  <c r="X7" i="32"/>
  <c r="S7" i="32"/>
  <c r="N7" i="32"/>
  <c r="P7" i="31" s="1"/>
  <c r="I7" i="32"/>
  <c r="K7" i="31" s="1"/>
  <c r="E7" i="32"/>
  <c r="D7" i="32"/>
  <c r="F7" i="31" s="1"/>
  <c r="AS6" i="32"/>
  <c r="AR6" i="32"/>
  <c r="AU6" i="32" s="1"/>
  <c r="AM6" i="32"/>
  <c r="AO6" i="31" s="1"/>
  <c r="AI6" i="32"/>
  <c r="AH6" i="32"/>
  <c r="AC6" i="32"/>
  <c r="Y6" i="32"/>
  <c r="X6" i="32"/>
  <c r="S6" i="32"/>
  <c r="V6" i="32" s="1"/>
  <c r="N6" i="32"/>
  <c r="Q6" i="32" s="1"/>
  <c r="I6" i="32"/>
  <c r="E6" i="32"/>
  <c r="D6" i="32"/>
  <c r="G6" i="32" s="1"/>
  <c r="AS5" i="32"/>
  <c r="AR5" i="32"/>
  <c r="AM5" i="32"/>
  <c r="AI5" i="32"/>
  <c r="AH5" i="32"/>
  <c r="AC5" i="32"/>
  <c r="Y5" i="32"/>
  <c r="X5" i="32"/>
  <c r="Z5" i="31" s="1"/>
  <c r="S5" i="32"/>
  <c r="V5" i="32" s="1"/>
  <c r="O5" i="32"/>
  <c r="N5" i="32"/>
  <c r="J5" i="32"/>
  <c r="I5" i="32"/>
  <c r="L5" i="32" s="1"/>
  <c r="G5" i="32"/>
  <c r="E5" i="32"/>
  <c r="D5" i="32"/>
  <c r="F5" i="31" s="1"/>
  <c r="AS4" i="32"/>
  <c r="AR4" i="32"/>
  <c r="AM4" i="32"/>
  <c r="AI4" i="32"/>
  <c r="AH4" i="32"/>
  <c r="AC4" i="32"/>
  <c r="Y4" i="32"/>
  <c r="X4" i="32"/>
  <c r="AA4" i="32" s="1"/>
  <c r="S4" i="32"/>
  <c r="N4" i="32"/>
  <c r="L4" i="32"/>
  <c r="I4" i="32"/>
  <c r="K4" i="31" s="1"/>
  <c r="E4" i="32"/>
  <c r="D4" i="32"/>
  <c r="F4" i="31" s="1"/>
  <c r="AS3" i="32"/>
  <c r="AS54" i="32" s="1"/>
  <c r="AR3" i="32"/>
  <c r="AT3" i="31" s="1"/>
  <c r="AN3" i="32"/>
  <c r="AN54" i="32" s="1"/>
  <c r="AM3" i="32"/>
  <c r="AO3" i="31" s="1"/>
  <c r="AI3" i="32"/>
  <c r="AI54" i="32" s="1"/>
  <c r="AH3" i="32"/>
  <c r="AJ3" i="31" s="1"/>
  <c r="AC3" i="32"/>
  <c r="AF3" i="32" s="1"/>
  <c r="AA3" i="32"/>
  <c r="Y3" i="32"/>
  <c r="Y54" i="32" s="1"/>
  <c r="X3" i="32"/>
  <c r="Z3" i="31" s="1"/>
  <c r="S3" i="32"/>
  <c r="U3" i="31" s="1"/>
  <c r="O3" i="32"/>
  <c r="O54" i="32" s="1"/>
  <c r="N3" i="32"/>
  <c r="L3" i="32"/>
  <c r="J3" i="32"/>
  <c r="J54" i="32" s="1"/>
  <c r="I3" i="32"/>
  <c r="K3" i="31" s="1"/>
  <c r="E3" i="32"/>
  <c r="E54" i="32" s="1"/>
  <c r="D3" i="32"/>
  <c r="F3" i="31" s="1"/>
  <c r="B3" i="32"/>
  <c r="AR52" i="31"/>
  <c r="AM52" i="31"/>
  <c r="AH52" i="31"/>
  <c r="AC52" i="31"/>
  <c r="X52" i="31"/>
  <c r="S52" i="31"/>
  <c r="N52" i="31"/>
  <c r="I52" i="31"/>
  <c r="D52" i="31"/>
  <c r="AR51" i="31"/>
  <c r="AM51" i="31"/>
  <c r="AH51" i="31"/>
  <c r="AC51" i="31"/>
  <c r="AF51" i="31" s="1"/>
  <c r="X51" i="31"/>
  <c r="S51" i="31"/>
  <c r="N51" i="31"/>
  <c r="I51" i="31"/>
  <c r="D51" i="31"/>
  <c r="AR50" i="31"/>
  <c r="AM50" i="31"/>
  <c r="AH50" i="31"/>
  <c r="AC50" i="31"/>
  <c r="X50" i="31"/>
  <c r="S50" i="31"/>
  <c r="N50" i="31"/>
  <c r="I50" i="31"/>
  <c r="D50" i="31"/>
  <c r="AR49" i="31"/>
  <c r="AM49" i="31"/>
  <c r="AH49" i="31"/>
  <c r="AC49" i="31"/>
  <c r="X49" i="31"/>
  <c r="S49" i="31"/>
  <c r="N49" i="31"/>
  <c r="I49" i="31"/>
  <c r="D49" i="31"/>
  <c r="AR48" i="31"/>
  <c r="AM48" i="31"/>
  <c r="AH48" i="31"/>
  <c r="AC48" i="31"/>
  <c r="X48" i="31"/>
  <c r="S48" i="31"/>
  <c r="N48" i="31"/>
  <c r="I48" i="31"/>
  <c r="L48" i="31" s="1"/>
  <c r="D48" i="31"/>
  <c r="AR47" i="31"/>
  <c r="AM47" i="31"/>
  <c r="AH47" i="31"/>
  <c r="AC47" i="31"/>
  <c r="X47" i="31"/>
  <c r="S47" i="31"/>
  <c r="N47" i="31"/>
  <c r="I47" i="31"/>
  <c r="D47" i="31"/>
  <c r="AR46" i="31"/>
  <c r="AM46" i="31"/>
  <c r="AH46" i="31"/>
  <c r="AC46" i="31"/>
  <c r="X46" i="31"/>
  <c r="S46" i="31"/>
  <c r="N46" i="31"/>
  <c r="I46" i="31"/>
  <c r="D46" i="31"/>
  <c r="AR45" i="31"/>
  <c r="AM45" i="31"/>
  <c r="AH45" i="31"/>
  <c r="AC45" i="31"/>
  <c r="X45" i="31"/>
  <c r="S45" i="31"/>
  <c r="N45" i="31"/>
  <c r="I45" i="31"/>
  <c r="D45" i="31"/>
  <c r="AR44" i="31"/>
  <c r="AM44" i="31"/>
  <c r="AH44" i="31"/>
  <c r="AC44" i="31"/>
  <c r="X44" i="31"/>
  <c r="S44" i="31"/>
  <c r="N44" i="31"/>
  <c r="I44" i="31"/>
  <c r="D44" i="31"/>
  <c r="AR43" i="31"/>
  <c r="AM43" i="31"/>
  <c r="AH43" i="31"/>
  <c r="AC43" i="31"/>
  <c r="X43" i="31"/>
  <c r="S43" i="31"/>
  <c r="N43" i="31"/>
  <c r="I43" i="31"/>
  <c r="D43" i="31"/>
  <c r="AR42" i="31"/>
  <c r="AM42" i="31"/>
  <c r="AH42" i="31"/>
  <c r="AC42" i="31"/>
  <c r="X42" i="31"/>
  <c r="S42" i="31"/>
  <c r="N42" i="31"/>
  <c r="I42" i="31"/>
  <c r="D42" i="31"/>
  <c r="AR41" i="31"/>
  <c r="AM41" i="31"/>
  <c r="AH41" i="31"/>
  <c r="AC41" i="31"/>
  <c r="X41" i="31"/>
  <c r="S41" i="31"/>
  <c r="N41" i="31"/>
  <c r="I41" i="31"/>
  <c r="D41" i="31"/>
  <c r="AR40" i="31"/>
  <c r="AM40" i="31"/>
  <c r="AH40" i="31"/>
  <c r="AC40" i="31"/>
  <c r="X40" i="31"/>
  <c r="S40" i="31"/>
  <c r="N40" i="31"/>
  <c r="I40" i="31"/>
  <c r="D40" i="31"/>
  <c r="AR39" i="31"/>
  <c r="AM39" i="31"/>
  <c r="AH39" i="31"/>
  <c r="AC39" i="31"/>
  <c r="X39" i="31"/>
  <c r="S39" i="31"/>
  <c r="N39" i="31"/>
  <c r="I39" i="31"/>
  <c r="D39" i="31"/>
  <c r="AR38" i="31"/>
  <c r="AM38" i="31"/>
  <c r="AH38" i="31"/>
  <c r="AC38" i="31"/>
  <c r="X38" i="31"/>
  <c r="S38" i="31"/>
  <c r="N38" i="31"/>
  <c r="I38" i="31"/>
  <c r="D38" i="31"/>
  <c r="AR37" i="31"/>
  <c r="AM37" i="31"/>
  <c r="AH37" i="31"/>
  <c r="AC37" i="31"/>
  <c r="X37" i="31"/>
  <c r="S37" i="31"/>
  <c r="N37" i="31"/>
  <c r="I37" i="31"/>
  <c r="D37" i="31"/>
  <c r="AR36" i="31"/>
  <c r="AM36" i="31"/>
  <c r="AH36" i="31"/>
  <c r="AC36" i="31"/>
  <c r="X36" i="31"/>
  <c r="S36" i="31"/>
  <c r="N36" i="31"/>
  <c r="I36" i="31"/>
  <c r="D36" i="31"/>
  <c r="AR35" i="31"/>
  <c r="AM35" i="31"/>
  <c r="AH35" i="31"/>
  <c r="AC35" i="31"/>
  <c r="X35" i="31"/>
  <c r="S35" i="31"/>
  <c r="N35" i="31"/>
  <c r="I35" i="31"/>
  <c r="D35" i="31"/>
  <c r="AR34" i="31"/>
  <c r="AM34" i="31"/>
  <c r="AH34" i="31"/>
  <c r="AC34" i="31"/>
  <c r="X34" i="31"/>
  <c r="S34" i="31"/>
  <c r="N34" i="31"/>
  <c r="I34" i="31"/>
  <c r="L34" i="31" s="1"/>
  <c r="D34" i="31"/>
  <c r="AR33" i="31"/>
  <c r="AM33" i="31"/>
  <c r="AH33" i="31"/>
  <c r="AC33" i="31"/>
  <c r="X33" i="31"/>
  <c r="S33" i="31"/>
  <c r="N33" i="31"/>
  <c r="I33" i="31"/>
  <c r="D33" i="31"/>
  <c r="AR32" i="31"/>
  <c r="AM32" i="31"/>
  <c r="AH32" i="31"/>
  <c r="AK32" i="31" s="1"/>
  <c r="AC32" i="31"/>
  <c r="X32" i="31"/>
  <c r="S32" i="31"/>
  <c r="N32" i="31"/>
  <c r="I32" i="31"/>
  <c r="D32" i="31"/>
  <c r="AR31" i="31"/>
  <c r="AM31" i="31"/>
  <c r="AH31" i="31"/>
  <c r="AC31" i="31"/>
  <c r="X31" i="31"/>
  <c r="S31" i="31"/>
  <c r="N31" i="31"/>
  <c r="Q31" i="31" s="1"/>
  <c r="I31" i="31"/>
  <c r="L31" i="31" s="1"/>
  <c r="AR30" i="31"/>
  <c r="AM30" i="31"/>
  <c r="AH30" i="31"/>
  <c r="AC30" i="31"/>
  <c r="X30" i="31"/>
  <c r="S30" i="31"/>
  <c r="N30" i="31"/>
  <c r="I30" i="31"/>
  <c r="D30" i="31"/>
  <c r="AR29" i="31"/>
  <c r="AM29" i="31"/>
  <c r="AH29" i="31"/>
  <c r="AC29" i="31"/>
  <c r="X29" i="31"/>
  <c r="S29" i="31"/>
  <c r="N29" i="31"/>
  <c r="I29" i="31"/>
  <c r="D29" i="31"/>
  <c r="AR28" i="31"/>
  <c r="AU28" i="31" s="1"/>
  <c r="AM28" i="31"/>
  <c r="AH28" i="31"/>
  <c r="AK28" i="31" s="1"/>
  <c r="AC28" i="31"/>
  <c r="X28" i="31"/>
  <c r="S28" i="31"/>
  <c r="N28" i="31"/>
  <c r="I28" i="31"/>
  <c r="D28" i="31"/>
  <c r="AR27" i="31"/>
  <c r="AM27" i="31"/>
  <c r="AH27" i="31"/>
  <c r="AC27" i="31"/>
  <c r="X27" i="31"/>
  <c r="AA27" i="31" s="1"/>
  <c r="S27" i="31"/>
  <c r="N27" i="31"/>
  <c r="Q27" i="31" s="1"/>
  <c r="I27" i="31"/>
  <c r="D27" i="31"/>
  <c r="G27" i="31" s="1"/>
  <c r="AR26" i="31"/>
  <c r="AM26" i="31"/>
  <c r="AH26" i="31"/>
  <c r="AC26" i="31"/>
  <c r="X26" i="31"/>
  <c r="AA26" i="31" s="1"/>
  <c r="S26" i="31"/>
  <c r="V26" i="31" s="1"/>
  <c r="N26" i="31"/>
  <c r="I26" i="31"/>
  <c r="D26" i="31"/>
  <c r="AR25" i="31"/>
  <c r="AM25" i="31"/>
  <c r="AH25" i="31"/>
  <c r="AC25" i="31"/>
  <c r="X25" i="31"/>
  <c r="S25" i="31"/>
  <c r="V25" i="31" s="1"/>
  <c r="N25" i="31"/>
  <c r="I25" i="31"/>
  <c r="L25" i="31" s="1"/>
  <c r="D25" i="31"/>
  <c r="AR24" i="31"/>
  <c r="AU24" i="31" s="1"/>
  <c r="AM24" i="31"/>
  <c r="AH24" i="31"/>
  <c r="AC24" i="31"/>
  <c r="X24" i="31"/>
  <c r="AA24" i="31" s="1"/>
  <c r="S24" i="31"/>
  <c r="N24" i="31"/>
  <c r="I24" i="31"/>
  <c r="D24" i="31"/>
  <c r="AR23" i="31"/>
  <c r="AM23" i="31"/>
  <c r="AH23" i="31"/>
  <c r="AK23" i="31" s="1"/>
  <c r="AC23" i="31"/>
  <c r="AF23" i="31" s="1"/>
  <c r="X23" i="31"/>
  <c r="S23" i="31"/>
  <c r="N23" i="31"/>
  <c r="I23" i="31"/>
  <c r="D23" i="31"/>
  <c r="AR22" i="31"/>
  <c r="AM22" i="31"/>
  <c r="AP22" i="31" s="1"/>
  <c r="AH22" i="31"/>
  <c r="AC22" i="31"/>
  <c r="X22" i="31"/>
  <c r="S22" i="31"/>
  <c r="N22" i="31"/>
  <c r="I22" i="31"/>
  <c r="D22" i="31"/>
  <c r="AR21" i="31"/>
  <c r="AM21" i="31"/>
  <c r="AH21" i="31"/>
  <c r="AC21" i="31"/>
  <c r="X21" i="31"/>
  <c r="AA21" i="31" s="1"/>
  <c r="S21" i="31"/>
  <c r="N21" i="31"/>
  <c r="I21" i="31"/>
  <c r="L21" i="31" s="1"/>
  <c r="D21" i="31"/>
  <c r="AR20" i="31"/>
  <c r="AM20" i="31"/>
  <c r="AH20" i="31"/>
  <c r="AK20" i="31" s="1"/>
  <c r="AC20" i="31"/>
  <c r="X20" i="31"/>
  <c r="S20" i="31"/>
  <c r="N20" i="31"/>
  <c r="I20" i="31"/>
  <c r="L20" i="31" s="1"/>
  <c r="D20" i="31"/>
  <c r="AR19" i="31"/>
  <c r="AM19" i="31"/>
  <c r="AH19" i="31"/>
  <c r="AC19" i="31"/>
  <c r="X19" i="31"/>
  <c r="S19" i="31"/>
  <c r="N19" i="31"/>
  <c r="I19" i="31"/>
  <c r="D19" i="31"/>
  <c r="G19" i="31" s="1"/>
  <c r="AR18" i="31"/>
  <c r="AM18" i="31"/>
  <c r="AP18" i="31" s="1"/>
  <c r="AH18" i="31"/>
  <c r="AC18" i="31"/>
  <c r="X18" i="31"/>
  <c r="S18" i="31"/>
  <c r="N18" i="31"/>
  <c r="I18" i="31"/>
  <c r="D18" i="31"/>
  <c r="AR17" i="31"/>
  <c r="AM17" i="31"/>
  <c r="AH17" i="31"/>
  <c r="AC17" i="31"/>
  <c r="X17" i="31"/>
  <c r="S17" i="31"/>
  <c r="N17" i="31"/>
  <c r="I17" i="31"/>
  <c r="D17" i="31"/>
  <c r="AR16" i="31"/>
  <c r="AM16" i="31"/>
  <c r="AH16" i="31"/>
  <c r="AC16" i="31"/>
  <c r="X16" i="31"/>
  <c r="S16" i="31"/>
  <c r="N16" i="31"/>
  <c r="I16" i="31"/>
  <c r="D16" i="31"/>
  <c r="AR15" i="31"/>
  <c r="AM15" i="31"/>
  <c r="AH15" i="31"/>
  <c r="AC15" i="31"/>
  <c r="AF15" i="31" s="1"/>
  <c r="X15" i="31"/>
  <c r="S15" i="31"/>
  <c r="V15" i="31" s="1"/>
  <c r="N15" i="31"/>
  <c r="Q15" i="31" s="1"/>
  <c r="I15" i="31"/>
  <c r="D15" i="31"/>
  <c r="G15" i="31" s="1"/>
  <c r="AR14" i="31"/>
  <c r="AM14" i="31"/>
  <c r="AP14" i="31" s="1"/>
  <c r="AH14" i="31"/>
  <c r="AC14" i="31"/>
  <c r="X14" i="31"/>
  <c r="S14" i="31"/>
  <c r="N14" i="31"/>
  <c r="I14" i="31"/>
  <c r="D14" i="31"/>
  <c r="AR13" i="31"/>
  <c r="AM13" i="31"/>
  <c r="AH13" i="31"/>
  <c r="AC13" i="31"/>
  <c r="X13" i="31"/>
  <c r="S13" i="31"/>
  <c r="N13" i="31"/>
  <c r="I13" i="31"/>
  <c r="L13" i="31" s="1"/>
  <c r="D13" i="31"/>
  <c r="AR12" i="31"/>
  <c r="AU12" i="31" s="1"/>
  <c r="AM12" i="31"/>
  <c r="AH12" i="31"/>
  <c r="AK12" i="31" s="1"/>
  <c r="AC12" i="31"/>
  <c r="X12" i="31"/>
  <c r="S12" i="31"/>
  <c r="N12" i="31"/>
  <c r="I12" i="31"/>
  <c r="D12" i="31"/>
  <c r="AR11" i="31"/>
  <c r="AU11" i="31" s="1"/>
  <c r="AM11" i="31"/>
  <c r="AH11" i="31"/>
  <c r="AK11" i="31" s="1"/>
  <c r="AC11" i="31"/>
  <c r="X11" i="31"/>
  <c r="S11" i="31"/>
  <c r="N11" i="31"/>
  <c r="Q11" i="31" s="1"/>
  <c r="I11" i="31"/>
  <c r="D11" i="31"/>
  <c r="G11" i="31" s="1"/>
  <c r="AR10" i="31"/>
  <c r="AM10" i="31"/>
  <c r="AP10" i="31" s="1"/>
  <c r="AH10" i="31"/>
  <c r="AC10" i="31"/>
  <c r="X10" i="31"/>
  <c r="S10" i="31"/>
  <c r="V10" i="31" s="1"/>
  <c r="N10" i="31"/>
  <c r="I10" i="31"/>
  <c r="D10" i="31"/>
  <c r="AR9" i="31"/>
  <c r="AM9" i="31"/>
  <c r="AH9" i="31"/>
  <c r="AC9" i="31"/>
  <c r="X9" i="31"/>
  <c r="AA9" i="31" s="1"/>
  <c r="S9" i="31"/>
  <c r="N9" i="31"/>
  <c r="I9" i="31"/>
  <c r="L9" i="31" s="1"/>
  <c r="D9" i="31"/>
  <c r="AR8" i="31"/>
  <c r="AU8" i="31" s="1"/>
  <c r="AM8" i="31"/>
  <c r="AH8" i="31"/>
  <c r="AC8" i="31"/>
  <c r="X8" i="31"/>
  <c r="S8" i="31"/>
  <c r="N8" i="31"/>
  <c r="I8" i="31"/>
  <c r="D8" i="31"/>
  <c r="AR7" i="31"/>
  <c r="AM7" i="31"/>
  <c r="AH7" i="31"/>
  <c r="AC7" i="31"/>
  <c r="X7" i="31"/>
  <c r="S7" i="31"/>
  <c r="N7" i="31"/>
  <c r="Q7" i="31" s="1"/>
  <c r="I7" i="31"/>
  <c r="D7" i="31"/>
  <c r="AR6" i="31"/>
  <c r="AM6" i="31"/>
  <c r="AP6" i="31" s="1"/>
  <c r="AH6" i="31"/>
  <c r="AC6" i="31"/>
  <c r="X6" i="31"/>
  <c r="S6" i="31"/>
  <c r="N6" i="31"/>
  <c r="I6" i="31"/>
  <c r="D6" i="31"/>
  <c r="AR5" i="31"/>
  <c r="AM5" i="31"/>
  <c r="AH5" i="31"/>
  <c r="AC5" i="31"/>
  <c r="X5" i="31"/>
  <c r="AA5" i="31" s="1"/>
  <c r="S5" i="31"/>
  <c r="N5" i="31"/>
  <c r="I5" i="31"/>
  <c r="D5" i="31"/>
  <c r="G5" i="31" s="1"/>
  <c r="AR4" i="31"/>
  <c r="AM4" i="31"/>
  <c r="AH4" i="31"/>
  <c r="AC4" i="31"/>
  <c r="X4" i="31"/>
  <c r="S4" i="31"/>
  <c r="N4" i="31"/>
  <c r="Q4" i="31" s="1"/>
  <c r="I4" i="31"/>
  <c r="L4" i="31" s="1"/>
  <c r="D4" i="31"/>
  <c r="AR3" i="31"/>
  <c r="AU3" i="31" s="1"/>
  <c r="AM3" i="31"/>
  <c r="AP3" i="31" s="1"/>
  <c r="AH3" i="31"/>
  <c r="AK3" i="31" s="1"/>
  <c r="AC3" i="31"/>
  <c r="X3" i="31"/>
  <c r="AA3" i="31" s="1"/>
  <c r="S3" i="31"/>
  <c r="V3" i="31" s="1"/>
  <c r="N3" i="31"/>
  <c r="I3" i="31"/>
  <c r="L3" i="31" s="1"/>
  <c r="D3" i="31"/>
  <c r="G3" i="31" s="1"/>
  <c r="BL31" i="30"/>
  <c r="BK31" i="30"/>
  <c r="BJ31" i="30"/>
  <c r="BI31" i="30"/>
  <c r="BH31" i="30"/>
  <c r="BG31" i="30"/>
  <c r="BF31" i="30"/>
  <c r="BE31" i="30"/>
  <c r="D6" i="30" s="1"/>
  <c r="BD31" i="30"/>
  <c r="F31" i="29"/>
  <c r="G31" i="29" s="1"/>
  <c r="AT54" i="30"/>
  <c r="AO54" i="30"/>
  <c r="AJ54" i="30"/>
  <c r="AI9" i="30" s="1"/>
  <c r="AE54" i="30"/>
  <c r="AD31" i="30" s="1"/>
  <c r="Z54" i="30"/>
  <c r="U54" i="30"/>
  <c r="T22" i="30" s="1"/>
  <c r="P54" i="30"/>
  <c r="O16" i="30" s="1"/>
  <c r="K54" i="30"/>
  <c r="J25" i="30" s="1"/>
  <c r="F54" i="30"/>
  <c r="V53" i="30"/>
  <c r="G53" i="30"/>
  <c r="AN34" i="30"/>
  <c r="AI34" i="30"/>
  <c r="AD34" i="30"/>
  <c r="Y34" i="30"/>
  <c r="O34" i="30"/>
  <c r="E34" i="30"/>
  <c r="AS33" i="30"/>
  <c r="AI33" i="30"/>
  <c r="Y33" i="30"/>
  <c r="E33" i="30"/>
  <c r="AS32" i="30"/>
  <c r="AN32" i="30"/>
  <c r="AI32" i="30"/>
  <c r="AD32" i="30"/>
  <c r="Y32" i="30"/>
  <c r="T32" i="30"/>
  <c r="E32" i="30"/>
  <c r="AS31" i="30"/>
  <c r="AN31" i="30"/>
  <c r="AI31" i="30"/>
  <c r="Y31" i="30"/>
  <c r="G31" i="30"/>
  <c r="E31" i="30"/>
  <c r="AS30" i="30"/>
  <c r="AN30" i="30"/>
  <c r="AI30" i="30"/>
  <c r="Y30" i="30"/>
  <c r="E30" i="30"/>
  <c r="AS29" i="30"/>
  <c r="AI29" i="30"/>
  <c r="Y29" i="30"/>
  <c r="AS28" i="30"/>
  <c r="AI28" i="30"/>
  <c r="Y28" i="30"/>
  <c r="O28" i="30"/>
  <c r="J28" i="30"/>
  <c r="E28" i="30"/>
  <c r="AN27" i="30"/>
  <c r="AI27" i="30"/>
  <c r="AD27" i="30"/>
  <c r="Y27" i="30"/>
  <c r="J27" i="30"/>
  <c r="E27" i="30"/>
  <c r="AN26" i="30"/>
  <c r="AI26" i="30"/>
  <c r="AD26" i="30"/>
  <c r="Y26" i="30"/>
  <c r="E26" i="30"/>
  <c r="AN25" i="30"/>
  <c r="AI25" i="30"/>
  <c r="AD25" i="30"/>
  <c r="Y25" i="30"/>
  <c r="AS24" i="30"/>
  <c r="AI24" i="30"/>
  <c r="Y24" i="30"/>
  <c r="O24" i="30"/>
  <c r="AI23" i="30"/>
  <c r="Y23" i="30"/>
  <c r="E23" i="30"/>
  <c r="AN22" i="30"/>
  <c r="AI22" i="30"/>
  <c r="AD22" i="30"/>
  <c r="Y22" i="30"/>
  <c r="E22" i="30"/>
  <c r="AN21" i="30"/>
  <c r="AI21" i="30"/>
  <c r="AD21" i="30"/>
  <c r="Y21" i="30"/>
  <c r="E21" i="30"/>
  <c r="AN20" i="30"/>
  <c r="AI20" i="30"/>
  <c r="Y20" i="30"/>
  <c r="AS19" i="30"/>
  <c r="AI19" i="30"/>
  <c r="Y19" i="30"/>
  <c r="E19" i="30"/>
  <c r="AN18" i="30"/>
  <c r="AI18" i="30"/>
  <c r="AD18" i="30"/>
  <c r="Y18" i="30"/>
  <c r="E18" i="30"/>
  <c r="AS17" i="30"/>
  <c r="AI17" i="30"/>
  <c r="Y17" i="30"/>
  <c r="E17" i="30"/>
  <c r="AS16" i="30"/>
  <c r="AN16" i="30"/>
  <c r="AI16" i="30"/>
  <c r="AD16" i="30"/>
  <c r="Y16" i="30"/>
  <c r="E16" i="30"/>
  <c r="AS15" i="30"/>
  <c r="AN15" i="30"/>
  <c r="AI15" i="30"/>
  <c r="Y15" i="30"/>
  <c r="E15" i="30"/>
  <c r="AS14" i="30"/>
  <c r="AN14" i="30"/>
  <c r="AI14" i="30"/>
  <c r="Y14" i="30"/>
  <c r="J14" i="30"/>
  <c r="E14" i="30"/>
  <c r="AS13" i="30"/>
  <c r="AI13" i="30"/>
  <c r="AD13" i="30"/>
  <c r="Y13" i="30"/>
  <c r="J13" i="30"/>
  <c r="E13" i="30"/>
  <c r="AS12" i="30"/>
  <c r="AI12" i="30"/>
  <c r="AD12" i="30"/>
  <c r="Y12" i="30"/>
  <c r="O12" i="30"/>
  <c r="E12" i="30"/>
  <c r="AS11" i="30"/>
  <c r="AI11" i="30"/>
  <c r="Y11" i="30"/>
  <c r="E11" i="30"/>
  <c r="AS10" i="30"/>
  <c r="AI10" i="30"/>
  <c r="Y10" i="30"/>
  <c r="O10" i="30"/>
  <c r="AN9" i="30"/>
  <c r="Y9" i="30"/>
  <c r="E9" i="30"/>
  <c r="AN8" i="30"/>
  <c r="AI8" i="30"/>
  <c r="AD8" i="30"/>
  <c r="Y8" i="30"/>
  <c r="E8" i="30"/>
  <c r="AN7" i="30"/>
  <c r="AI7" i="30"/>
  <c r="AC7" i="30"/>
  <c r="Y7" i="30"/>
  <c r="J7" i="30"/>
  <c r="AS6" i="30"/>
  <c r="AN6" i="30"/>
  <c r="AI6" i="30"/>
  <c r="Y6" i="30"/>
  <c r="O6" i="30"/>
  <c r="E6" i="30"/>
  <c r="AS5" i="30"/>
  <c r="AI5" i="30"/>
  <c r="Y5" i="30"/>
  <c r="AS4" i="30"/>
  <c r="AI4" i="30"/>
  <c r="Y4" i="30"/>
  <c r="O4" i="30"/>
  <c r="E4" i="30"/>
  <c r="AN3" i="30"/>
  <c r="AN54" i="30" s="1"/>
  <c r="AI3" i="30"/>
  <c r="AI54" i="30" s="1"/>
  <c r="AD3" i="30"/>
  <c r="AD54" i="30" s="1"/>
  <c r="Y3" i="30"/>
  <c r="Y54" i="30" s="1"/>
  <c r="T3" i="30"/>
  <c r="T54" i="30" s="1"/>
  <c r="E3" i="30"/>
  <c r="E54" i="30" s="1"/>
  <c r="B3" i="30"/>
  <c r="AR52" i="29"/>
  <c r="AM52" i="29"/>
  <c r="AH52" i="29"/>
  <c r="AC52" i="29"/>
  <c r="X52" i="29"/>
  <c r="S52" i="29"/>
  <c r="N52" i="29"/>
  <c r="I52" i="29"/>
  <c r="D52" i="29"/>
  <c r="AR51" i="29"/>
  <c r="AM51" i="29"/>
  <c r="AH51" i="29"/>
  <c r="AC51" i="29"/>
  <c r="X51" i="29"/>
  <c r="S51" i="29"/>
  <c r="N51" i="29"/>
  <c r="I51" i="29"/>
  <c r="D51" i="29"/>
  <c r="AR50" i="29"/>
  <c r="AM50" i="29"/>
  <c r="AH50" i="29"/>
  <c r="AC50" i="29"/>
  <c r="X50" i="29"/>
  <c r="S50" i="29"/>
  <c r="N50" i="29"/>
  <c r="I50" i="29"/>
  <c r="D50" i="29"/>
  <c r="AR49" i="29"/>
  <c r="AM49" i="29"/>
  <c r="AH49" i="29"/>
  <c r="AC49" i="29"/>
  <c r="X49" i="29"/>
  <c r="S49" i="29"/>
  <c r="N49" i="29"/>
  <c r="I49" i="29"/>
  <c r="D49" i="29"/>
  <c r="AR48" i="29"/>
  <c r="AM48" i="29"/>
  <c r="AH48" i="29"/>
  <c r="AC48" i="29"/>
  <c r="X48" i="29"/>
  <c r="S48" i="29"/>
  <c r="N48" i="29"/>
  <c r="I48" i="29"/>
  <c r="D48" i="29"/>
  <c r="AR47" i="29"/>
  <c r="AM47" i="29"/>
  <c r="AH47" i="29"/>
  <c r="AC47" i="29"/>
  <c r="X47" i="29"/>
  <c r="S47" i="29"/>
  <c r="N47" i="29"/>
  <c r="I47" i="29"/>
  <c r="D47" i="29"/>
  <c r="AR46" i="29"/>
  <c r="AM46" i="29"/>
  <c r="AH46" i="29"/>
  <c r="AC46" i="29"/>
  <c r="X46" i="29"/>
  <c r="S46" i="29"/>
  <c r="N46" i="29"/>
  <c r="I46" i="29"/>
  <c r="D46" i="29"/>
  <c r="AR45" i="29"/>
  <c r="AM45" i="29"/>
  <c r="AH45" i="29"/>
  <c r="AC45" i="29"/>
  <c r="X45" i="29"/>
  <c r="S45" i="29"/>
  <c r="N45" i="29"/>
  <c r="I45" i="29"/>
  <c r="D45" i="29"/>
  <c r="AR44" i="29"/>
  <c r="AM44" i="29"/>
  <c r="AH44" i="29"/>
  <c r="AC44" i="29"/>
  <c r="X44" i="29"/>
  <c r="S44" i="29"/>
  <c r="N44" i="29"/>
  <c r="I44" i="29"/>
  <c r="D44" i="29"/>
  <c r="AR43" i="29"/>
  <c r="AM43" i="29"/>
  <c r="AH43" i="29"/>
  <c r="AC43" i="29"/>
  <c r="X43" i="29"/>
  <c r="S43" i="29"/>
  <c r="N43" i="29"/>
  <c r="I43" i="29"/>
  <c r="D43" i="29"/>
  <c r="AR42" i="29"/>
  <c r="AM42" i="29"/>
  <c r="AH42" i="29"/>
  <c r="AC42" i="29"/>
  <c r="X42" i="29"/>
  <c r="S42" i="29"/>
  <c r="N42" i="29"/>
  <c r="I42" i="29"/>
  <c r="D42" i="29"/>
  <c r="AR41" i="29"/>
  <c r="AM41" i="29"/>
  <c r="AH41" i="29"/>
  <c r="AC41" i="29"/>
  <c r="X41" i="29"/>
  <c r="S41" i="29"/>
  <c r="N41" i="29"/>
  <c r="I41" i="29"/>
  <c r="D41" i="29"/>
  <c r="AR40" i="29"/>
  <c r="AM40" i="29"/>
  <c r="AH40" i="29"/>
  <c r="AC40" i="29"/>
  <c r="X40" i="29"/>
  <c r="S40" i="29"/>
  <c r="N40" i="29"/>
  <c r="I40" i="29"/>
  <c r="D40" i="29"/>
  <c r="AR39" i="29"/>
  <c r="AM39" i="29"/>
  <c r="AH39" i="29"/>
  <c r="AC39" i="29"/>
  <c r="X39" i="29"/>
  <c r="S39" i="29"/>
  <c r="N39" i="29"/>
  <c r="I39" i="29"/>
  <c r="D39" i="29"/>
  <c r="AR38" i="29"/>
  <c r="AM38" i="29"/>
  <c r="AH38" i="29"/>
  <c r="AC38" i="29"/>
  <c r="X38" i="29"/>
  <c r="S38" i="29"/>
  <c r="N38" i="29"/>
  <c r="I38" i="29"/>
  <c r="D38" i="29"/>
  <c r="AR37" i="29"/>
  <c r="AM37" i="29"/>
  <c r="AH37" i="29"/>
  <c r="AC37" i="29"/>
  <c r="X37" i="29"/>
  <c r="S37" i="29"/>
  <c r="N37" i="29"/>
  <c r="I37" i="29"/>
  <c r="D37" i="29"/>
  <c r="AR36" i="29"/>
  <c r="AM36" i="29"/>
  <c r="AH36" i="29"/>
  <c r="AC36" i="29"/>
  <c r="X36" i="29"/>
  <c r="S36" i="29"/>
  <c r="N36" i="29"/>
  <c r="I36" i="29"/>
  <c r="D36" i="29"/>
  <c r="AR35" i="29"/>
  <c r="AM35" i="29"/>
  <c r="AH35" i="29"/>
  <c r="AC35" i="29"/>
  <c r="X35" i="29"/>
  <c r="S35" i="29"/>
  <c r="N35" i="29"/>
  <c r="I35" i="29"/>
  <c r="D35" i="29"/>
  <c r="AR34" i="29"/>
  <c r="AM34" i="29"/>
  <c r="AH34" i="29"/>
  <c r="AC34" i="29"/>
  <c r="X34" i="29"/>
  <c r="S34" i="29"/>
  <c r="N34" i="29"/>
  <c r="I34" i="29"/>
  <c r="D34" i="29"/>
  <c r="AR33" i="29"/>
  <c r="AM33" i="29"/>
  <c r="AH33" i="29"/>
  <c r="AC33" i="29"/>
  <c r="X33" i="29"/>
  <c r="S33" i="29"/>
  <c r="N33" i="29"/>
  <c r="I33" i="29"/>
  <c r="D33" i="29"/>
  <c r="AR32" i="29"/>
  <c r="AM32" i="29"/>
  <c r="AH32" i="29"/>
  <c r="AC32" i="29"/>
  <c r="X32" i="29"/>
  <c r="S32" i="29"/>
  <c r="N32" i="29"/>
  <c r="I32" i="29"/>
  <c r="D32" i="29"/>
  <c r="AR31" i="29"/>
  <c r="AM31" i="29"/>
  <c r="AH31" i="29"/>
  <c r="AC31" i="29"/>
  <c r="X31" i="29"/>
  <c r="S31" i="29"/>
  <c r="N31" i="29"/>
  <c r="I31" i="29"/>
  <c r="AR30" i="29"/>
  <c r="AM30" i="29"/>
  <c r="AH30" i="29"/>
  <c r="AC30" i="29"/>
  <c r="X30" i="29"/>
  <c r="S30" i="29"/>
  <c r="N30" i="29"/>
  <c r="I30" i="29"/>
  <c r="D30" i="29"/>
  <c r="AR29" i="29"/>
  <c r="AM29" i="29"/>
  <c r="AH29" i="29"/>
  <c r="AC29" i="29"/>
  <c r="X29" i="29"/>
  <c r="S29" i="29"/>
  <c r="N29" i="29"/>
  <c r="I29" i="29"/>
  <c r="D29" i="29"/>
  <c r="AR28" i="29"/>
  <c r="AM28" i="29"/>
  <c r="AH28" i="29"/>
  <c r="AC28" i="29"/>
  <c r="X28" i="29"/>
  <c r="S28" i="29"/>
  <c r="N28" i="29"/>
  <c r="I28" i="29"/>
  <c r="D28" i="29"/>
  <c r="AR27" i="29"/>
  <c r="AM27" i="29"/>
  <c r="AH27" i="29"/>
  <c r="AC27" i="29"/>
  <c r="X27" i="29"/>
  <c r="S27" i="29"/>
  <c r="N27" i="29"/>
  <c r="I27" i="29"/>
  <c r="D27" i="29"/>
  <c r="AR26" i="29"/>
  <c r="AM26" i="29"/>
  <c r="AH26" i="29"/>
  <c r="AC26" i="29"/>
  <c r="X26" i="29"/>
  <c r="S26" i="29"/>
  <c r="N26" i="29"/>
  <c r="I26" i="29"/>
  <c r="D26" i="29"/>
  <c r="AR25" i="29"/>
  <c r="AM25" i="29"/>
  <c r="AH25" i="29"/>
  <c r="AC25" i="29"/>
  <c r="X25" i="29"/>
  <c r="S25" i="29"/>
  <c r="N25" i="29"/>
  <c r="I25" i="29"/>
  <c r="D25" i="29"/>
  <c r="AR24" i="29"/>
  <c r="AM24" i="29"/>
  <c r="AH24" i="29"/>
  <c r="AC24" i="29"/>
  <c r="X24" i="29"/>
  <c r="S24" i="29"/>
  <c r="N24" i="29"/>
  <c r="I24" i="29"/>
  <c r="D24" i="29"/>
  <c r="AR23" i="29"/>
  <c r="AM23" i="29"/>
  <c r="AH23" i="29"/>
  <c r="AC23" i="29"/>
  <c r="X23" i="29"/>
  <c r="S23" i="29"/>
  <c r="N23" i="29"/>
  <c r="I23" i="29"/>
  <c r="D23" i="29"/>
  <c r="AR22" i="29"/>
  <c r="AM22" i="29"/>
  <c r="AH22" i="29"/>
  <c r="AC22" i="29"/>
  <c r="X22" i="29"/>
  <c r="S22" i="29"/>
  <c r="N22" i="29"/>
  <c r="I22" i="29"/>
  <c r="D22" i="29"/>
  <c r="AR21" i="29"/>
  <c r="AM21" i="29"/>
  <c r="AH21" i="29"/>
  <c r="AC21" i="29"/>
  <c r="X21" i="29"/>
  <c r="S21" i="29"/>
  <c r="N21" i="29"/>
  <c r="I21" i="29"/>
  <c r="D21" i="29"/>
  <c r="AR20" i="29"/>
  <c r="AM20" i="29"/>
  <c r="AH20" i="29"/>
  <c r="AC20" i="29"/>
  <c r="X20" i="29"/>
  <c r="S20" i="29"/>
  <c r="N20" i="29"/>
  <c r="I20" i="29"/>
  <c r="D20" i="29"/>
  <c r="AR19" i="29"/>
  <c r="AM19" i="29"/>
  <c r="AH19" i="29"/>
  <c r="AC19" i="29"/>
  <c r="X19" i="29"/>
  <c r="S19" i="29"/>
  <c r="N19" i="29"/>
  <c r="I19" i="29"/>
  <c r="D19" i="29"/>
  <c r="AR18" i="29"/>
  <c r="AM18" i="29"/>
  <c r="AH18" i="29"/>
  <c r="AC18" i="29"/>
  <c r="X18" i="29"/>
  <c r="S18" i="29"/>
  <c r="N18" i="29"/>
  <c r="I18" i="29"/>
  <c r="D18" i="29"/>
  <c r="AR17" i="29"/>
  <c r="AM17" i="29"/>
  <c r="AH17" i="29"/>
  <c r="AC17" i="29"/>
  <c r="X17" i="29"/>
  <c r="S17" i="29"/>
  <c r="N17" i="29"/>
  <c r="I17" i="29"/>
  <c r="D17" i="29"/>
  <c r="AR16" i="29"/>
  <c r="AM16" i="29"/>
  <c r="AH16" i="29"/>
  <c r="AC16" i="29"/>
  <c r="X16" i="29"/>
  <c r="S16" i="29"/>
  <c r="N16" i="29"/>
  <c r="I16" i="29"/>
  <c r="D16" i="29"/>
  <c r="AR15" i="29"/>
  <c r="AM15" i="29"/>
  <c r="AH15" i="29"/>
  <c r="AC15" i="29"/>
  <c r="X15" i="29"/>
  <c r="S15" i="29"/>
  <c r="N15" i="29"/>
  <c r="I15" i="29"/>
  <c r="D15" i="29"/>
  <c r="AR14" i="29"/>
  <c r="AM14" i="29"/>
  <c r="AH14" i="29"/>
  <c r="AC14" i="29"/>
  <c r="X14" i="29"/>
  <c r="S14" i="29"/>
  <c r="N14" i="29"/>
  <c r="I14" i="29"/>
  <c r="D14" i="29"/>
  <c r="AR13" i="29"/>
  <c r="AM13" i="29"/>
  <c r="AH13" i="29"/>
  <c r="AC13" i="29"/>
  <c r="X13" i="29"/>
  <c r="S13" i="29"/>
  <c r="N13" i="29"/>
  <c r="I13" i="29"/>
  <c r="D13" i="29"/>
  <c r="AR12" i="29"/>
  <c r="AM12" i="29"/>
  <c r="AH12" i="29"/>
  <c r="AC12" i="29"/>
  <c r="X12" i="29"/>
  <c r="S12" i="29"/>
  <c r="N12" i="29"/>
  <c r="I12" i="29"/>
  <c r="D12" i="29"/>
  <c r="AR11" i="29"/>
  <c r="AM11" i="29"/>
  <c r="AH11" i="29"/>
  <c r="AC11" i="29"/>
  <c r="X11" i="29"/>
  <c r="S11" i="29"/>
  <c r="N11" i="29"/>
  <c r="I11" i="29"/>
  <c r="D11" i="29"/>
  <c r="AR10" i="29"/>
  <c r="AM10" i="29"/>
  <c r="AH10" i="29"/>
  <c r="AC10" i="29"/>
  <c r="X10" i="29"/>
  <c r="S10" i="29"/>
  <c r="N10" i="29"/>
  <c r="I10" i="29"/>
  <c r="D10" i="29"/>
  <c r="AR9" i="29"/>
  <c r="AM9" i="29"/>
  <c r="AH9" i="29"/>
  <c r="AC9" i="29"/>
  <c r="X9" i="29"/>
  <c r="S9" i="29"/>
  <c r="N9" i="29"/>
  <c r="I9" i="29"/>
  <c r="D9" i="29"/>
  <c r="AR8" i="29"/>
  <c r="AM8" i="29"/>
  <c r="AH8" i="29"/>
  <c r="AC8" i="29"/>
  <c r="X8" i="29"/>
  <c r="S8" i="29"/>
  <c r="N8" i="29"/>
  <c r="I8" i="29"/>
  <c r="D8" i="29"/>
  <c r="AR7" i="29"/>
  <c r="AM7" i="29"/>
  <c r="AH7" i="29"/>
  <c r="AC7" i="29"/>
  <c r="X7" i="29"/>
  <c r="S7" i="29"/>
  <c r="N7" i="29"/>
  <c r="I7" i="29"/>
  <c r="D7" i="29"/>
  <c r="AR6" i="29"/>
  <c r="AM6" i="29"/>
  <c r="AH6" i="29"/>
  <c r="AC6" i="29"/>
  <c r="X6" i="29"/>
  <c r="S6" i="29"/>
  <c r="N6" i="29"/>
  <c r="I6" i="29"/>
  <c r="D6" i="29"/>
  <c r="AR5" i="29"/>
  <c r="AM5" i="29"/>
  <c r="AH5" i="29"/>
  <c r="AC5" i="29"/>
  <c r="X5" i="29"/>
  <c r="S5" i="29"/>
  <c r="N5" i="29"/>
  <c r="I5" i="29"/>
  <c r="D5" i="29"/>
  <c r="AR4" i="29"/>
  <c r="AM4" i="29"/>
  <c r="AH4" i="29"/>
  <c r="AC4" i="29"/>
  <c r="X4" i="29"/>
  <c r="S4" i="29"/>
  <c r="N4" i="29"/>
  <c r="I4" i="29"/>
  <c r="D4" i="29"/>
  <c r="AR3" i="29"/>
  <c r="AM3" i="29"/>
  <c r="AH3" i="29"/>
  <c r="AC3" i="29"/>
  <c r="X3" i="29"/>
  <c r="S3" i="29"/>
  <c r="N3" i="29"/>
  <c r="I3" i="29"/>
  <c r="D3" i="29"/>
  <c r="AT54" i="28"/>
  <c r="AO54" i="28"/>
  <c r="AN35" i="28" s="1"/>
  <c r="AJ54" i="28"/>
  <c r="AE54" i="28"/>
  <c r="Z54" i="28"/>
  <c r="Y49" i="28" s="1"/>
  <c r="U54" i="28"/>
  <c r="P54" i="28"/>
  <c r="K54" i="28"/>
  <c r="F54" i="28"/>
  <c r="E47" i="28" s="1"/>
  <c r="V53" i="28"/>
  <c r="G53" i="28"/>
  <c r="E53" i="28"/>
  <c r="AR52" i="28"/>
  <c r="AN52" i="28"/>
  <c r="AM52" i="28"/>
  <c r="AP52" i="28" s="1"/>
  <c r="AI52" i="28"/>
  <c r="AH52" i="28"/>
  <c r="AC52" i="28"/>
  <c r="Y52" i="28"/>
  <c r="X52" i="28"/>
  <c r="S52" i="28"/>
  <c r="O52" i="28"/>
  <c r="N52" i="28"/>
  <c r="I52" i="28"/>
  <c r="L52" i="28" s="1"/>
  <c r="D52" i="28"/>
  <c r="AR51" i="28"/>
  <c r="AM51" i="28"/>
  <c r="AI51" i="28"/>
  <c r="AH51" i="28"/>
  <c r="AC51" i="28"/>
  <c r="Y51" i="28"/>
  <c r="X51" i="28"/>
  <c r="AA51" i="28" s="1"/>
  <c r="S51" i="28"/>
  <c r="N51" i="28"/>
  <c r="Q51" i="28" s="1"/>
  <c r="I51" i="28"/>
  <c r="D51" i="28"/>
  <c r="AR50" i="28"/>
  <c r="AM50" i="28"/>
  <c r="AI50" i="28"/>
  <c r="AH50" i="28"/>
  <c r="AC50" i="28"/>
  <c r="Y50" i="28"/>
  <c r="X50" i="28"/>
  <c r="S50" i="28"/>
  <c r="V50" i="28" s="1"/>
  <c r="N50" i="28"/>
  <c r="I50" i="28"/>
  <c r="D50" i="28"/>
  <c r="AR49" i="28"/>
  <c r="AM49" i="28"/>
  <c r="AI49" i="28"/>
  <c r="AH49" i="28"/>
  <c r="AK49" i="28" s="1"/>
  <c r="AC49" i="28"/>
  <c r="X49" i="28"/>
  <c r="S49" i="28"/>
  <c r="O49" i="28"/>
  <c r="N49" i="28"/>
  <c r="I49" i="28"/>
  <c r="D49" i="28"/>
  <c r="AR48" i="28"/>
  <c r="AM48" i="28"/>
  <c r="AI48" i="28"/>
  <c r="AH48" i="28"/>
  <c r="AC48" i="28"/>
  <c r="AF48" i="28" s="1"/>
  <c r="Y48" i="28"/>
  <c r="X48" i="28"/>
  <c r="S48" i="28"/>
  <c r="O48" i="28"/>
  <c r="N48" i="28"/>
  <c r="I48" i="28"/>
  <c r="D48" i="28"/>
  <c r="AS47" i="28"/>
  <c r="AR47" i="28"/>
  <c r="AN47" i="28"/>
  <c r="AM47" i="28"/>
  <c r="AI47" i="28"/>
  <c r="AH47" i="28"/>
  <c r="AC47" i="28"/>
  <c r="Y47" i="28"/>
  <c r="X47" i="28"/>
  <c r="S47" i="28"/>
  <c r="N47" i="28"/>
  <c r="I47" i="28"/>
  <c r="D47" i="28"/>
  <c r="AR46" i="28"/>
  <c r="AM46" i="28"/>
  <c r="AP46" i="28" s="1"/>
  <c r="AI46" i="28"/>
  <c r="AH46" i="28"/>
  <c r="AC46" i="28"/>
  <c r="Y46" i="28"/>
  <c r="X46" i="28"/>
  <c r="S46" i="28"/>
  <c r="N46" i="28"/>
  <c r="J46" i="28"/>
  <c r="I46" i="28"/>
  <c r="D46" i="28"/>
  <c r="AR45" i="28"/>
  <c r="AM45" i="28"/>
  <c r="AI45" i="28"/>
  <c r="AH45" i="28"/>
  <c r="AC45" i="28"/>
  <c r="X45" i="28"/>
  <c r="S45" i="28"/>
  <c r="O45" i="28"/>
  <c r="N45" i="28"/>
  <c r="J45" i="28"/>
  <c r="I45" i="28"/>
  <c r="D45" i="28"/>
  <c r="G45" i="28" s="1"/>
  <c r="AR44" i="28"/>
  <c r="AN44" i="28"/>
  <c r="AM44" i="28"/>
  <c r="AI44" i="28"/>
  <c r="AH44" i="28"/>
  <c r="AC44" i="28"/>
  <c r="AF44" i="28" s="1"/>
  <c r="Y44" i="28"/>
  <c r="X44" i="28"/>
  <c r="S44" i="28"/>
  <c r="O44" i="28"/>
  <c r="N44" i="28"/>
  <c r="I44" i="28"/>
  <c r="D44" i="28"/>
  <c r="AR43" i="28"/>
  <c r="AM43" i="28"/>
  <c r="AI43" i="28"/>
  <c r="AH43" i="28"/>
  <c r="AC43" i="28"/>
  <c r="Y43" i="28"/>
  <c r="X43" i="28"/>
  <c r="T43" i="28"/>
  <c r="S43" i="28"/>
  <c r="N43" i="28"/>
  <c r="Q43" i="28" s="1"/>
  <c r="I43" i="28"/>
  <c r="D43" i="28"/>
  <c r="AS42" i="28"/>
  <c r="AR42" i="28"/>
  <c r="AM42" i="28"/>
  <c r="AI42" i="28"/>
  <c r="AH42" i="28"/>
  <c r="AC42" i="28"/>
  <c r="Y42" i="28"/>
  <c r="X42" i="28"/>
  <c r="S42" i="28"/>
  <c r="N42" i="28"/>
  <c r="I42" i="28"/>
  <c r="E42" i="28"/>
  <c r="D42" i="28"/>
  <c r="AR41" i="28"/>
  <c r="AM41" i="28"/>
  <c r="AI41" i="28"/>
  <c r="AH41" i="28"/>
  <c r="AC41" i="28"/>
  <c r="Y41" i="28"/>
  <c r="X41" i="28"/>
  <c r="S41" i="28"/>
  <c r="O41" i="28"/>
  <c r="N41" i="28"/>
  <c r="J41" i="28"/>
  <c r="I41" i="28"/>
  <c r="D41" i="28"/>
  <c r="G41" i="28" s="1"/>
  <c r="AR40" i="28"/>
  <c r="AN40" i="28"/>
  <c r="AM40" i="28"/>
  <c r="AI40" i="28"/>
  <c r="AH40" i="28"/>
  <c r="AC40" i="28"/>
  <c r="Y40" i="28"/>
  <c r="X40" i="28"/>
  <c r="S40" i="28"/>
  <c r="O40" i="28"/>
  <c r="N40" i="28"/>
  <c r="I40" i="28"/>
  <c r="D40" i="28"/>
  <c r="AR39" i="28"/>
  <c r="AN39" i="28"/>
  <c r="AM39" i="28"/>
  <c r="AI39" i="28"/>
  <c r="AH39" i="28"/>
  <c r="AK39" i="28" s="1"/>
  <c r="AC39" i="28"/>
  <c r="Y39" i="28"/>
  <c r="X39" i="28"/>
  <c r="S39" i="28"/>
  <c r="N39" i="28"/>
  <c r="I39" i="28"/>
  <c r="E39" i="28"/>
  <c r="D39" i="28"/>
  <c r="AS38" i="28"/>
  <c r="AR38" i="28"/>
  <c r="AM38" i="28"/>
  <c r="AI38" i="28"/>
  <c r="AH38" i="28"/>
  <c r="AC38" i="28"/>
  <c r="Y38" i="28"/>
  <c r="X38" i="28"/>
  <c r="S38" i="28"/>
  <c r="N38" i="28"/>
  <c r="J38" i="28"/>
  <c r="I38" i="28"/>
  <c r="D38" i="28"/>
  <c r="AR37" i="28"/>
  <c r="AU37" i="28" s="1"/>
  <c r="AM37" i="28"/>
  <c r="AI37" i="28"/>
  <c r="AH37" i="28"/>
  <c r="AC37" i="28"/>
  <c r="Y37" i="28"/>
  <c r="X37" i="28"/>
  <c r="AA37" i="28" s="1"/>
  <c r="S37" i="28"/>
  <c r="O37" i="28"/>
  <c r="N37" i="28"/>
  <c r="J37" i="28"/>
  <c r="I37" i="28"/>
  <c r="D37" i="28"/>
  <c r="AR36" i="28"/>
  <c r="AN36" i="28"/>
  <c r="AM36" i="28"/>
  <c r="AI36" i="28"/>
  <c r="AH36" i="28"/>
  <c r="AC36" i="28"/>
  <c r="Y36" i="28"/>
  <c r="X36" i="28"/>
  <c r="S36" i="28"/>
  <c r="O36" i="28"/>
  <c r="N36" i="28"/>
  <c r="I36" i="28"/>
  <c r="L36" i="28" s="1"/>
  <c r="D36" i="28"/>
  <c r="AS35" i="28"/>
  <c r="AR35" i="28"/>
  <c r="AM35" i="28"/>
  <c r="AI35" i="28"/>
  <c r="AH35" i="28"/>
  <c r="AC35" i="28"/>
  <c r="Y35" i="28"/>
  <c r="X35" i="28"/>
  <c r="T35" i="28"/>
  <c r="S35" i="28"/>
  <c r="N35" i="28"/>
  <c r="I35" i="28"/>
  <c r="E35" i="28"/>
  <c r="D35" i="28"/>
  <c r="AS34" i="28"/>
  <c r="AR34" i="28"/>
  <c r="AM34" i="28"/>
  <c r="AP34" i="28" s="1"/>
  <c r="AI34" i="28"/>
  <c r="AH34" i="28"/>
  <c r="AK34" i="28" s="1"/>
  <c r="AC34" i="28"/>
  <c r="Y34" i="28"/>
  <c r="X34" i="28"/>
  <c r="AA34" i="28" s="1"/>
  <c r="S34" i="28"/>
  <c r="N34" i="28"/>
  <c r="Q34" i="28" s="1"/>
  <c r="I34" i="28"/>
  <c r="D34" i="28"/>
  <c r="G34" i="28" s="1"/>
  <c r="AR33" i="28"/>
  <c r="AM33" i="28"/>
  <c r="AP33" i="28" s="1"/>
  <c r="AI33" i="28"/>
  <c r="AH33" i="28"/>
  <c r="AC33" i="28"/>
  <c r="AF33" i="28" s="1"/>
  <c r="Y33" i="28"/>
  <c r="X33" i="28"/>
  <c r="S33" i="28"/>
  <c r="V33" i="28" s="1"/>
  <c r="O33" i="28"/>
  <c r="N33" i="28"/>
  <c r="J33" i="28"/>
  <c r="I33" i="28"/>
  <c r="L33" i="28" s="1"/>
  <c r="D33" i="28"/>
  <c r="AR32" i="28"/>
  <c r="AU32" i="28" s="1"/>
  <c r="AN32" i="28"/>
  <c r="AM32" i="28"/>
  <c r="AI32" i="28"/>
  <c r="AH32" i="28"/>
  <c r="AK32" i="28" s="1"/>
  <c r="AC32" i="28"/>
  <c r="Y32" i="28"/>
  <c r="X32" i="28"/>
  <c r="S32" i="28"/>
  <c r="O32" i="28"/>
  <c r="N32" i="28"/>
  <c r="I32" i="28"/>
  <c r="D32" i="28"/>
  <c r="AR31" i="28"/>
  <c r="AM31" i="28"/>
  <c r="AI31" i="28"/>
  <c r="AH31" i="28"/>
  <c r="AC31" i="28"/>
  <c r="Y31" i="28"/>
  <c r="X31" i="28"/>
  <c r="T31" i="28"/>
  <c r="S31" i="28"/>
  <c r="N31" i="28"/>
  <c r="I31" i="28"/>
  <c r="G31" i="28"/>
  <c r="E31" i="28"/>
  <c r="AS30" i="28"/>
  <c r="AR30" i="28"/>
  <c r="AM30" i="28"/>
  <c r="AI30" i="28"/>
  <c r="AH30" i="28"/>
  <c r="AC30" i="28"/>
  <c r="Y30" i="28"/>
  <c r="X30" i="28"/>
  <c r="S30" i="28"/>
  <c r="V30" i="28" s="1"/>
  <c r="N30" i="28"/>
  <c r="Q30" i="28" s="1"/>
  <c r="I30" i="28"/>
  <c r="D30" i="28"/>
  <c r="G30" i="28" s="1"/>
  <c r="AR29" i="28"/>
  <c r="AU29" i="28" s="1"/>
  <c r="AM29" i="28"/>
  <c r="AP29" i="28" s="1"/>
  <c r="AI29" i="28"/>
  <c r="AH29" i="28"/>
  <c r="AK29" i="28" s="1"/>
  <c r="AC29" i="28"/>
  <c r="AF29" i="28" s="1"/>
  <c r="Y29" i="28"/>
  <c r="X29" i="28"/>
  <c r="AA29" i="28" s="1"/>
  <c r="S29" i="28"/>
  <c r="V29" i="28" s="1"/>
  <c r="O29" i="28"/>
  <c r="N29" i="28"/>
  <c r="Q29" i="28" s="1"/>
  <c r="J29" i="28"/>
  <c r="I29" i="28"/>
  <c r="L29" i="28" s="1"/>
  <c r="D29" i="28"/>
  <c r="G29" i="28" s="1"/>
  <c r="AR28" i="28"/>
  <c r="AU28" i="28" s="1"/>
  <c r="AN28" i="28"/>
  <c r="AM28" i="28"/>
  <c r="AP28" i="28" s="1"/>
  <c r="AI28" i="28"/>
  <c r="AH28" i="28"/>
  <c r="AK28" i="28" s="1"/>
  <c r="AC28" i="28"/>
  <c r="AF28" i="28" s="1"/>
  <c r="Y28" i="28"/>
  <c r="X28" i="28"/>
  <c r="AA28" i="28" s="1"/>
  <c r="S28" i="28"/>
  <c r="V28" i="28" s="1"/>
  <c r="O28" i="28"/>
  <c r="N28" i="28"/>
  <c r="Q28" i="28" s="1"/>
  <c r="I28" i="28"/>
  <c r="L28" i="28" s="1"/>
  <c r="D28" i="28"/>
  <c r="G28" i="28" s="1"/>
  <c r="AR27" i="28"/>
  <c r="AU27" i="28" s="1"/>
  <c r="AM27" i="28"/>
  <c r="AP27" i="28" s="1"/>
  <c r="AI27" i="28"/>
  <c r="AH27" i="28"/>
  <c r="AK27" i="28" s="1"/>
  <c r="AC27" i="28"/>
  <c r="AF27" i="28" s="1"/>
  <c r="Y27" i="28"/>
  <c r="X27" i="28"/>
  <c r="AA27" i="28" s="1"/>
  <c r="T27" i="28"/>
  <c r="S27" i="28"/>
  <c r="V27" i="28" s="1"/>
  <c r="N27" i="28"/>
  <c r="Q27" i="28" s="1"/>
  <c r="I27" i="28"/>
  <c r="L27" i="28" s="1"/>
  <c r="E27" i="28"/>
  <c r="D27" i="28"/>
  <c r="G27" i="28" s="1"/>
  <c r="AS26" i="28"/>
  <c r="AR26" i="28"/>
  <c r="AU26" i="28" s="1"/>
  <c r="AM26" i="28"/>
  <c r="AP26" i="28" s="1"/>
  <c r="AI26" i="28"/>
  <c r="AH26" i="28"/>
  <c r="AK26" i="28" s="1"/>
  <c r="AD26" i="28"/>
  <c r="AC26" i="28"/>
  <c r="AF26" i="28" s="1"/>
  <c r="Y26" i="28"/>
  <c r="X26" i="28"/>
  <c r="AA26" i="28" s="1"/>
  <c r="S26" i="28"/>
  <c r="V26" i="28" s="1"/>
  <c r="N26" i="28"/>
  <c r="Q26" i="28" s="1"/>
  <c r="I26" i="28"/>
  <c r="L26" i="28" s="1"/>
  <c r="E26" i="28"/>
  <c r="D26" i="28"/>
  <c r="G26" i="28" s="1"/>
  <c r="AR25" i="28"/>
  <c r="AU25" i="28" s="1"/>
  <c r="AM25" i="28"/>
  <c r="AP25" i="28" s="1"/>
  <c r="AI25" i="28"/>
  <c r="AH25" i="28"/>
  <c r="AK25" i="28" s="1"/>
  <c r="AC25" i="28"/>
  <c r="AF25" i="28" s="1"/>
  <c r="Y25" i="28"/>
  <c r="X25" i="28"/>
  <c r="AA25" i="28" s="1"/>
  <c r="S25" i="28"/>
  <c r="V25" i="28" s="1"/>
  <c r="O25" i="28"/>
  <c r="N25" i="28"/>
  <c r="Q25" i="28" s="1"/>
  <c r="J25" i="28"/>
  <c r="I25" i="28"/>
  <c r="L25" i="28" s="1"/>
  <c r="D25" i="28"/>
  <c r="G25" i="28" s="1"/>
  <c r="AR24" i="28"/>
  <c r="AU24" i="28" s="1"/>
  <c r="AN24" i="28"/>
  <c r="AM24" i="28"/>
  <c r="AP24" i="28" s="1"/>
  <c r="AI24" i="28"/>
  <c r="AH24" i="28"/>
  <c r="AK24" i="28" s="1"/>
  <c r="AC24" i="28"/>
  <c r="AF24" i="28" s="1"/>
  <c r="Y24" i="28"/>
  <c r="X24" i="28"/>
  <c r="AA24" i="28" s="1"/>
  <c r="T24" i="28"/>
  <c r="S24" i="28"/>
  <c r="V24" i="28" s="1"/>
  <c r="O24" i="28"/>
  <c r="N24" i="28"/>
  <c r="Q24" i="28" s="1"/>
  <c r="I24" i="28"/>
  <c r="L24" i="28" s="1"/>
  <c r="D24" i="28"/>
  <c r="G24" i="28" s="1"/>
  <c r="AR23" i="28"/>
  <c r="AU23" i="28" s="1"/>
  <c r="AN23" i="28"/>
  <c r="AM23" i="28"/>
  <c r="AP23" i="28" s="1"/>
  <c r="AI23" i="28"/>
  <c r="AH23" i="28"/>
  <c r="AK23" i="28" s="1"/>
  <c r="AC23" i="28"/>
  <c r="AF23" i="28" s="1"/>
  <c r="Y23" i="28"/>
  <c r="X23" i="28"/>
  <c r="AA23" i="28" s="1"/>
  <c r="T23" i="28"/>
  <c r="S23" i="28"/>
  <c r="V23" i="28" s="1"/>
  <c r="N23" i="28"/>
  <c r="Q23" i="28" s="1"/>
  <c r="I23" i="28"/>
  <c r="L23" i="28" s="1"/>
  <c r="E23" i="28"/>
  <c r="D23" i="28"/>
  <c r="G23" i="28" s="1"/>
  <c r="AS22" i="28"/>
  <c r="AR22" i="28"/>
  <c r="AU22" i="28" s="1"/>
  <c r="AM22" i="28"/>
  <c r="AP22" i="28" s="1"/>
  <c r="AI22" i="28"/>
  <c r="AH22" i="28"/>
  <c r="AK22" i="28" s="1"/>
  <c r="AC22" i="28"/>
  <c r="AF22" i="28" s="1"/>
  <c r="Y22" i="28"/>
  <c r="X22" i="28"/>
  <c r="AA22" i="28" s="1"/>
  <c r="S22" i="28"/>
  <c r="V22" i="28" s="1"/>
  <c r="N22" i="28"/>
  <c r="Q22" i="28" s="1"/>
  <c r="J22" i="28"/>
  <c r="I22" i="28"/>
  <c r="L22" i="28" s="1"/>
  <c r="D22" i="28"/>
  <c r="G22" i="28" s="1"/>
  <c r="AR21" i="28"/>
  <c r="AU21" i="28" s="1"/>
  <c r="AM21" i="28"/>
  <c r="AP21" i="28" s="1"/>
  <c r="AI21" i="28"/>
  <c r="AH21" i="28"/>
  <c r="AK21" i="28" s="1"/>
  <c r="AD21" i="28"/>
  <c r="AC21" i="28"/>
  <c r="AF21" i="28" s="1"/>
  <c r="Y21" i="28"/>
  <c r="X21" i="28"/>
  <c r="AA21" i="28" s="1"/>
  <c r="S21" i="28"/>
  <c r="V21" i="28" s="1"/>
  <c r="O21" i="28"/>
  <c r="N21" i="28"/>
  <c r="Q21" i="28" s="1"/>
  <c r="J21" i="28"/>
  <c r="I21" i="28"/>
  <c r="L21" i="28" s="1"/>
  <c r="D21" i="28"/>
  <c r="G21" i="28" s="1"/>
  <c r="AR20" i="28"/>
  <c r="AU20" i="28" s="1"/>
  <c r="AN20" i="28"/>
  <c r="AM20" i="28"/>
  <c r="AP20" i="28" s="1"/>
  <c r="AI20" i="28"/>
  <c r="AH20" i="28"/>
  <c r="AK20" i="28" s="1"/>
  <c r="AC20" i="28"/>
  <c r="AF20" i="28" s="1"/>
  <c r="Y20" i="28"/>
  <c r="X20" i="28"/>
  <c r="AA20" i="28" s="1"/>
  <c r="S20" i="28"/>
  <c r="V20" i="28" s="1"/>
  <c r="O20" i="28"/>
  <c r="N20" i="28"/>
  <c r="Q20" i="28" s="1"/>
  <c r="I20" i="28"/>
  <c r="L20" i="28" s="1"/>
  <c r="D20" i="28"/>
  <c r="G20" i="28" s="1"/>
  <c r="AS19" i="28"/>
  <c r="AR19" i="28"/>
  <c r="AU19" i="28" s="1"/>
  <c r="AM19" i="28"/>
  <c r="AP19" i="28" s="1"/>
  <c r="AI19" i="28"/>
  <c r="AH19" i="28"/>
  <c r="AC19" i="28"/>
  <c r="Y19" i="28"/>
  <c r="X19" i="28"/>
  <c r="AA19" i="28" s="1"/>
  <c r="T19" i="28"/>
  <c r="S19" i="28"/>
  <c r="V19" i="28" s="1"/>
  <c r="N19" i="28"/>
  <c r="Q19" i="28" s="1"/>
  <c r="I19" i="28"/>
  <c r="E19" i="28"/>
  <c r="D19" i="28"/>
  <c r="G19" i="28" s="1"/>
  <c r="AS18" i="28"/>
  <c r="AR18" i="28"/>
  <c r="AU18" i="28" s="1"/>
  <c r="AM18" i="28"/>
  <c r="AI18" i="28"/>
  <c r="AH18" i="28"/>
  <c r="AC18" i="28"/>
  <c r="AF18" i="28" s="1"/>
  <c r="Y18" i="28"/>
  <c r="X18" i="28"/>
  <c r="AA18" i="28" s="1"/>
  <c r="S18" i="28"/>
  <c r="V18" i="28" s="1"/>
  <c r="N18" i="28"/>
  <c r="I18" i="28"/>
  <c r="L18" i="28" s="1"/>
  <c r="D18" i="28"/>
  <c r="G18" i="28" s="1"/>
  <c r="AR17" i="28"/>
  <c r="AM17" i="28"/>
  <c r="AP17" i="28" s="1"/>
  <c r="AI17" i="28"/>
  <c r="AH17" i="28"/>
  <c r="AC17" i="28"/>
  <c r="AF17" i="28" s="1"/>
  <c r="Y17" i="28"/>
  <c r="X17" i="28"/>
  <c r="AA17" i="28" s="1"/>
  <c r="S17" i="28"/>
  <c r="V17" i="28" s="1"/>
  <c r="O17" i="28"/>
  <c r="N17" i="28"/>
  <c r="Q17" i="28" s="1"/>
  <c r="J17" i="28"/>
  <c r="I17" i="28"/>
  <c r="L17" i="28" s="1"/>
  <c r="D17" i="28"/>
  <c r="AR16" i="28"/>
  <c r="AU16" i="28" s="1"/>
  <c r="AN16" i="28"/>
  <c r="AM16" i="28"/>
  <c r="AP16" i="28" s="1"/>
  <c r="AI16" i="28"/>
  <c r="AH16" i="28"/>
  <c r="AK16" i="28" s="1"/>
  <c r="AC16" i="28"/>
  <c r="AF16" i="28" s="1"/>
  <c r="Y16" i="28"/>
  <c r="X16" i="28"/>
  <c r="AA16" i="28" s="1"/>
  <c r="S16" i="28"/>
  <c r="V16" i="28" s="1"/>
  <c r="O16" i="28"/>
  <c r="N16" i="28"/>
  <c r="Q16" i="28" s="1"/>
  <c r="I16" i="28"/>
  <c r="D16" i="28"/>
  <c r="AR15" i="28"/>
  <c r="AU15" i="28" s="1"/>
  <c r="AN15" i="28"/>
  <c r="AM15" i="28"/>
  <c r="AI15" i="28"/>
  <c r="AH15" i="28"/>
  <c r="AK15" i="28" s="1"/>
  <c r="AC15" i="28"/>
  <c r="AF15" i="28" s="1"/>
  <c r="Y15" i="28"/>
  <c r="X15" i="28"/>
  <c r="AA15" i="28" s="1"/>
  <c r="T15" i="28"/>
  <c r="S15" i="28"/>
  <c r="N15" i="28"/>
  <c r="I15" i="28"/>
  <c r="L15" i="28" s="1"/>
  <c r="E15" i="28"/>
  <c r="D15" i="28"/>
  <c r="G15" i="28" s="1"/>
  <c r="AS14" i="28"/>
  <c r="AR14" i="28"/>
  <c r="AM14" i="28"/>
  <c r="AP14" i="28" s="1"/>
  <c r="AI14" i="28"/>
  <c r="AH14" i="28"/>
  <c r="AK14" i="28" s="1"/>
  <c r="AC14" i="28"/>
  <c r="AF14" i="28" s="1"/>
  <c r="Y14" i="28"/>
  <c r="X14" i="28"/>
  <c r="S14" i="28"/>
  <c r="N14" i="28"/>
  <c r="Q14" i="28" s="1"/>
  <c r="J14" i="28"/>
  <c r="I14" i="28"/>
  <c r="D14" i="28"/>
  <c r="G14" i="28" s="1"/>
  <c r="AR13" i="28"/>
  <c r="AU13" i="28" s="1"/>
  <c r="AM13" i="28"/>
  <c r="AP13" i="28" s="1"/>
  <c r="AI13" i="28"/>
  <c r="AH13" i="28"/>
  <c r="AD13" i="28"/>
  <c r="AC13" i="28"/>
  <c r="AF13" i="28" s="1"/>
  <c r="Y13" i="28"/>
  <c r="X13" i="28"/>
  <c r="S13" i="28"/>
  <c r="V13" i="28" s="1"/>
  <c r="O13" i="28"/>
  <c r="N13" i="28"/>
  <c r="J13" i="28"/>
  <c r="I13" i="28"/>
  <c r="L13" i="28" s="1"/>
  <c r="D13" i="28"/>
  <c r="G13" i="28" s="1"/>
  <c r="AR12" i="28"/>
  <c r="AU12" i="28" s="1"/>
  <c r="AN12" i="28"/>
  <c r="AM12" i="28"/>
  <c r="AI12" i="28"/>
  <c r="AH12" i="28"/>
  <c r="AK12" i="28" s="1"/>
  <c r="AC12" i="28"/>
  <c r="Y12" i="28"/>
  <c r="X12" i="28"/>
  <c r="AA12" i="28" s="1"/>
  <c r="S12" i="28"/>
  <c r="O12" i="28"/>
  <c r="N12" i="28"/>
  <c r="Q12" i="28" s="1"/>
  <c r="I12" i="28"/>
  <c r="L12" i="28" s="1"/>
  <c r="D12" i="28"/>
  <c r="AS11" i="28"/>
  <c r="AR11" i="28"/>
  <c r="AU11" i="28" s="1"/>
  <c r="AM11" i="28"/>
  <c r="AP11" i="28" s="1"/>
  <c r="AI11" i="28"/>
  <c r="AH11" i="28"/>
  <c r="AC11" i="28"/>
  <c r="Y11" i="28"/>
  <c r="X11" i="28"/>
  <c r="AA11" i="28" s="1"/>
  <c r="T11" i="28"/>
  <c r="S11" i="28"/>
  <c r="V11" i="28" s="1"/>
  <c r="N11" i="28"/>
  <c r="Q11" i="28" s="1"/>
  <c r="I11" i="28"/>
  <c r="E11" i="28"/>
  <c r="D11" i="28"/>
  <c r="G11" i="28" s="1"/>
  <c r="AS10" i="28"/>
  <c r="AR10" i="28"/>
  <c r="AU10" i="28" s="1"/>
  <c r="AM10" i="28"/>
  <c r="AI10" i="28"/>
  <c r="AH10" i="28"/>
  <c r="AD10" i="28"/>
  <c r="AC10" i="28"/>
  <c r="Y10" i="28"/>
  <c r="X10" i="28"/>
  <c r="AA10" i="28" s="1"/>
  <c r="S10" i="28"/>
  <c r="V10" i="28" s="1"/>
  <c r="N10" i="28"/>
  <c r="Q10" i="28" s="1"/>
  <c r="J10" i="28"/>
  <c r="I10" i="28"/>
  <c r="L10" i="28" s="1"/>
  <c r="E10" i="28"/>
  <c r="D10" i="28"/>
  <c r="G10" i="28" s="1"/>
  <c r="AR9" i="28"/>
  <c r="AM9" i="28"/>
  <c r="AP9" i="28" s="1"/>
  <c r="AI9" i="28"/>
  <c r="AH9" i="28"/>
  <c r="AK9" i="28" s="1"/>
  <c r="AC9" i="28"/>
  <c r="AF9" i="28" s="1"/>
  <c r="Y9" i="28"/>
  <c r="X9" i="28"/>
  <c r="AA9" i="28" s="1"/>
  <c r="S9" i="28"/>
  <c r="V9" i="28" s="1"/>
  <c r="O9" i="28"/>
  <c r="N9" i="28"/>
  <c r="Q9" i="28" s="1"/>
  <c r="J9" i="28"/>
  <c r="I9" i="28"/>
  <c r="L9" i="28" s="1"/>
  <c r="D9" i="28"/>
  <c r="AR8" i="28"/>
  <c r="AN8" i="28"/>
  <c r="AM8" i="28"/>
  <c r="AP8" i="28" s="1"/>
  <c r="AI8" i="28"/>
  <c r="AH8" i="28"/>
  <c r="AC8" i="28"/>
  <c r="Y8" i="28"/>
  <c r="X8" i="28"/>
  <c r="AA8" i="28" s="1"/>
  <c r="T8" i="28"/>
  <c r="S8" i="28"/>
  <c r="V8" i="28" s="1"/>
  <c r="O8" i="28"/>
  <c r="N8" i="28"/>
  <c r="I8" i="28"/>
  <c r="D8" i="28"/>
  <c r="G8" i="28" s="1"/>
  <c r="AR7" i="28"/>
  <c r="AU7" i="28" s="1"/>
  <c r="AN7" i="28"/>
  <c r="AM7" i="28"/>
  <c r="AI7" i="28"/>
  <c r="AH7" i="28"/>
  <c r="AK7" i="28" s="1"/>
  <c r="AC7" i="28"/>
  <c r="AF7" i="28" s="1"/>
  <c r="Y7" i="28"/>
  <c r="X7" i="28"/>
  <c r="AA7" i="28" s="1"/>
  <c r="T7" i="28"/>
  <c r="S7" i="28"/>
  <c r="N7" i="28"/>
  <c r="Q7" i="28" s="1"/>
  <c r="I7" i="28"/>
  <c r="E7" i="28"/>
  <c r="D7" i="28"/>
  <c r="AS6" i="28"/>
  <c r="AR6" i="28"/>
  <c r="AU6" i="28" s="1"/>
  <c r="AM6" i="28"/>
  <c r="AI6" i="28"/>
  <c r="AH6" i="28"/>
  <c r="AK6" i="28" s="1"/>
  <c r="AD6" i="28"/>
  <c r="AC6" i="28"/>
  <c r="Y6" i="28"/>
  <c r="X6" i="28"/>
  <c r="AA6" i="28" s="1"/>
  <c r="S6" i="28"/>
  <c r="N6" i="28"/>
  <c r="Q6" i="28" s="1"/>
  <c r="J6" i="28"/>
  <c r="I6" i="28"/>
  <c r="E6" i="28"/>
  <c r="D6" i="28"/>
  <c r="G6" i="28" s="1"/>
  <c r="AR5" i="28"/>
  <c r="AU5" i="28" s="1"/>
  <c r="AM5" i="28"/>
  <c r="AP5" i="28" s="1"/>
  <c r="AI5" i="28"/>
  <c r="AH5" i="28"/>
  <c r="AD5" i="28"/>
  <c r="AC5" i="28"/>
  <c r="AF5" i="28" s="1"/>
  <c r="Y5" i="28"/>
  <c r="X5" i="28"/>
  <c r="S5" i="28"/>
  <c r="V5" i="28" s="1"/>
  <c r="O5" i="28"/>
  <c r="N5" i="28"/>
  <c r="J5" i="28"/>
  <c r="I5" i="28"/>
  <c r="L5" i="28" s="1"/>
  <c r="D5" i="28"/>
  <c r="AR4" i="28"/>
  <c r="AN4" i="28"/>
  <c r="AM4" i="28"/>
  <c r="AP4" i="28" s="1"/>
  <c r="AI4" i="28"/>
  <c r="AH4" i="28"/>
  <c r="AK4" i="28" s="1"/>
  <c r="AC4" i="28"/>
  <c r="Y4" i="28"/>
  <c r="X4" i="28"/>
  <c r="T4" i="28"/>
  <c r="S4" i="28"/>
  <c r="V4" i="28" s="1"/>
  <c r="O4" i="28"/>
  <c r="N4" i="28"/>
  <c r="Q4" i="28" s="1"/>
  <c r="I4" i="28"/>
  <c r="L4" i="28" s="1"/>
  <c r="D4" i="28"/>
  <c r="AS3" i="28"/>
  <c r="AS54" i="28" s="1"/>
  <c r="AR3" i="28"/>
  <c r="AT3" i="27" s="1"/>
  <c r="AN3" i="28"/>
  <c r="AN54" i="28" s="1"/>
  <c r="AM3" i="28"/>
  <c r="AO3" i="27" s="1"/>
  <c r="AI3" i="28"/>
  <c r="AI54" i="28" s="1"/>
  <c r="AH3" i="28"/>
  <c r="AK3" i="28" s="1"/>
  <c r="AC3" i="28"/>
  <c r="AE3" i="27" s="1"/>
  <c r="AA3" i="28"/>
  <c r="Y3" i="28"/>
  <c r="Y54" i="28" s="1"/>
  <c r="X3" i="28"/>
  <c r="Z3" i="27" s="1"/>
  <c r="T3" i="28"/>
  <c r="T54" i="28" s="1"/>
  <c r="S3" i="28"/>
  <c r="U3" i="27" s="1"/>
  <c r="O3" i="28"/>
  <c r="O54" i="28" s="1"/>
  <c r="N3" i="28"/>
  <c r="J3" i="28"/>
  <c r="J54" i="28" s="1"/>
  <c r="I3" i="28"/>
  <c r="K3" i="27" s="1"/>
  <c r="E3" i="28"/>
  <c r="E54" i="28" s="1"/>
  <c r="D3" i="28"/>
  <c r="G3" i="28" s="1"/>
  <c r="B3" i="28"/>
  <c r="AP3" i="27"/>
  <c r="AF3" i="27"/>
  <c r="AA3" i="27"/>
  <c r="V3" i="27"/>
  <c r="AJ53" i="25"/>
  <c r="U53" i="25"/>
  <c r="AT51" i="25"/>
  <c r="AE51" i="25"/>
  <c r="AT50" i="25"/>
  <c r="AJ50" i="25"/>
  <c r="AO49" i="25"/>
  <c r="P49" i="25"/>
  <c r="P48" i="25"/>
  <c r="F48" i="25"/>
  <c r="F47" i="25"/>
  <c r="AE46" i="25"/>
  <c r="P45" i="25"/>
  <c r="AO43" i="25"/>
  <c r="F32" i="25"/>
  <c r="G32" i="25" s="1"/>
  <c r="AT54" i="26"/>
  <c r="AO54" i="26"/>
  <c r="AN51" i="26" s="1"/>
  <c r="AJ54" i="26"/>
  <c r="AE54" i="26"/>
  <c r="AD51" i="26" s="1"/>
  <c r="Z54" i="26"/>
  <c r="U54" i="26"/>
  <c r="T51" i="26" s="1"/>
  <c r="P54" i="26"/>
  <c r="K54" i="26"/>
  <c r="J51" i="26" s="1"/>
  <c r="F54" i="26"/>
  <c r="V53" i="26"/>
  <c r="G53" i="26"/>
  <c r="AR52" i="26"/>
  <c r="AU52" i="26" s="1"/>
  <c r="AM52" i="26"/>
  <c r="AH52" i="26"/>
  <c r="AC52" i="26"/>
  <c r="AE53" i="25" s="1"/>
  <c r="X52" i="26"/>
  <c r="Z53" i="25" s="1"/>
  <c r="S52" i="26"/>
  <c r="V52" i="26" s="1"/>
  <c r="N52" i="26"/>
  <c r="P53" i="25" s="1"/>
  <c r="I52" i="26"/>
  <c r="K53" i="25" s="1"/>
  <c r="D52" i="26"/>
  <c r="F53" i="25" s="1"/>
  <c r="AR51" i="26"/>
  <c r="AM51" i="26"/>
  <c r="AO52" i="25" s="1"/>
  <c r="AH51" i="26"/>
  <c r="AJ52" i="25" s="1"/>
  <c r="AC51" i="26"/>
  <c r="AE52" i="25" s="1"/>
  <c r="X51" i="26"/>
  <c r="S51" i="26"/>
  <c r="U52" i="25" s="1"/>
  <c r="N51" i="26"/>
  <c r="P52" i="25" s="1"/>
  <c r="I51" i="26"/>
  <c r="K52" i="25" s="1"/>
  <c r="D51" i="26"/>
  <c r="AR50" i="26"/>
  <c r="AM50" i="26"/>
  <c r="AO51" i="25" s="1"/>
  <c r="AH50" i="26"/>
  <c r="AJ51" i="25" s="1"/>
  <c r="AC50" i="26"/>
  <c r="AF50" i="26" s="1"/>
  <c r="X50" i="26"/>
  <c r="Z51" i="25" s="1"/>
  <c r="S50" i="26"/>
  <c r="U51" i="25" s="1"/>
  <c r="N50" i="26"/>
  <c r="P51" i="25" s="1"/>
  <c r="I50" i="26"/>
  <c r="D50" i="26"/>
  <c r="F51" i="25" s="1"/>
  <c r="AR49" i="26"/>
  <c r="AM49" i="26"/>
  <c r="AO50" i="25" s="1"/>
  <c r="AH49" i="26"/>
  <c r="AK49" i="26" s="1"/>
  <c r="AC49" i="26"/>
  <c r="AE50" i="25" s="1"/>
  <c r="X49" i="26"/>
  <c r="Z50" i="25" s="1"/>
  <c r="S49" i="26"/>
  <c r="U50" i="25" s="1"/>
  <c r="N49" i="26"/>
  <c r="I49" i="26"/>
  <c r="K50" i="25" s="1"/>
  <c r="D49" i="26"/>
  <c r="F50" i="25" s="1"/>
  <c r="AR48" i="26"/>
  <c r="AT49" i="25" s="1"/>
  <c r="AM48" i="26"/>
  <c r="AP48" i="26" s="1"/>
  <c r="AH48" i="26"/>
  <c r="AJ49" i="25" s="1"/>
  <c r="AC48" i="26"/>
  <c r="AE49" i="25" s="1"/>
  <c r="X48" i="26"/>
  <c r="Z49" i="25" s="1"/>
  <c r="S48" i="26"/>
  <c r="N48" i="26"/>
  <c r="I48" i="26"/>
  <c r="K49" i="25" s="1"/>
  <c r="D48" i="26"/>
  <c r="F49" i="25" s="1"/>
  <c r="AR47" i="26"/>
  <c r="AM47" i="26"/>
  <c r="AO48" i="25" s="1"/>
  <c r="AH47" i="26"/>
  <c r="AJ48" i="25" s="1"/>
  <c r="AC47" i="26"/>
  <c r="AE48" i="25" s="1"/>
  <c r="X47" i="26"/>
  <c r="S47" i="26"/>
  <c r="U48" i="25" s="1"/>
  <c r="N47" i="26"/>
  <c r="I47" i="26"/>
  <c r="K48" i="25" s="1"/>
  <c r="D47" i="26"/>
  <c r="G47" i="26" s="1"/>
  <c r="AR46" i="26"/>
  <c r="AT47" i="25" s="1"/>
  <c r="AM46" i="26"/>
  <c r="AO47" i="25" s="1"/>
  <c r="AH46" i="26"/>
  <c r="AJ47" i="25" s="1"/>
  <c r="AC46" i="26"/>
  <c r="X46" i="26"/>
  <c r="Z47" i="25" s="1"/>
  <c r="S46" i="26"/>
  <c r="U47" i="25" s="1"/>
  <c r="N46" i="26"/>
  <c r="Q46" i="26" s="1"/>
  <c r="I46" i="26"/>
  <c r="K47" i="25" s="1"/>
  <c r="D46" i="26"/>
  <c r="G46" i="26" s="1"/>
  <c r="AR45" i="26"/>
  <c r="AM45" i="26"/>
  <c r="AO46" i="25" s="1"/>
  <c r="AH45" i="26"/>
  <c r="AD45" i="26"/>
  <c r="AC45" i="26"/>
  <c r="AF45" i="26" s="1"/>
  <c r="X45" i="26"/>
  <c r="T45" i="26"/>
  <c r="S45" i="26"/>
  <c r="U46" i="25" s="1"/>
  <c r="N45" i="26"/>
  <c r="P46" i="25" s="1"/>
  <c r="I45" i="26"/>
  <c r="L45" i="26" s="1"/>
  <c r="D45" i="26"/>
  <c r="F46" i="25" s="1"/>
  <c r="AR44" i="26"/>
  <c r="AU44" i="26" s="1"/>
  <c r="AM44" i="26"/>
  <c r="AH44" i="26"/>
  <c r="AJ45" i="25" s="1"/>
  <c r="AD44" i="26"/>
  <c r="AC44" i="26"/>
  <c r="AE45" i="25" s="1"/>
  <c r="X44" i="26"/>
  <c r="Z45" i="25" s="1"/>
  <c r="T44" i="26"/>
  <c r="S44" i="26"/>
  <c r="N44" i="26"/>
  <c r="I44" i="26"/>
  <c r="D44" i="26"/>
  <c r="G44" i="26" s="1"/>
  <c r="AR43" i="26"/>
  <c r="AT44" i="25" s="1"/>
  <c r="AM43" i="26"/>
  <c r="AP43" i="26" s="1"/>
  <c r="AH43" i="26"/>
  <c r="AK43" i="26" s="1"/>
  <c r="AD43" i="26"/>
  <c r="AC43" i="26"/>
  <c r="AF43" i="26" s="1"/>
  <c r="X43" i="26"/>
  <c r="Z44" i="25" s="1"/>
  <c r="T43" i="26"/>
  <c r="S43" i="26"/>
  <c r="V43" i="26" s="1"/>
  <c r="N43" i="26"/>
  <c r="P44" i="25" s="1"/>
  <c r="J43" i="26"/>
  <c r="I43" i="26"/>
  <c r="D43" i="26"/>
  <c r="AR42" i="26"/>
  <c r="AT43" i="25" s="1"/>
  <c r="AN42" i="26"/>
  <c r="AM42" i="26"/>
  <c r="AP42" i="26" s="1"/>
  <c r="AH42" i="26"/>
  <c r="AJ43" i="25" s="1"/>
  <c r="AD42" i="26"/>
  <c r="AC42" i="26"/>
  <c r="AE43" i="25" s="1"/>
  <c r="X42" i="26"/>
  <c r="AA42" i="26" s="1"/>
  <c r="T42" i="26"/>
  <c r="S42" i="26"/>
  <c r="U43" i="25" s="1"/>
  <c r="N42" i="26"/>
  <c r="P43" i="25" s="1"/>
  <c r="J42" i="26"/>
  <c r="I42" i="26"/>
  <c r="K43" i="25" s="1"/>
  <c r="D42" i="26"/>
  <c r="F43" i="25" s="1"/>
  <c r="AR41" i="26"/>
  <c r="AU41" i="26" s="1"/>
  <c r="AN41" i="26"/>
  <c r="AM41" i="26"/>
  <c r="AO42" i="25" s="1"/>
  <c r="AH41" i="26"/>
  <c r="AK41" i="26" s="1"/>
  <c r="AD41" i="26"/>
  <c r="AC41" i="26"/>
  <c r="AF41" i="26" s="1"/>
  <c r="X41" i="26"/>
  <c r="Z42" i="25" s="1"/>
  <c r="T41" i="26"/>
  <c r="S41" i="26"/>
  <c r="U42" i="25" s="1"/>
  <c r="N41" i="26"/>
  <c r="J41" i="26"/>
  <c r="I41" i="26"/>
  <c r="K42" i="25" s="1"/>
  <c r="D41" i="26"/>
  <c r="G41" i="26" s="1"/>
  <c r="AR40" i="26"/>
  <c r="AU40" i="26" s="1"/>
  <c r="AM40" i="26"/>
  <c r="AP40" i="26" s="1"/>
  <c r="AH40" i="26"/>
  <c r="AK40" i="26" s="1"/>
  <c r="AD40" i="26"/>
  <c r="AC40" i="26"/>
  <c r="X40" i="26"/>
  <c r="AA40" i="26" s="1"/>
  <c r="T40" i="26"/>
  <c r="S40" i="26"/>
  <c r="N40" i="26"/>
  <c r="Q40" i="26" s="1"/>
  <c r="J40" i="26"/>
  <c r="I40" i="26"/>
  <c r="L40" i="26" s="1"/>
  <c r="D40" i="26"/>
  <c r="G40" i="26" s="1"/>
  <c r="AR39" i="26"/>
  <c r="AT40" i="25" s="1"/>
  <c r="AM39" i="26"/>
  <c r="AP39" i="26" s="1"/>
  <c r="AH39" i="26"/>
  <c r="AJ40" i="25" s="1"/>
  <c r="AD39" i="26"/>
  <c r="AC39" i="26"/>
  <c r="AF39" i="26" s="1"/>
  <c r="X39" i="26"/>
  <c r="T39" i="26"/>
  <c r="S39" i="26"/>
  <c r="V39" i="26" s="1"/>
  <c r="N39" i="26"/>
  <c r="P40" i="25" s="1"/>
  <c r="J39" i="26"/>
  <c r="I39" i="26"/>
  <c r="L39" i="26" s="1"/>
  <c r="D39" i="26"/>
  <c r="F40" i="25" s="1"/>
  <c r="AR38" i="26"/>
  <c r="AT39" i="25" s="1"/>
  <c r="AN38" i="26"/>
  <c r="AM38" i="26"/>
  <c r="AO39" i="25" s="1"/>
  <c r="AH38" i="26"/>
  <c r="AJ39" i="25" s="1"/>
  <c r="AD38" i="26"/>
  <c r="AC38" i="26"/>
  <c r="X38" i="26"/>
  <c r="Z39" i="25" s="1"/>
  <c r="T38" i="26"/>
  <c r="S38" i="26"/>
  <c r="U39" i="25" s="1"/>
  <c r="N38" i="26"/>
  <c r="Q38" i="26" s="1"/>
  <c r="I38" i="26"/>
  <c r="K39" i="25" s="1"/>
  <c r="D38" i="26"/>
  <c r="F39" i="25" s="1"/>
  <c r="AU37" i="26"/>
  <c r="AR37" i="26"/>
  <c r="AT38" i="25" s="1"/>
  <c r="AN37" i="26"/>
  <c r="AM37" i="26"/>
  <c r="AO38" i="25" s="1"/>
  <c r="AH37" i="26"/>
  <c r="AD37" i="26"/>
  <c r="AC37" i="26"/>
  <c r="AE38" i="25" s="1"/>
  <c r="Y37" i="26"/>
  <c r="X37" i="26"/>
  <c r="AA37" i="26" s="1"/>
  <c r="T37" i="26"/>
  <c r="S37" i="26"/>
  <c r="V37" i="26" s="1"/>
  <c r="O37" i="26"/>
  <c r="N37" i="26"/>
  <c r="Q37" i="26" s="1"/>
  <c r="I37" i="26"/>
  <c r="L37" i="26" s="1"/>
  <c r="D37" i="26"/>
  <c r="F38" i="25" s="1"/>
  <c r="AS36" i="26"/>
  <c r="AR36" i="26"/>
  <c r="AU36" i="26" s="1"/>
  <c r="AN36" i="26"/>
  <c r="AM36" i="26"/>
  <c r="AI36" i="26"/>
  <c r="AH36" i="26"/>
  <c r="AJ37" i="25" s="1"/>
  <c r="AD36" i="26"/>
  <c r="AC36" i="26"/>
  <c r="AF36" i="26" s="1"/>
  <c r="Y36" i="26"/>
  <c r="X36" i="26"/>
  <c r="AA36" i="26" s="1"/>
  <c r="T36" i="26"/>
  <c r="S36" i="26"/>
  <c r="V36" i="26" s="1"/>
  <c r="O36" i="26"/>
  <c r="N36" i="26"/>
  <c r="P37" i="25" s="1"/>
  <c r="J36" i="26"/>
  <c r="I36" i="26"/>
  <c r="E36" i="26"/>
  <c r="D36" i="26"/>
  <c r="G36" i="26" s="1"/>
  <c r="AS35" i="26"/>
  <c r="AR35" i="26"/>
  <c r="AN35" i="26"/>
  <c r="AM35" i="26"/>
  <c r="AO36" i="25" s="1"/>
  <c r="AI35" i="26"/>
  <c r="AH35" i="26"/>
  <c r="AK35" i="26" s="1"/>
  <c r="AD35" i="26"/>
  <c r="AC35" i="26"/>
  <c r="AF35" i="26" s="1"/>
  <c r="Y35" i="26"/>
  <c r="X35" i="26"/>
  <c r="AA35" i="26" s="1"/>
  <c r="T35" i="26"/>
  <c r="S35" i="26"/>
  <c r="V35" i="26" s="1"/>
  <c r="O35" i="26"/>
  <c r="N35" i="26"/>
  <c r="P36" i="25" s="1"/>
  <c r="L35" i="26"/>
  <c r="J35" i="26"/>
  <c r="I35" i="26"/>
  <c r="K36" i="25" s="1"/>
  <c r="D35" i="26"/>
  <c r="F36" i="25" s="1"/>
  <c r="AS34" i="26"/>
  <c r="AR34" i="26"/>
  <c r="AU34" i="26" s="1"/>
  <c r="AN34" i="26"/>
  <c r="AM34" i="26"/>
  <c r="AP34" i="26" s="1"/>
  <c r="AI34" i="26"/>
  <c r="AH34" i="26"/>
  <c r="AK34" i="26" s="1"/>
  <c r="AD34" i="26"/>
  <c r="AC34" i="26"/>
  <c r="AF34" i="26" s="1"/>
  <c r="Y34" i="26"/>
  <c r="X34" i="26"/>
  <c r="AA34" i="26" s="1"/>
  <c r="T34" i="26"/>
  <c r="S34" i="26"/>
  <c r="U35" i="25" s="1"/>
  <c r="O34" i="26"/>
  <c r="N34" i="26"/>
  <c r="Q34" i="26" s="1"/>
  <c r="J34" i="26"/>
  <c r="I34" i="26"/>
  <c r="K35" i="25" s="1"/>
  <c r="E34" i="26"/>
  <c r="D34" i="26"/>
  <c r="F35" i="25" s="1"/>
  <c r="AS33" i="26"/>
  <c r="AR33" i="26"/>
  <c r="AT34" i="25" s="1"/>
  <c r="AN33" i="26"/>
  <c r="AM33" i="26"/>
  <c r="AP33" i="26" s="1"/>
  <c r="AI33" i="26"/>
  <c r="AH33" i="26"/>
  <c r="AJ34" i="25" s="1"/>
  <c r="AD33" i="26"/>
  <c r="AC33" i="26"/>
  <c r="AF33" i="26" s="1"/>
  <c r="Y33" i="26"/>
  <c r="X33" i="26"/>
  <c r="T33" i="26"/>
  <c r="S33" i="26"/>
  <c r="V33" i="26" s="1"/>
  <c r="O33" i="26"/>
  <c r="N33" i="26"/>
  <c r="P34" i="25" s="1"/>
  <c r="J33" i="26"/>
  <c r="I33" i="26"/>
  <c r="L33" i="26" s="1"/>
  <c r="D33" i="26"/>
  <c r="G33" i="26" s="1"/>
  <c r="AS32" i="26"/>
  <c r="AR32" i="26"/>
  <c r="AU32" i="26" s="1"/>
  <c r="AN32" i="26"/>
  <c r="AM32" i="26"/>
  <c r="AP32" i="26" s="1"/>
  <c r="AI32" i="26"/>
  <c r="AH32" i="26"/>
  <c r="AK32" i="26" s="1"/>
  <c r="AD32" i="26"/>
  <c r="AC32" i="26"/>
  <c r="AE33" i="25" s="1"/>
  <c r="Y32" i="26"/>
  <c r="X32" i="26"/>
  <c r="AA32" i="26" s="1"/>
  <c r="T32" i="26"/>
  <c r="S32" i="26"/>
  <c r="U33" i="25" s="1"/>
  <c r="O32" i="26"/>
  <c r="N32" i="26"/>
  <c r="Q32" i="26" s="1"/>
  <c r="J32" i="26"/>
  <c r="I32" i="26"/>
  <c r="K33" i="25" s="1"/>
  <c r="E32" i="26"/>
  <c r="D32" i="26"/>
  <c r="G32" i="26" s="1"/>
  <c r="AS31" i="26"/>
  <c r="AR31" i="26"/>
  <c r="AT32" i="25" s="1"/>
  <c r="AN31" i="26"/>
  <c r="AM31" i="26"/>
  <c r="AP31" i="26" s="1"/>
  <c r="AI31" i="26"/>
  <c r="AH31" i="26"/>
  <c r="AJ32" i="25" s="1"/>
  <c r="AD31" i="26"/>
  <c r="AC31" i="26"/>
  <c r="AF31" i="26" s="1"/>
  <c r="Y31" i="26"/>
  <c r="X31" i="26"/>
  <c r="T31" i="26"/>
  <c r="S31" i="26"/>
  <c r="V31" i="26" s="1"/>
  <c r="O31" i="26"/>
  <c r="N31" i="26"/>
  <c r="Q31" i="26" s="1"/>
  <c r="J31" i="26"/>
  <c r="I31" i="26"/>
  <c r="L31" i="26" s="1"/>
  <c r="G31" i="26"/>
  <c r="AS30" i="26"/>
  <c r="AR30" i="26"/>
  <c r="AU30" i="26" s="1"/>
  <c r="AN30" i="26"/>
  <c r="AM30" i="26"/>
  <c r="AI30" i="26"/>
  <c r="AH30" i="26"/>
  <c r="AK30" i="26" s="1"/>
  <c r="AD30" i="26"/>
  <c r="AC30" i="26"/>
  <c r="Y30" i="26"/>
  <c r="X30" i="26"/>
  <c r="AA30" i="26" s="1"/>
  <c r="T30" i="26"/>
  <c r="S30" i="26"/>
  <c r="V30" i="26" s="1"/>
  <c r="O30" i="26"/>
  <c r="N30" i="26"/>
  <c r="Q30" i="26" s="1"/>
  <c r="J30" i="26"/>
  <c r="I30" i="26"/>
  <c r="L30" i="26" s="1"/>
  <c r="E30" i="26"/>
  <c r="D30" i="26"/>
  <c r="G30" i="26" s="1"/>
  <c r="AS29" i="26"/>
  <c r="AR29" i="26"/>
  <c r="AN29" i="26"/>
  <c r="AM29" i="26"/>
  <c r="AP29" i="26" s="1"/>
  <c r="AK29" i="26"/>
  <c r="AI29" i="26"/>
  <c r="AH29" i="26"/>
  <c r="AJ30" i="25" s="1"/>
  <c r="AD29" i="26"/>
  <c r="AC29" i="26"/>
  <c r="AF29" i="26" s="1"/>
  <c r="Y29" i="26"/>
  <c r="X29" i="26"/>
  <c r="AA29" i="26" s="1"/>
  <c r="T29" i="26"/>
  <c r="S29" i="26"/>
  <c r="V29" i="26" s="1"/>
  <c r="O29" i="26"/>
  <c r="N29" i="26"/>
  <c r="Q29" i="26" s="1"/>
  <c r="J29" i="26"/>
  <c r="I29" i="26"/>
  <c r="L29" i="26" s="1"/>
  <c r="E29" i="26"/>
  <c r="D29" i="26"/>
  <c r="AS28" i="26"/>
  <c r="AR28" i="26"/>
  <c r="AU28" i="26" s="1"/>
  <c r="AN28" i="26"/>
  <c r="AM28" i="26"/>
  <c r="AI28" i="26"/>
  <c r="AH28" i="26"/>
  <c r="AK28" i="26" s="1"/>
  <c r="AD28" i="26"/>
  <c r="AC28" i="26"/>
  <c r="AF28" i="26" s="1"/>
  <c r="Y28" i="26"/>
  <c r="X28" i="26"/>
  <c r="AA28" i="26" s="1"/>
  <c r="T28" i="26"/>
  <c r="S28" i="26"/>
  <c r="V28" i="26" s="1"/>
  <c r="O28" i="26"/>
  <c r="N28" i="26"/>
  <c r="Q28" i="26" s="1"/>
  <c r="J28" i="26"/>
  <c r="I28" i="26"/>
  <c r="E28" i="26"/>
  <c r="D28" i="26"/>
  <c r="G28" i="26" s="1"/>
  <c r="AS27" i="26"/>
  <c r="AR27" i="26"/>
  <c r="AN27" i="26"/>
  <c r="AM27" i="26"/>
  <c r="AI27" i="26"/>
  <c r="AH27" i="26"/>
  <c r="AK27" i="26" s="1"/>
  <c r="AD27" i="26"/>
  <c r="AC27" i="26"/>
  <c r="AF27" i="26" s="1"/>
  <c r="Y27" i="26"/>
  <c r="X27" i="26"/>
  <c r="AA27" i="26" s="1"/>
  <c r="T27" i="26"/>
  <c r="S27" i="26"/>
  <c r="O27" i="26"/>
  <c r="N27" i="26"/>
  <c r="J27" i="26"/>
  <c r="I27" i="26"/>
  <c r="L27" i="26" s="1"/>
  <c r="E27" i="26"/>
  <c r="D27" i="26"/>
  <c r="AS26" i="26"/>
  <c r="AR26" i="26"/>
  <c r="AN26" i="26"/>
  <c r="AM26" i="26"/>
  <c r="AP26" i="26" s="1"/>
  <c r="AI26" i="26"/>
  <c r="AH26" i="26"/>
  <c r="AK26" i="26" s="1"/>
  <c r="AD26" i="26"/>
  <c r="AC26" i="26"/>
  <c r="AE27" i="25" s="1"/>
  <c r="Y26" i="26"/>
  <c r="X26" i="26"/>
  <c r="AA26" i="26" s="1"/>
  <c r="T26" i="26"/>
  <c r="S26" i="26"/>
  <c r="O26" i="26"/>
  <c r="N26" i="26"/>
  <c r="Q26" i="26" s="1"/>
  <c r="J26" i="26"/>
  <c r="I26" i="26"/>
  <c r="E26" i="26"/>
  <c r="D26" i="26"/>
  <c r="G26" i="26" s="1"/>
  <c r="AS25" i="26"/>
  <c r="AR25" i="26"/>
  <c r="AU25" i="26" s="1"/>
  <c r="AN25" i="26"/>
  <c r="AM25" i="26"/>
  <c r="AP25" i="26" s="1"/>
  <c r="AI25" i="26"/>
  <c r="AH25" i="26"/>
  <c r="AJ26" i="25" s="1"/>
  <c r="AD25" i="26"/>
  <c r="AC25" i="26"/>
  <c r="AF25" i="26" s="1"/>
  <c r="Y25" i="26"/>
  <c r="X25" i="26"/>
  <c r="T25" i="26"/>
  <c r="S25" i="26"/>
  <c r="V25" i="26" s="1"/>
  <c r="O25" i="26"/>
  <c r="N25" i="26"/>
  <c r="J25" i="26"/>
  <c r="I25" i="26"/>
  <c r="L25" i="26" s="1"/>
  <c r="E25" i="26"/>
  <c r="D25" i="26"/>
  <c r="G25" i="26" s="1"/>
  <c r="AS24" i="26"/>
  <c r="AR24" i="26"/>
  <c r="AU24" i="26" s="1"/>
  <c r="AN24" i="26"/>
  <c r="AM24" i="26"/>
  <c r="AI24" i="26"/>
  <c r="AH24" i="26"/>
  <c r="AK24" i="26" s="1"/>
  <c r="AD24" i="26"/>
  <c r="AC24" i="26"/>
  <c r="Y24" i="26"/>
  <c r="X24" i="26"/>
  <c r="AA24" i="26" s="1"/>
  <c r="T24" i="26"/>
  <c r="S24" i="26"/>
  <c r="O24" i="26"/>
  <c r="N24" i="26"/>
  <c r="Q24" i="26" s="1"/>
  <c r="J24" i="26"/>
  <c r="I24" i="26"/>
  <c r="L24" i="26" s="1"/>
  <c r="E24" i="26"/>
  <c r="D24" i="26"/>
  <c r="G24" i="26" s="1"/>
  <c r="AS23" i="26"/>
  <c r="AR23" i="26"/>
  <c r="AT24" i="25" s="1"/>
  <c r="AN23" i="26"/>
  <c r="AM23" i="26"/>
  <c r="AP23" i="26" s="1"/>
  <c r="AI23" i="26"/>
  <c r="AH23" i="26"/>
  <c r="AD23" i="26"/>
  <c r="AC23" i="26"/>
  <c r="AF23" i="26" s="1"/>
  <c r="Y23" i="26"/>
  <c r="X23" i="26"/>
  <c r="T23" i="26"/>
  <c r="S23" i="26"/>
  <c r="U24" i="25" s="1"/>
  <c r="O23" i="26"/>
  <c r="N23" i="26"/>
  <c r="P24" i="25" s="1"/>
  <c r="J23" i="26"/>
  <c r="I23" i="26"/>
  <c r="L23" i="26" s="1"/>
  <c r="E23" i="26"/>
  <c r="D23" i="26"/>
  <c r="F24" i="25" s="1"/>
  <c r="AS22" i="26"/>
  <c r="AR22" i="26"/>
  <c r="AU22" i="26" s="1"/>
  <c r="AN22" i="26"/>
  <c r="AM22" i="26"/>
  <c r="AI22" i="26"/>
  <c r="AH22" i="26"/>
  <c r="AJ23" i="25" s="1"/>
  <c r="AD22" i="26"/>
  <c r="AC22" i="26"/>
  <c r="Y22" i="26"/>
  <c r="X22" i="26"/>
  <c r="Z23" i="25" s="1"/>
  <c r="T22" i="26"/>
  <c r="S22" i="26"/>
  <c r="U23" i="25" s="1"/>
  <c r="O22" i="26"/>
  <c r="N22" i="26"/>
  <c r="P23" i="25" s="1"/>
  <c r="J22" i="26"/>
  <c r="I22" i="26"/>
  <c r="K23" i="25" s="1"/>
  <c r="E22" i="26"/>
  <c r="D22" i="26"/>
  <c r="F23" i="25" s="1"/>
  <c r="AS21" i="26"/>
  <c r="AR21" i="26"/>
  <c r="AN21" i="26"/>
  <c r="AM21" i="26"/>
  <c r="AO22" i="25" s="1"/>
  <c r="AI21" i="26"/>
  <c r="AH21" i="26"/>
  <c r="AD21" i="26"/>
  <c r="AC21" i="26"/>
  <c r="AE22" i="25" s="1"/>
  <c r="Y21" i="26"/>
  <c r="X21" i="26"/>
  <c r="AA21" i="26" s="1"/>
  <c r="T21" i="26"/>
  <c r="S21" i="26"/>
  <c r="U22" i="25" s="1"/>
  <c r="O21" i="26"/>
  <c r="N21" i="26"/>
  <c r="P22" i="25" s="1"/>
  <c r="J21" i="26"/>
  <c r="I21" i="26"/>
  <c r="K22" i="25" s="1"/>
  <c r="E21" i="26"/>
  <c r="D21" i="26"/>
  <c r="AS20" i="26"/>
  <c r="AR20" i="26"/>
  <c r="AT20" i="25" s="1"/>
  <c r="AN20" i="26"/>
  <c r="AM20" i="26"/>
  <c r="AI20" i="26"/>
  <c r="AH20" i="26"/>
  <c r="AJ20" i="25" s="1"/>
  <c r="AD20" i="26"/>
  <c r="AC20" i="26"/>
  <c r="AE20" i="25" s="1"/>
  <c r="Y20" i="26"/>
  <c r="X20" i="26"/>
  <c r="Z20" i="25" s="1"/>
  <c r="T20" i="26"/>
  <c r="S20" i="26"/>
  <c r="U20" i="25" s="1"/>
  <c r="O20" i="26"/>
  <c r="N20" i="26"/>
  <c r="P20" i="25" s="1"/>
  <c r="J20" i="26"/>
  <c r="I20" i="26"/>
  <c r="E20" i="26"/>
  <c r="D20" i="26"/>
  <c r="F20" i="25" s="1"/>
  <c r="AU19" i="26"/>
  <c r="AS19" i="26"/>
  <c r="AR19" i="26"/>
  <c r="AT19" i="25" s="1"/>
  <c r="AN19" i="26"/>
  <c r="AM19" i="26"/>
  <c r="AO19" i="25" s="1"/>
  <c r="AI19" i="26"/>
  <c r="AH19" i="26"/>
  <c r="AK19" i="26" s="1"/>
  <c r="AD19" i="26"/>
  <c r="AC19" i="26"/>
  <c r="AE19" i="25" s="1"/>
  <c r="Y19" i="26"/>
  <c r="X19" i="26"/>
  <c r="Z19" i="25" s="1"/>
  <c r="T19" i="26"/>
  <c r="S19" i="26"/>
  <c r="U19" i="25" s="1"/>
  <c r="O19" i="26"/>
  <c r="N19" i="26"/>
  <c r="J19" i="26"/>
  <c r="I19" i="26"/>
  <c r="K19" i="25" s="1"/>
  <c r="G19" i="26"/>
  <c r="E19" i="26"/>
  <c r="D19" i="26"/>
  <c r="F19" i="25" s="1"/>
  <c r="AS18" i="26"/>
  <c r="AR18" i="26"/>
  <c r="AT18" i="25" s="1"/>
  <c r="AN18" i="26"/>
  <c r="AM18" i="26"/>
  <c r="AO18" i="25" s="1"/>
  <c r="AI18" i="26"/>
  <c r="AH18" i="26"/>
  <c r="AJ18" i="25" s="1"/>
  <c r="AD18" i="26"/>
  <c r="AC18" i="26"/>
  <c r="AE18" i="25" s="1"/>
  <c r="Y18" i="26"/>
  <c r="X18" i="26"/>
  <c r="Z18" i="25" s="1"/>
  <c r="T18" i="26"/>
  <c r="S18" i="26"/>
  <c r="O18" i="26"/>
  <c r="N18" i="26"/>
  <c r="P18" i="25" s="1"/>
  <c r="J18" i="26"/>
  <c r="I18" i="26"/>
  <c r="E18" i="26"/>
  <c r="D18" i="26"/>
  <c r="F18" i="25" s="1"/>
  <c r="AS17" i="26"/>
  <c r="AR17" i="26"/>
  <c r="AU17" i="26" s="1"/>
  <c r="AN17" i="26"/>
  <c r="AM17" i="26"/>
  <c r="AO17" i="25" s="1"/>
  <c r="AI17" i="26"/>
  <c r="AH17" i="26"/>
  <c r="AJ17" i="25" s="1"/>
  <c r="AD17" i="26"/>
  <c r="AC17" i="26"/>
  <c r="AE17" i="25" s="1"/>
  <c r="Y17" i="26"/>
  <c r="X17" i="26"/>
  <c r="T17" i="26"/>
  <c r="S17" i="26"/>
  <c r="U17" i="25" s="1"/>
  <c r="O17" i="26"/>
  <c r="N17" i="26"/>
  <c r="J17" i="26"/>
  <c r="I17" i="26"/>
  <c r="K17" i="25" s="1"/>
  <c r="E17" i="26"/>
  <c r="D17" i="26"/>
  <c r="F17" i="25" s="1"/>
  <c r="AS16" i="26"/>
  <c r="AR16" i="26"/>
  <c r="AT16" i="25" s="1"/>
  <c r="AN16" i="26"/>
  <c r="AM16" i="26"/>
  <c r="AO16" i="25" s="1"/>
  <c r="AI16" i="26"/>
  <c r="AH16" i="26"/>
  <c r="AJ16" i="25" s="1"/>
  <c r="AD16" i="26"/>
  <c r="AC16" i="26"/>
  <c r="Y16" i="26"/>
  <c r="X16" i="26"/>
  <c r="Z16" i="25" s="1"/>
  <c r="T16" i="26"/>
  <c r="S16" i="26"/>
  <c r="O16" i="26"/>
  <c r="N16" i="26"/>
  <c r="P16" i="25" s="1"/>
  <c r="J16" i="26"/>
  <c r="I16" i="26"/>
  <c r="L16" i="26" s="1"/>
  <c r="E16" i="26"/>
  <c r="D16" i="26"/>
  <c r="F16" i="25" s="1"/>
  <c r="AS15" i="26"/>
  <c r="AR15" i="26"/>
  <c r="AT15" i="25" s="1"/>
  <c r="AN15" i="26"/>
  <c r="AM15" i="26"/>
  <c r="AO15" i="25" s="1"/>
  <c r="AI15" i="26"/>
  <c r="AH15" i="26"/>
  <c r="AD15" i="26"/>
  <c r="AC15" i="26"/>
  <c r="AE15" i="25" s="1"/>
  <c r="Y15" i="26"/>
  <c r="X15" i="26"/>
  <c r="T15" i="26"/>
  <c r="S15" i="26"/>
  <c r="U15" i="25" s="1"/>
  <c r="O15" i="26"/>
  <c r="N15" i="26"/>
  <c r="P15" i="25" s="1"/>
  <c r="J15" i="26"/>
  <c r="I15" i="26"/>
  <c r="K15" i="25" s="1"/>
  <c r="E15" i="26"/>
  <c r="D15" i="26"/>
  <c r="F15" i="25" s="1"/>
  <c r="AS14" i="26"/>
  <c r="AR14" i="26"/>
  <c r="AT14" i="25" s="1"/>
  <c r="AN14" i="26"/>
  <c r="AM14" i="26"/>
  <c r="AI14" i="26"/>
  <c r="AH14" i="26"/>
  <c r="AJ14" i="25" s="1"/>
  <c r="AD14" i="26"/>
  <c r="AC14" i="26"/>
  <c r="Y14" i="26"/>
  <c r="X14" i="26"/>
  <c r="AA14" i="26" s="1"/>
  <c r="T14" i="26"/>
  <c r="S14" i="26"/>
  <c r="U14" i="25" s="1"/>
  <c r="O14" i="26"/>
  <c r="N14" i="26"/>
  <c r="J14" i="26"/>
  <c r="I14" i="26"/>
  <c r="L14" i="26" s="1"/>
  <c r="E14" i="26"/>
  <c r="D14" i="26"/>
  <c r="G14" i="26" s="1"/>
  <c r="AS13" i="26"/>
  <c r="AR13" i="26"/>
  <c r="AT13" i="25" s="1"/>
  <c r="AN13" i="26"/>
  <c r="AM13" i="26"/>
  <c r="AI13" i="26"/>
  <c r="AH13" i="26"/>
  <c r="AD13" i="26"/>
  <c r="AC13" i="26"/>
  <c r="AF13" i="26" s="1"/>
  <c r="Y13" i="26"/>
  <c r="X13" i="26"/>
  <c r="Z13" i="25" s="1"/>
  <c r="T13" i="26"/>
  <c r="S13" i="26"/>
  <c r="O13" i="26"/>
  <c r="N13" i="26"/>
  <c r="Q13" i="26" s="1"/>
  <c r="J13" i="26"/>
  <c r="I13" i="26"/>
  <c r="L13" i="26" s="1"/>
  <c r="E13" i="26"/>
  <c r="D13" i="26"/>
  <c r="F13" i="25" s="1"/>
  <c r="AS12" i="26"/>
  <c r="AR12" i="26"/>
  <c r="AN12" i="26"/>
  <c r="AM12" i="26"/>
  <c r="AI12" i="26"/>
  <c r="AH12" i="26"/>
  <c r="AK12" i="26" s="1"/>
  <c r="AD12" i="26"/>
  <c r="AC12" i="26"/>
  <c r="AE12" i="25" s="1"/>
  <c r="Y12" i="26"/>
  <c r="X12" i="26"/>
  <c r="T12" i="26"/>
  <c r="S12" i="26"/>
  <c r="V12" i="26" s="1"/>
  <c r="O12" i="26"/>
  <c r="N12" i="26"/>
  <c r="Q12" i="26" s="1"/>
  <c r="J12" i="26"/>
  <c r="I12" i="26"/>
  <c r="K12" i="25" s="1"/>
  <c r="E12" i="26"/>
  <c r="D12" i="26"/>
  <c r="AS11" i="26"/>
  <c r="AR11" i="26"/>
  <c r="AN11" i="26"/>
  <c r="AM11" i="26"/>
  <c r="AP11" i="26" s="1"/>
  <c r="AI11" i="26"/>
  <c r="AH11" i="26"/>
  <c r="AJ11" i="25" s="1"/>
  <c r="AD11" i="26"/>
  <c r="AC11" i="26"/>
  <c r="Y11" i="26"/>
  <c r="X11" i="26"/>
  <c r="AA11" i="26" s="1"/>
  <c r="T11" i="26"/>
  <c r="S11" i="26"/>
  <c r="V11" i="26" s="1"/>
  <c r="O11" i="26"/>
  <c r="N11" i="26"/>
  <c r="P11" i="25" s="1"/>
  <c r="J11" i="26"/>
  <c r="I11" i="26"/>
  <c r="E11" i="26"/>
  <c r="D11" i="26"/>
  <c r="AS10" i="26"/>
  <c r="AR10" i="26"/>
  <c r="AU10" i="26" s="1"/>
  <c r="AN10" i="26"/>
  <c r="AM10" i="26"/>
  <c r="AO10" i="25" s="1"/>
  <c r="AI10" i="26"/>
  <c r="AH10" i="26"/>
  <c r="AD10" i="26"/>
  <c r="AC10" i="26"/>
  <c r="AF10" i="26" s="1"/>
  <c r="Y10" i="26"/>
  <c r="X10" i="26"/>
  <c r="AA10" i="26" s="1"/>
  <c r="T10" i="26"/>
  <c r="S10" i="26"/>
  <c r="U10" i="25" s="1"/>
  <c r="O10" i="26"/>
  <c r="N10" i="26"/>
  <c r="J10" i="26"/>
  <c r="I10" i="26"/>
  <c r="E10" i="26"/>
  <c r="D10" i="26"/>
  <c r="G10" i="26" s="1"/>
  <c r="AS9" i="26"/>
  <c r="AR9" i="26"/>
  <c r="AT9" i="25" s="1"/>
  <c r="AN9" i="26"/>
  <c r="AM9" i="26"/>
  <c r="AI9" i="26"/>
  <c r="AH9" i="26"/>
  <c r="AK9" i="26" s="1"/>
  <c r="AD9" i="26"/>
  <c r="AC9" i="26"/>
  <c r="AF9" i="26" s="1"/>
  <c r="Y9" i="26"/>
  <c r="X9" i="26"/>
  <c r="Z9" i="25" s="1"/>
  <c r="T9" i="26"/>
  <c r="S9" i="26"/>
  <c r="O9" i="26"/>
  <c r="N9" i="26"/>
  <c r="J9" i="26"/>
  <c r="I9" i="26"/>
  <c r="L9" i="26" s="1"/>
  <c r="E9" i="26"/>
  <c r="D9" i="26"/>
  <c r="F9" i="25" s="1"/>
  <c r="AS8" i="26"/>
  <c r="AR8" i="26"/>
  <c r="AN8" i="26"/>
  <c r="AM8" i="26"/>
  <c r="AP8" i="26" s="1"/>
  <c r="AI8" i="26"/>
  <c r="AH8" i="26"/>
  <c r="AK8" i="26" s="1"/>
  <c r="AD8" i="26"/>
  <c r="AC8" i="26"/>
  <c r="AE8" i="25" s="1"/>
  <c r="Y8" i="26"/>
  <c r="X8" i="26"/>
  <c r="T8" i="26"/>
  <c r="S8" i="26"/>
  <c r="O8" i="26"/>
  <c r="N8" i="26"/>
  <c r="Q8" i="26" s="1"/>
  <c r="J8" i="26"/>
  <c r="I8" i="26"/>
  <c r="K8" i="25" s="1"/>
  <c r="E8" i="26"/>
  <c r="D8" i="26"/>
  <c r="AS7" i="26"/>
  <c r="AR7" i="26"/>
  <c r="AN7" i="26"/>
  <c r="AM7" i="26"/>
  <c r="AP7" i="26" s="1"/>
  <c r="AI7" i="26"/>
  <c r="AH7" i="26"/>
  <c r="AJ7" i="25" s="1"/>
  <c r="AD7" i="26"/>
  <c r="AC7" i="26"/>
  <c r="Y7" i="26"/>
  <c r="X7" i="26"/>
  <c r="T7" i="26"/>
  <c r="S7" i="26"/>
  <c r="V7" i="26" s="1"/>
  <c r="O7" i="26"/>
  <c r="N7" i="26"/>
  <c r="P7" i="25" s="1"/>
  <c r="J7" i="26"/>
  <c r="I7" i="26"/>
  <c r="E7" i="26"/>
  <c r="D7" i="26"/>
  <c r="AS6" i="26"/>
  <c r="AR6" i="26"/>
  <c r="AU6" i="26" s="1"/>
  <c r="AN6" i="26"/>
  <c r="AM6" i="26"/>
  <c r="AO6" i="25" s="1"/>
  <c r="AI6" i="26"/>
  <c r="AH6" i="26"/>
  <c r="AD6" i="26"/>
  <c r="AC6" i="26"/>
  <c r="Y6" i="26"/>
  <c r="X6" i="26"/>
  <c r="AA6" i="26" s="1"/>
  <c r="T6" i="26"/>
  <c r="S6" i="26"/>
  <c r="U6" i="25" s="1"/>
  <c r="O6" i="26"/>
  <c r="N6" i="26"/>
  <c r="J6" i="26"/>
  <c r="I6" i="26"/>
  <c r="E6" i="26"/>
  <c r="D6" i="26"/>
  <c r="G6" i="26" s="1"/>
  <c r="AS5" i="26"/>
  <c r="AR5" i="26"/>
  <c r="AT5" i="25" s="1"/>
  <c r="AN5" i="26"/>
  <c r="AM5" i="26"/>
  <c r="AI5" i="26"/>
  <c r="AH5" i="26"/>
  <c r="AD5" i="26"/>
  <c r="AC5" i="26"/>
  <c r="AF5" i="26" s="1"/>
  <c r="Y5" i="26"/>
  <c r="X5" i="26"/>
  <c r="Z5" i="25" s="1"/>
  <c r="T5" i="26"/>
  <c r="S5" i="26"/>
  <c r="O5" i="26"/>
  <c r="N5" i="26"/>
  <c r="J5" i="26"/>
  <c r="I5" i="26"/>
  <c r="L5" i="26" s="1"/>
  <c r="E5" i="26"/>
  <c r="D5" i="26"/>
  <c r="F5" i="25" s="1"/>
  <c r="AS4" i="26"/>
  <c r="AR4" i="26"/>
  <c r="AN4" i="26"/>
  <c r="AM4" i="26"/>
  <c r="AI4" i="26"/>
  <c r="AH4" i="26"/>
  <c r="AK4" i="26" s="1"/>
  <c r="AD4" i="26"/>
  <c r="AC4" i="26"/>
  <c r="AE4" i="25" s="1"/>
  <c r="Y4" i="26"/>
  <c r="X4" i="26"/>
  <c r="T4" i="26"/>
  <c r="S4" i="26"/>
  <c r="O4" i="26"/>
  <c r="N4" i="26"/>
  <c r="Q4" i="26" s="1"/>
  <c r="J4" i="26"/>
  <c r="I4" i="26"/>
  <c r="K4" i="25" s="1"/>
  <c r="E4" i="26"/>
  <c r="D4" i="26"/>
  <c r="AS3" i="26"/>
  <c r="AS54" i="26" s="1"/>
  <c r="AR3" i="26"/>
  <c r="AN3" i="26"/>
  <c r="AN54" i="26" s="1"/>
  <c r="AM3" i="26"/>
  <c r="AO3" i="25" s="1"/>
  <c r="AI3" i="26"/>
  <c r="AI54" i="26" s="1"/>
  <c r="AH3" i="26"/>
  <c r="AD3" i="26"/>
  <c r="AD54" i="26" s="1"/>
  <c r="AC3" i="26"/>
  <c r="AE3" i="25" s="1"/>
  <c r="Y3" i="26"/>
  <c r="Y54" i="26" s="1"/>
  <c r="X3" i="26"/>
  <c r="T3" i="26"/>
  <c r="T54" i="26" s="1"/>
  <c r="S3" i="26"/>
  <c r="U3" i="25" s="1"/>
  <c r="O3" i="26"/>
  <c r="O54" i="26" s="1"/>
  <c r="N3" i="26"/>
  <c r="P3" i="25" s="1"/>
  <c r="J3" i="26"/>
  <c r="J54" i="26" s="1"/>
  <c r="I3" i="26"/>
  <c r="K3" i="25" s="1"/>
  <c r="E3" i="26"/>
  <c r="E54" i="26" s="1"/>
  <c r="D3" i="26"/>
  <c r="B3" i="26"/>
  <c r="AR53" i="25"/>
  <c r="AM53" i="25"/>
  <c r="AH53" i="25"/>
  <c r="AK53" i="25" s="1"/>
  <c r="AC53" i="25"/>
  <c r="AF53" i="25" s="1"/>
  <c r="X53" i="25"/>
  <c r="AA53" i="25" s="1"/>
  <c r="S53" i="25"/>
  <c r="V53" i="25" s="1"/>
  <c r="N53" i="25"/>
  <c r="I53" i="25"/>
  <c r="L53" i="25" s="1"/>
  <c r="D53" i="25"/>
  <c r="G53" i="25" s="1"/>
  <c r="AR52" i="25"/>
  <c r="AM52" i="25"/>
  <c r="AP52" i="25" s="1"/>
  <c r="AH52" i="25"/>
  <c r="AC52" i="25"/>
  <c r="AF52" i="25" s="1"/>
  <c r="X52" i="25"/>
  <c r="S52" i="25"/>
  <c r="N52" i="25"/>
  <c r="Q52" i="25" s="1"/>
  <c r="I52" i="25"/>
  <c r="L52" i="25" s="1"/>
  <c r="D52" i="25"/>
  <c r="AR51" i="25"/>
  <c r="AU51" i="25" s="1"/>
  <c r="AM51" i="25"/>
  <c r="AH51" i="25"/>
  <c r="AK51" i="25" s="1"/>
  <c r="AC51" i="25"/>
  <c r="AF51" i="25" s="1"/>
  <c r="X51" i="25"/>
  <c r="S51" i="25"/>
  <c r="V51" i="25" s="1"/>
  <c r="N51" i="25"/>
  <c r="Q51" i="25" s="1"/>
  <c r="I51" i="25"/>
  <c r="D51" i="25"/>
  <c r="G51" i="25" s="1"/>
  <c r="AR50" i="25"/>
  <c r="AU50" i="25" s="1"/>
  <c r="AM50" i="25"/>
  <c r="AP50" i="25" s="1"/>
  <c r="AH50" i="25"/>
  <c r="AK50" i="25" s="1"/>
  <c r="AC50" i="25"/>
  <c r="X50" i="25"/>
  <c r="AA50" i="25" s="1"/>
  <c r="S50" i="25"/>
  <c r="V50" i="25" s="1"/>
  <c r="N50" i="25"/>
  <c r="I50" i="25"/>
  <c r="L50" i="25" s="1"/>
  <c r="D50" i="25"/>
  <c r="G50" i="25" s="1"/>
  <c r="AR49" i="25"/>
  <c r="AU49" i="25" s="1"/>
  <c r="AM49" i="25"/>
  <c r="AP49" i="25" s="1"/>
  <c r="AH49" i="25"/>
  <c r="AC49" i="25"/>
  <c r="AF49" i="25" s="1"/>
  <c r="X49" i="25"/>
  <c r="AA49" i="25" s="1"/>
  <c r="S49" i="25"/>
  <c r="N49" i="25"/>
  <c r="Q49" i="25" s="1"/>
  <c r="I49" i="25"/>
  <c r="D49" i="25"/>
  <c r="G49" i="25" s="1"/>
  <c r="AR48" i="25"/>
  <c r="AM48" i="25"/>
  <c r="AH48" i="25"/>
  <c r="AK48" i="25" s="1"/>
  <c r="AC48" i="25"/>
  <c r="AF48" i="25" s="1"/>
  <c r="X48" i="25"/>
  <c r="S48" i="25"/>
  <c r="V48" i="25" s="1"/>
  <c r="N48" i="25"/>
  <c r="I48" i="25"/>
  <c r="L48" i="25" s="1"/>
  <c r="D48" i="25"/>
  <c r="G48" i="25" s="1"/>
  <c r="AR47" i="25"/>
  <c r="AM47" i="25"/>
  <c r="AP47" i="25" s="1"/>
  <c r="AH47" i="25"/>
  <c r="AK47" i="25" s="1"/>
  <c r="AC47" i="25"/>
  <c r="X47" i="25"/>
  <c r="AA47" i="25" s="1"/>
  <c r="S47" i="25"/>
  <c r="N47" i="25"/>
  <c r="I47" i="25"/>
  <c r="D47" i="25"/>
  <c r="G47" i="25" s="1"/>
  <c r="AR46" i="25"/>
  <c r="AM46" i="25"/>
  <c r="AP46" i="25" s="1"/>
  <c r="AH46" i="25"/>
  <c r="AC46" i="25"/>
  <c r="AF46" i="25" s="1"/>
  <c r="X46" i="25"/>
  <c r="S46" i="25"/>
  <c r="N46" i="25"/>
  <c r="I46" i="25"/>
  <c r="D46" i="25"/>
  <c r="G46" i="25" s="1"/>
  <c r="AR45" i="25"/>
  <c r="AM45" i="25"/>
  <c r="AH45" i="25"/>
  <c r="AK45" i="25" s="1"/>
  <c r="AC45" i="25"/>
  <c r="X45" i="25"/>
  <c r="AA45" i="25" s="1"/>
  <c r="S45" i="25"/>
  <c r="N45" i="25"/>
  <c r="Q45" i="25" s="1"/>
  <c r="I45" i="25"/>
  <c r="D45" i="25"/>
  <c r="AR44" i="25"/>
  <c r="AU44" i="25" s="1"/>
  <c r="AM44" i="25"/>
  <c r="AH44" i="25"/>
  <c r="AC44" i="25"/>
  <c r="X44" i="25"/>
  <c r="S44" i="25"/>
  <c r="N44" i="25"/>
  <c r="Q44" i="25" s="1"/>
  <c r="I44" i="25"/>
  <c r="D44" i="25"/>
  <c r="AR43" i="25"/>
  <c r="AU43" i="25" s="1"/>
  <c r="AM43" i="25"/>
  <c r="AP43" i="25" s="1"/>
  <c r="AH43" i="25"/>
  <c r="AK43" i="25" s="1"/>
  <c r="AC43" i="25"/>
  <c r="X43" i="25"/>
  <c r="S43" i="25"/>
  <c r="V43" i="25" s="1"/>
  <c r="N43" i="25"/>
  <c r="Q43" i="25" s="1"/>
  <c r="I43" i="25"/>
  <c r="L43" i="25" s="1"/>
  <c r="D43" i="25"/>
  <c r="G43" i="25" s="1"/>
  <c r="AR42" i="25"/>
  <c r="AM42" i="25"/>
  <c r="AP42" i="25" s="1"/>
  <c r="AH42" i="25"/>
  <c r="AC42" i="25"/>
  <c r="X42" i="25"/>
  <c r="AA42" i="25" s="1"/>
  <c r="S42" i="25"/>
  <c r="N42" i="25"/>
  <c r="I42" i="25"/>
  <c r="L42" i="25" s="1"/>
  <c r="D42" i="25"/>
  <c r="AR41" i="25"/>
  <c r="AM41" i="25"/>
  <c r="AH41" i="25"/>
  <c r="AC41" i="25"/>
  <c r="X41" i="25"/>
  <c r="S41" i="25"/>
  <c r="N41" i="25"/>
  <c r="I41" i="25"/>
  <c r="D41" i="25"/>
  <c r="AR40" i="25"/>
  <c r="AM40" i="25"/>
  <c r="AH40" i="25"/>
  <c r="AK40" i="25" s="1"/>
  <c r="AC40" i="25"/>
  <c r="X40" i="25"/>
  <c r="S40" i="25"/>
  <c r="N40" i="25"/>
  <c r="I40" i="25"/>
  <c r="D40" i="25"/>
  <c r="AR39" i="25"/>
  <c r="AU39" i="25" s="1"/>
  <c r="AM39" i="25"/>
  <c r="AP39" i="25" s="1"/>
  <c r="AH39" i="25"/>
  <c r="AC39" i="25"/>
  <c r="X39" i="25"/>
  <c r="AA39" i="25" s="1"/>
  <c r="S39" i="25"/>
  <c r="N39" i="25"/>
  <c r="I39" i="25"/>
  <c r="D39" i="25"/>
  <c r="AR38" i="25"/>
  <c r="AU38" i="25" s="1"/>
  <c r="AM38" i="25"/>
  <c r="AP38" i="25" s="1"/>
  <c r="AH38" i="25"/>
  <c r="AC38" i="25"/>
  <c r="AF38" i="25" s="1"/>
  <c r="X38" i="25"/>
  <c r="S38" i="25"/>
  <c r="N38" i="25"/>
  <c r="I38" i="25"/>
  <c r="D38" i="25"/>
  <c r="G38" i="25" s="1"/>
  <c r="AR37" i="25"/>
  <c r="AM37" i="25"/>
  <c r="AH37" i="25"/>
  <c r="AK37" i="25" s="1"/>
  <c r="AC37" i="25"/>
  <c r="X37" i="25"/>
  <c r="S37" i="25"/>
  <c r="N37" i="25"/>
  <c r="Q37" i="25" s="1"/>
  <c r="I37" i="25"/>
  <c r="D37" i="25"/>
  <c r="AR36" i="25"/>
  <c r="AM36" i="25"/>
  <c r="AP36" i="25" s="1"/>
  <c r="AH36" i="25"/>
  <c r="AC36" i="25"/>
  <c r="X36" i="25"/>
  <c r="S36" i="25"/>
  <c r="N36" i="25"/>
  <c r="Q36" i="25" s="1"/>
  <c r="I36" i="25"/>
  <c r="L36" i="25" s="1"/>
  <c r="D36" i="25"/>
  <c r="G36" i="25" s="1"/>
  <c r="AR35" i="25"/>
  <c r="AM35" i="25"/>
  <c r="AH35" i="25"/>
  <c r="AC35" i="25"/>
  <c r="X35" i="25"/>
  <c r="S35" i="25"/>
  <c r="V35" i="25" s="1"/>
  <c r="N35" i="25"/>
  <c r="I35" i="25"/>
  <c r="L35" i="25" s="1"/>
  <c r="D35" i="25"/>
  <c r="G35" i="25" s="1"/>
  <c r="AR34" i="25"/>
  <c r="AM34" i="25"/>
  <c r="AH34" i="25"/>
  <c r="AC34" i="25"/>
  <c r="X34" i="25"/>
  <c r="S34" i="25"/>
  <c r="N34" i="25"/>
  <c r="Q34" i="25" s="1"/>
  <c r="I34" i="25"/>
  <c r="D34" i="25"/>
  <c r="AR33" i="25"/>
  <c r="AM33" i="25"/>
  <c r="AH33" i="25"/>
  <c r="AC33" i="25"/>
  <c r="AF33" i="25" s="1"/>
  <c r="X33" i="25"/>
  <c r="S33" i="25"/>
  <c r="V33" i="25" s="1"/>
  <c r="N33" i="25"/>
  <c r="I33" i="25"/>
  <c r="D33" i="25"/>
  <c r="AR32" i="25"/>
  <c r="AM32" i="25"/>
  <c r="AH32" i="25"/>
  <c r="AK32" i="25" s="1"/>
  <c r="AC32" i="25"/>
  <c r="X32" i="25"/>
  <c r="S32" i="25"/>
  <c r="N32" i="25"/>
  <c r="I32" i="25"/>
  <c r="AR31" i="25"/>
  <c r="AM31" i="25"/>
  <c r="AH31" i="25"/>
  <c r="AC31" i="25"/>
  <c r="X31" i="25"/>
  <c r="S31" i="25"/>
  <c r="N31" i="25"/>
  <c r="I31" i="25"/>
  <c r="D31" i="25"/>
  <c r="AR30" i="25"/>
  <c r="AM30" i="25"/>
  <c r="AH30" i="25"/>
  <c r="AK30" i="25" s="1"/>
  <c r="AC30" i="25"/>
  <c r="X30" i="25"/>
  <c r="S30" i="25"/>
  <c r="N30" i="25"/>
  <c r="I30" i="25"/>
  <c r="D30" i="25"/>
  <c r="AR29" i="25"/>
  <c r="AM29" i="25"/>
  <c r="AH29" i="25"/>
  <c r="AC29" i="25"/>
  <c r="X29" i="25"/>
  <c r="S29" i="25"/>
  <c r="N29" i="25"/>
  <c r="I29" i="25"/>
  <c r="D29" i="25"/>
  <c r="AR28" i="25"/>
  <c r="AM28" i="25"/>
  <c r="AH28" i="25"/>
  <c r="AC28" i="25"/>
  <c r="X28" i="25"/>
  <c r="S28" i="25"/>
  <c r="N28" i="25"/>
  <c r="I28" i="25"/>
  <c r="D28" i="25"/>
  <c r="AR27" i="25"/>
  <c r="AM27" i="25"/>
  <c r="AH27" i="25"/>
  <c r="AC27" i="25"/>
  <c r="AF27" i="25" s="1"/>
  <c r="X27" i="25"/>
  <c r="S27" i="25"/>
  <c r="N27" i="25"/>
  <c r="I27" i="25"/>
  <c r="D27" i="25"/>
  <c r="AR26" i="25"/>
  <c r="AM26" i="25"/>
  <c r="AH26" i="25"/>
  <c r="AK26" i="25" s="1"/>
  <c r="AC26" i="25"/>
  <c r="X26" i="25"/>
  <c r="S26" i="25"/>
  <c r="N26" i="25"/>
  <c r="I26" i="25"/>
  <c r="D26" i="25"/>
  <c r="AR25" i="25"/>
  <c r="AM25" i="25"/>
  <c r="AH25" i="25"/>
  <c r="AC25" i="25"/>
  <c r="X25" i="25"/>
  <c r="S25" i="25"/>
  <c r="N25" i="25"/>
  <c r="I25" i="25"/>
  <c r="D25" i="25"/>
  <c r="AR24" i="25"/>
  <c r="AU24" i="25" s="1"/>
  <c r="AM24" i="25"/>
  <c r="AH24" i="25"/>
  <c r="AC24" i="25"/>
  <c r="X24" i="25"/>
  <c r="S24" i="25"/>
  <c r="N24" i="25"/>
  <c r="Q24" i="25" s="1"/>
  <c r="I24" i="25"/>
  <c r="D24" i="25"/>
  <c r="G24" i="25" s="1"/>
  <c r="AR23" i="25"/>
  <c r="AM23" i="25"/>
  <c r="AH23" i="25"/>
  <c r="AC23" i="25"/>
  <c r="X23" i="25"/>
  <c r="S23" i="25"/>
  <c r="V23" i="25" s="1"/>
  <c r="N23" i="25"/>
  <c r="I23" i="25"/>
  <c r="L23" i="25" s="1"/>
  <c r="D23" i="25"/>
  <c r="AR22" i="25"/>
  <c r="AM22" i="25"/>
  <c r="AH22" i="25"/>
  <c r="AC22" i="25"/>
  <c r="X22" i="25"/>
  <c r="S22" i="25"/>
  <c r="N22" i="25"/>
  <c r="Q22" i="25" s="1"/>
  <c r="I22" i="25"/>
  <c r="D22" i="25"/>
  <c r="AR20" i="25"/>
  <c r="AM20" i="25"/>
  <c r="AH20" i="25"/>
  <c r="AC20" i="25"/>
  <c r="AF20" i="25" s="1"/>
  <c r="X20" i="25"/>
  <c r="S20" i="25"/>
  <c r="V20" i="25" s="1"/>
  <c r="N20" i="25"/>
  <c r="I20" i="25"/>
  <c r="D20" i="25"/>
  <c r="AR19" i="25"/>
  <c r="AU19" i="25" s="1"/>
  <c r="AM19" i="25"/>
  <c r="AH19" i="25"/>
  <c r="AC19" i="25"/>
  <c r="X19" i="25"/>
  <c r="AA19" i="25" s="1"/>
  <c r="S19" i="25"/>
  <c r="N19" i="25"/>
  <c r="I19" i="25"/>
  <c r="D19" i="25"/>
  <c r="G19" i="25" s="1"/>
  <c r="AR18" i="25"/>
  <c r="AM18" i="25"/>
  <c r="AP18" i="25" s="1"/>
  <c r="AH18" i="25"/>
  <c r="AC18" i="25"/>
  <c r="AF18" i="25" s="1"/>
  <c r="X18" i="25"/>
  <c r="S18" i="25"/>
  <c r="N18" i="25"/>
  <c r="I18" i="25"/>
  <c r="D18" i="25"/>
  <c r="AR17" i="25"/>
  <c r="AM17" i="25"/>
  <c r="AH17" i="25"/>
  <c r="AK17" i="25" s="1"/>
  <c r="AC17" i="25"/>
  <c r="X17" i="25"/>
  <c r="S17" i="25"/>
  <c r="N17" i="25"/>
  <c r="I17" i="25"/>
  <c r="D17" i="25"/>
  <c r="G17" i="25" s="1"/>
  <c r="AR16" i="25"/>
  <c r="AM16" i="25"/>
  <c r="AP16" i="25" s="1"/>
  <c r="AH16" i="25"/>
  <c r="AC16" i="25"/>
  <c r="X16" i="25"/>
  <c r="S16" i="25"/>
  <c r="N16" i="25"/>
  <c r="I16" i="25"/>
  <c r="D16" i="25"/>
  <c r="AR15" i="25"/>
  <c r="AU15" i="25" s="1"/>
  <c r="AM15" i="25"/>
  <c r="AH15" i="25"/>
  <c r="AC15" i="25"/>
  <c r="X15" i="25"/>
  <c r="S15" i="25"/>
  <c r="N15" i="25"/>
  <c r="Q15" i="25" s="1"/>
  <c r="I15" i="25"/>
  <c r="D15" i="25"/>
  <c r="G15" i="25" s="1"/>
  <c r="AR14" i="25"/>
  <c r="AM14" i="25"/>
  <c r="AH14" i="25"/>
  <c r="AC14" i="25"/>
  <c r="X14" i="25"/>
  <c r="S14" i="25"/>
  <c r="V14" i="25" s="1"/>
  <c r="N14" i="25"/>
  <c r="I14" i="25"/>
  <c r="D14" i="25"/>
  <c r="AR13" i="25"/>
  <c r="AM13" i="25"/>
  <c r="AH13" i="25"/>
  <c r="AC13" i="25"/>
  <c r="X13" i="25"/>
  <c r="AA13" i="25" s="1"/>
  <c r="S13" i="25"/>
  <c r="N13" i="25"/>
  <c r="I13" i="25"/>
  <c r="D13" i="25"/>
  <c r="AR12" i="25"/>
  <c r="AM12" i="25"/>
  <c r="AH12" i="25"/>
  <c r="AC12" i="25"/>
  <c r="AF12" i="25" s="1"/>
  <c r="X12" i="25"/>
  <c r="S12" i="25"/>
  <c r="N12" i="25"/>
  <c r="I12" i="25"/>
  <c r="D12" i="25"/>
  <c r="AR11" i="25"/>
  <c r="AM11" i="25"/>
  <c r="AH11" i="25"/>
  <c r="AK11" i="25" s="1"/>
  <c r="AC11" i="25"/>
  <c r="X11" i="25"/>
  <c r="S11" i="25"/>
  <c r="N11" i="25"/>
  <c r="I11" i="25"/>
  <c r="D11" i="25"/>
  <c r="AR10" i="25"/>
  <c r="AM10" i="25"/>
  <c r="AP10" i="25" s="1"/>
  <c r="AH10" i="25"/>
  <c r="AC10" i="25"/>
  <c r="X10" i="25"/>
  <c r="S10" i="25"/>
  <c r="N10" i="25"/>
  <c r="I10" i="25"/>
  <c r="D10" i="25"/>
  <c r="AR9" i="25"/>
  <c r="AU9" i="25" s="1"/>
  <c r="AM9" i="25"/>
  <c r="AH9" i="25"/>
  <c r="AC9" i="25"/>
  <c r="X9" i="25"/>
  <c r="S9" i="25"/>
  <c r="N9" i="25"/>
  <c r="I9" i="25"/>
  <c r="D9" i="25"/>
  <c r="G9" i="25" s="1"/>
  <c r="AR8" i="25"/>
  <c r="AM8" i="25"/>
  <c r="AH8" i="25"/>
  <c r="AC8" i="25"/>
  <c r="X8" i="25"/>
  <c r="S8" i="25"/>
  <c r="N8" i="25"/>
  <c r="I8" i="25"/>
  <c r="L8" i="25" s="1"/>
  <c r="D8" i="25"/>
  <c r="AR7" i="25"/>
  <c r="AM7" i="25"/>
  <c r="AH7" i="25"/>
  <c r="AC7" i="25"/>
  <c r="X7" i="25"/>
  <c r="S7" i="25"/>
  <c r="N7" i="25"/>
  <c r="Q7" i="25" s="1"/>
  <c r="I7" i="25"/>
  <c r="D7" i="25"/>
  <c r="AR6" i="25"/>
  <c r="AM6" i="25"/>
  <c r="AH6" i="25"/>
  <c r="AC6" i="25"/>
  <c r="X6" i="25"/>
  <c r="S6" i="25"/>
  <c r="V6" i="25" s="1"/>
  <c r="N6" i="25"/>
  <c r="I6" i="25"/>
  <c r="D6" i="25"/>
  <c r="AR5" i="25"/>
  <c r="AM5" i="25"/>
  <c r="AH5" i="25"/>
  <c r="AC5" i="25"/>
  <c r="X5" i="25"/>
  <c r="AA5" i="25" s="1"/>
  <c r="S5" i="25"/>
  <c r="N5" i="25"/>
  <c r="I5" i="25"/>
  <c r="D5" i="25"/>
  <c r="AR4" i="25"/>
  <c r="AM4" i="25"/>
  <c r="AH4" i="25"/>
  <c r="AC4" i="25"/>
  <c r="AF4" i="25" s="1"/>
  <c r="X4" i="25"/>
  <c r="S4" i="25"/>
  <c r="N4" i="25"/>
  <c r="I4" i="25"/>
  <c r="D4" i="25"/>
  <c r="AR3" i="25"/>
  <c r="AM3" i="25"/>
  <c r="AH3" i="25"/>
  <c r="AC3" i="25"/>
  <c r="X3" i="25"/>
  <c r="S3" i="25"/>
  <c r="N3" i="25"/>
  <c r="I3" i="25"/>
  <c r="D3" i="25"/>
  <c r="AK39" i="25" l="1"/>
  <c r="V42" i="25"/>
  <c r="G5" i="25"/>
  <c r="AU5" i="25"/>
  <c r="AP6" i="25"/>
  <c r="AK7" i="25"/>
  <c r="AF8" i="25"/>
  <c r="AA9" i="25"/>
  <c r="V10" i="25"/>
  <c r="Q11" i="25"/>
  <c r="L12" i="25"/>
  <c r="G13" i="25"/>
  <c r="AU13" i="25"/>
  <c r="G39" i="25"/>
  <c r="AU47" i="25"/>
  <c r="AP48" i="25"/>
  <c r="AK49" i="25"/>
  <c r="AF50" i="25"/>
  <c r="AA51" i="25"/>
  <c r="V52" i="25"/>
  <c r="Q53" i="25"/>
  <c r="L4" i="25"/>
  <c r="Q3" i="25"/>
  <c r="V46" i="25"/>
  <c r="Q48" i="25"/>
  <c r="AP5" i="26"/>
  <c r="AO5" i="25"/>
  <c r="AA8" i="26"/>
  <c r="Z8" i="25"/>
  <c r="L11" i="26"/>
  <c r="K11" i="25"/>
  <c r="AP13" i="26"/>
  <c r="AO13" i="25"/>
  <c r="AU4" i="26"/>
  <c r="AT4" i="25"/>
  <c r="AF7" i="26"/>
  <c r="AE7" i="25"/>
  <c r="AK10" i="26"/>
  <c r="AJ10" i="25"/>
  <c r="AK10" i="25" s="1"/>
  <c r="AU12" i="26"/>
  <c r="AT12" i="25"/>
  <c r="AK3" i="26"/>
  <c r="AJ3" i="25"/>
  <c r="AK3" i="25" s="1"/>
  <c r="V5" i="26"/>
  <c r="U5" i="25"/>
  <c r="G8" i="26"/>
  <c r="F8" i="25"/>
  <c r="Q10" i="26"/>
  <c r="P10" i="25"/>
  <c r="V13" i="26"/>
  <c r="U13" i="25"/>
  <c r="G3" i="25"/>
  <c r="AF6" i="25"/>
  <c r="AA4" i="26"/>
  <c r="Z4" i="25"/>
  <c r="AA4" i="25" s="1"/>
  <c r="L7" i="26"/>
  <c r="K7" i="25"/>
  <c r="AP9" i="26"/>
  <c r="AO9" i="25"/>
  <c r="AA12" i="26"/>
  <c r="Z12" i="25"/>
  <c r="AA12" i="25" s="1"/>
  <c r="AA3" i="25"/>
  <c r="G3" i="26"/>
  <c r="F3" i="25"/>
  <c r="AU3" i="26"/>
  <c r="AT3" i="25"/>
  <c r="AU3" i="25" s="1"/>
  <c r="AP4" i="26"/>
  <c r="AO4" i="25"/>
  <c r="AP4" i="25" s="1"/>
  <c r="AK5" i="26"/>
  <c r="AJ5" i="25"/>
  <c r="AK5" i="25" s="1"/>
  <c r="AF6" i="26"/>
  <c r="AE6" i="25"/>
  <c r="AA7" i="26"/>
  <c r="Z7" i="25"/>
  <c r="AA7" i="25" s="1"/>
  <c r="AU26" i="26"/>
  <c r="AT27" i="25"/>
  <c r="AP27" i="26"/>
  <c r="AO28" i="25"/>
  <c r="AA3" i="26"/>
  <c r="Z3" i="25"/>
  <c r="V4" i="26"/>
  <c r="U4" i="25"/>
  <c r="Q5" i="26"/>
  <c r="P5" i="25"/>
  <c r="Q5" i="25" s="1"/>
  <c r="L6" i="26"/>
  <c r="K6" i="25"/>
  <c r="L6" i="25" s="1"/>
  <c r="G7" i="26"/>
  <c r="F7" i="25"/>
  <c r="AU7" i="26"/>
  <c r="AT7" i="25"/>
  <c r="AU7" i="25" s="1"/>
  <c r="V27" i="26"/>
  <c r="U28" i="25"/>
  <c r="V4" i="25"/>
  <c r="G4" i="26"/>
  <c r="F4" i="25"/>
  <c r="F55" i="25" s="1"/>
  <c r="E21" i="25" s="1"/>
  <c r="AK6" i="26"/>
  <c r="AJ6" i="25"/>
  <c r="V9" i="26"/>
  <c r="U9" i="25"/>
  <c r="G12" i="26"/>
  <c r="F12" i="25"/>
  <c r="AP24" i="26"/>
  <c r="AO25" i="25"/>
  <c r="AP25" i="25" s="1"/>
  <c r="G7" i="25"/>
  <c r="Q6" i="26"/>
  <c r="P6" i="25"/>
  <c r="Q6" i="25" s="1"/>
  <c r="AU8" i="26"/>
  <c r="AT8" i="25"/>
  <c r="AF11" i="26"/>
  <c r="AE11" i="25"/>
  <c r="AF11" i="25" s="1"/>
  <c r="Q14" i="26"/>
  <c r="P14" i="25"/>
  <c r="AP20" i="26"/>
  <c r="AO20" i="25"/>
  <c r="AP20" i="25" s="1"/>
  <c r="AK21" i="26"/>
  <c r="AJ22" i="25"/>
  <c r="AK22" i="25" s="1"/>
  <c r="AF22" i="26"/>
  <c r="AE23" i="25"/>
  <c r="AF23" i="25" s="1"/>
  <c r="AA23" i="26"/>
  <c r="Z24" i="25"/>
  <c r="AA24" i="25" s="1"/>
  <c r="V24" i="26"/>
  <c r="U25" i="25"/>
  <c r="V25" i="25" s="1"/>
  <c r="AF3" i="25"/>
  <c r="V5" i="25"/>
  <c r="L7" i="25"/>
  <c r="G8" i="25"/>
  <c r="AU8" i="25"/>
  <c r="AP9" i="25"/>
  <c r="V13" i="25"/>
  <c r="Q14" i="25"/>
  <c r="L15" i="25"/>
  <c r="G16" i="25"/>
  <c r="AU16" i="25"/>
  <c r="AP17" i="25"/>
  <c r="AK18" i="25"/>
  <c r="AF19" i="25"/>
  <c r="AA20" i="25"/>
  <c r="V22" i="25"/>
  <c r="Q23" i="25"/>
  <c r="L33" i="25"/>
  <c r="AU34" i="25"/>
  <c r="V39" i="25"/>
  <c r="Q40" i="25"/>
  <c r="AF45" i="25"/>
  <c r="V47" i="25"/>
  <c r="L49" i="25"/>
  <c r="AP51" i="25"/>
  <c r="AK52" i="25"/>
  <c r="Q25" i="26"/>
  <c r="P26" i="25"/>
  <c r="Q26" i="25" s="1"/>
  <c r="L26" i="26"/>
  <c r="K27" i="25"/>
  <c r="L27" i="25" s="1"/>
  <c r="AF40" i="26"/>
  <c r="AE41" i="25"/>
  <c r="AF41" i="25" s="1"/>
  <c r="L44" i="26"/>
  <c r="K45" i="25"/>
  <c r="AP44" i="26"/>
  <c r="AO45" i="25"/>
  <c r="AP45" i="25" s="1"/>
  <c r="AA45" i="26"/>
  <c r="Z46" i="25"/>
  <c r="AA46" i="25" s="1"/>
  <c r="U7" i="25"/>
  <c r="AJ9" i="25"/>
  <c r="AK9" i="25" s="1"/>
  <c r="P13" i="25"/>
  <c r="Q13" i="25" s="1"/>
  <c r="AT17" i="25"/>
  <c r="AU17" i="25" s="1"/>
  <c r="Z22" i="25"/>
  <c r="AA22" i="25" s="1"/>
  <c r="F26" i="25"/>
  <c r="G26" i="25" s="1"/>
  <c r="P27" i="25"/>
  <c r="Z28" i="25"/>
  <c r="AA28" i="25" s="1"/>
  <c r="AE29" i="25"/>
  <c r="AF29" i="25" s="1"/>
  <c r="AO30" i="25"/>
  <c r="AP30" i="25" s="1"/>
  <c r="U34" i="25"/>
  <c r="V34" i="25" s="1"/>
  <c r="AE35" i="25"/>
  <c r="AJ36" i="25"/>
  <c r="AK36" i="25" s="1"/>
  <c r="AT37" i="25"/>
  <c r="AU37" i="25" s="1"/>
  <c r="Z41" i="25"/>
  <c r="AA41" i="25" s="1"/>
  <c r="AJ42" i="25"/>
  <c r="T50" i="28"/>
  <c r="T46" i="28"/>
  <c r="T42" i="28"/>
  <c r="T38" i="28"/>
  <c r="T34" i="28"/>
  <c r="T30" i="28"/>
  <c r="T26" i="28"/>
  <c r="T22" i="28"/>
  <c r="T18" i="28"/>
  <c r="T14" i="28"/>
  <c r="T10" i="28"/>
  <c r="T6" i="28"/>
  <c r="T49" i="28"/>
  <c r="T45" i="28"/>
  <c r="T41" i="28"/>
  <c r="T37" i="28"/>
  <c r="T33" i="28"/>
  <c r="T29" i="28"/>
  <c r="T25" i="28"/>
  <c r="T21" i="28"/>
  <c r="T17" i="28"/>
  <c r="T13" i="28"/>
  <c r="T9" i="28"/>
  <c r="T5" i="28"/>
  <c r="T36" i="28"/>
  <c r="T20" i="28"/>
  <c r="T52" i="28"/>
  <c r="T47" i="28"/>
  <c r="T32" i="28"/>
  <c r="T16" i="28"/>
  <c r="T44" i="28"/>
  <c r="T28" i="28"/>
  <c r="T12" i="28"/>
  <c r="AP14" i="26"/>
  <c r="AO14" i="25"/>
  <c r="AP14" i="25" s="1"/>
  <c r="AK15" i="26"/>
  <c r="AJ15" i="25"/>
  <c r="AK15" i="25" s="1"/>
  <c r="AF16" i="26"/>
  <c r="AE16" i="25"/>
  <c r="AF16" i="25" s="1"/>
  <c r="AA17" i="26"/>
  <c r="Z17" i="25"/>
  <c r="AA17" i="25" s="1"/>
  <c r="V18" i="26"/>
  <c r="U18" i="25"/>
  <c r="V18" i="25" s="1"/>
  <c r="G27" i="26"/>
  <c r="F28" i="25"/>
  <c r="G28" i="25" s="1"/>
  <c r="AU27" i="26"/>
  <c r="AT28" i="25"/>
  <c r="AU28" i="25" s="1"/>
  <c r="AP28" i="26"/>
  <c r="AO29" i="25"/>
  <c r="AP29" i="25" s="1"/>
  <c r="AA31" i="26"/>
  <c r="Z32" i="25"/>
  <c r="J37" i="26"/>
  <c r="J38" i="26"/>
  <c r="Q41" i="26"/>
  <c r="P42" i="25"/>
  <c r="AN44" i="26"/>
  <c r="AU47" i="26"/>
  <c r="AT48" i="25"/>
  <c r="AU48" i="25" s="1"/>
  <c r="AA51" i="26"/>
  <c r="Z52" i="25"/>
  <c r="AJ4" i="25"/>
  <c r="AE5" i="25"/>
  <c r="Z6" i="25"/>
  <c r="AJ8" i="25"/>
  <c r="AT10" i="25"/>
  <c r="P12" i="25"/>
  <c r="Q12" i="25" s="1"/>
  <c r="Z14" i="25"/>
  <c r="AT23" i="25"/>
  <c r="F25" i="25"/>
  <c r="G25" i="25" s="1"/>
  <c r="K26" i="25"/>
  <c r="Z27" i="25"/>
  <c r="AE28" i="25"/>
  <c r="AF28" i="25" s="1"/>
  <c r="AJ29" i="25"/>
  <c r="AK29" i="25" s="1"/>
  <c r="F31" i="25"/>
  <c r="G31" i="25" s="1"/>
  <c r="K32" i="25"/>
  <c r="L32" i="25" s="1"/>
  <c r="P33" i="25"/>
  <c r="Q33" i="25" s="1"/>
  <c r="AE34" i="25"/>
  <c r="AF34" i="25" s="1"/>
  <c r="AJ35" i="25"/>
  <c r="AK35" i="25" s="1"/>
  <c r="K38" i="25"/>
  <c r="L38" i="25" s="1"/>
  <c r="P39" i="25"/>
  <c r="Q39" i="25" s="1"/>
  <c r="U40" i="25"/>
  <c r="V40" i="25" s="1"/>
  <c r="AJ41" i="25"/>
  <c r="AK41" i="25" s="1"/>
  <c r="T40" i="28"/>
  <c r="AP3" i="25"/>
  <c r="AK4" i="25"/>
  <c r="AF5" i="25"/>
  <c r="AA6" i="25"/>
  <c r="V7" i="25"/>
  <c r="AU10" i="25"/>
  <c r="AA14" i="25"/>
  <c r="V15" i="25"/>
  <c r="Q16" i="25"/>
  <c r="L17" i="25"/>
  <c r="G18" i="25"/>
  <c r="AU18" i="25"/>
  <c r="AP19" i="25"/>
  <c r="AK20" i="25"/>
  <c r="AF22" i="25"/>
  <c r="AA23" i="25"/>
  <c r="V24" i="25"/>
  <c r="L26" i="25"/>
  <c r="AU27" i="25"/>
  <c r="AP28" i="25"/>
  <c r="AA32" i="25"/>
  <c r="Q42" i="25"/>
  <c r="Q19" i="26"/>
  <c r="P19" i="25"/>
  <c r="Q19" i="25" s="1"/>
  <c r="AF26" i="26"/>
  <c r="AF30" i="26"/>
  <c r="AE31" i="25"/>
  <c r="AF31" i="25" s="1"/>
  <c r="AK37" i="26"/>
  <c r="AJ38" i="25"/>
  <c r="AK38" i="25" s="1"/>
  <c r="AA39" i="26"/>
  <c r="Z40" i="25"/>
  <c r="AA40" i="25" s="1"/>
  <c r="G43" i="26"/>
  <c r="F44" i="25"/>
  <c r="G44" i="25" s="1"/>
  <c r="V44" i="26"/>
  <c r="U45" i="25"/>
  <c r="AO8" i="25"/>
  <c r="AP8" i="25" s="1"/>
  <c r="U12" i="25"/>
  <c r="V12" i="25" s="1"/>
  <c r="K25" i="25"/>
  <c r="L25" i="25" s="1"/>
  <c r="U26" i="25"/>
  <c r="AJ28" i="25"/>
  <c r="AK28" i="25" s="1"/>
  <c r="AT29" i="25"/>
  <c r="K31" i="25"/>
  <c r="L31" i="25" s="1"/>
  <c r="P32" i="25"/>
  <c r="Q32" i="25" s="1"/>
  <c r="Z33" i="25"/>
  <c r="AA33" i="25" s="1"/>
  <c r="AO35" i="25"/>
  <c r="AP35" i="25" s="1"/>
  <c r="F37" i="25"/>
  <c r="G37" i="25" s="1"/>
  <c r="P38" i="25"/>
  <c r="AE40" i="25"/>
  <c r="AF40" i="25" s="1"/>
  <c r="AO41" i="25"/>
  <c r="AT42" i="25"/>
  <c r="AU42" i="25" s="1"/>
  <c r="U44" i="25"/>
  <c r="V44" i="25" s="1"/>
  <c r="AD52" i="28"/>
  <c r="AD48" i="28"/>
  <c r="AD44" i="28"/>
  <c r="AD40" i="28"/>
  <c r="AD36" i="28"/>
  <c r="AD32" i="28"/>
  <c r="AD28" i="28"/>
  <c r="AD24" i="28"/>
  <c r="AD20" i="28"/>
  <c r="AD16" i="28"/>
  <c r="AD12" i="28"/>
  <c r="AD8" i="28"/>
  <c r="AD4" i="28"/>
  <c r="AD51" i="28"/>
  <c r="AD47" i="28"/>
  <c r="AD43" i="28"/>
  <c r="AD39" i="28"/>
  <c r="AD35" i="28"/>
  <c r="AD31" i="28"/>
  <c r="AD27" i="28"/>
  <c r="AD23" i="28"/>
  <c r="AD19" i="28"/>
  <c r="AD15" i="28"/>
  <c r="AD11" i="28"/>
  <c r="AD7" i="28"/>
  <c r="AD3" i="28"/>
  <c r="AD54" i="28" s="1"/>
  <c r="AD38" i="28"/>
  <c r="AD33" i="28"/>
  <c r="AD22" i="28"/>
  <c r="AD17" i="28"/>
  <c r="AD49" i="28"/>
  <c r="AD34" i="28"/>
  <c r="AD29" i="28"/>
  <c r="AD18" i="28"/>
  <c r="AD50" i="28"/>
  <c r="AD41" i="28"/>
  <c r="AD30" i="28"/>
  <c r="AD25" i="28"/>
  <c r="AD14" i="28"/>
  <c r="AD9" i="28"/>
  <c r="AD46" i="28"/>
  <c r="AP15" i="32"/>
  <c r="AO15" i="31"/>
  <c r="G35" i="26"/>
  <c r="AU35" i="26"/>
  <c r="AT36" i="25"/>
  <c r="AU36" i="25" s="1"/>
  <c r="AP36" i="26"/>
  <c r="AO37" i="25"/>
  <c r="AP37" i="25" s="1"/>
  <c r="L43" i="26"/>
  <c r="K44" i="25"/>
  <c r="L44" i="25" s="1"/>
  <c r="AK45" i="26"/>
  <c r="AJ46" i="25"/>
  <c r="AK46" i="25" s="1"/>
  <c r="V46" i="26"/>
  <c r="AO7" i="25"/>
  <c r="F10" i="25"/>
  <c r="G10" i="25" s="1"/>
  <c r="U11" i="25"/>
  <c r="AE13" i="25"/>
  <c r="AF13" i="25" s="1"/>
  <c r="K24" i="25"/>
  <c r="L24" i="25" s="1"/>
  <c r="P25" i="25"/>
  <c r="Q25" i="25" s="1"/>
  <c r="AE26" i="25"/>
  <c r="AJ27" i="25"/>
  <c r="AK27" i="25" s="1"/>
  <c r="K30" i="25"/>
  <c r="P31" i="25"/>
  <c r="Q31" i="25" s="1"/>
  <c r="U32" i="25"/>
  <c r="V32" i="25" s="1"/>
  <c r="AJ33" i="25"/>
  <c r="AK33" i="25" s="1"/>
  <c r="AO34" i="25"/>
  <c r="AP34" i="25" s="1"/>
  <c r="AT35" i="25"/>
  <c r="AU35" i="25" s="1"/>
  <c r="U38" i="25"/>
  <c r="V38" i="25" s="1"/>
  <c r="AO40" i="25"/>
  <c r="AP40" i="25" s="1"/>
  <c r="AT41" i="25"/>
  <c r="AU41" i="25" s="1"/>
  <c r="AT53" i="25"/>
  <c r="AU53" i="25" s="1"/>
  <c r="T39" i="28"/>
  <c r="T48" i="28"/>
  <c r="J23" i="30"/>
  <c r="J22" i="30"/>
  <c r="J21" i="30"/>
  <c r="J20" i="30"/>
  <c r="J8" i="30"/>
  <c r="J4" i="30"/>
  <c r="J3" i="30"/>
  <c r="J54" i="30" s="1"/>
  <c r="J35" i="30"/>
  <c r="J34" i="30"/>
  <c r="J33" i="30"/>
  <c r="J32" i="30"/>
  <c r="J31" i="30"/>
  <c r="J19" i="30"/>
  <c r="J18" i="30"/>
  <c r="J17" i="30"/>
  <c r="J29" i="30"/>
  <c r="J24" i="30"/>
  <c r="J10" i="30"/>
  <c r="J11" i="30"/>
  <c r="J15" i="30"/>
  <c r="J12" i="30"/>
  <c r="J16" i="30"/>
  <c r="J6" i="30"/>
  <c r="J9" i="30"/>
  <c r="J5" i="30"/>
  <c r="K8" i="31"/>
  <c r="L8" i="31" s="1"/>
  <c r="L8" i="32"/>
  <c r="L20" i="26"/>
  <c r="K20" i="25"/>
  <c r="L20" i="25" s="1"/>
  <c r="G21" i="26"/>
  <c r="F22" i="25"/>
  <c r="G22" i="25" s="1"/>
  <c r="AU21" i="26"/>
  <c r="AT22" i="25"/>
  <c r="AU22" i="25" s="1"/>
  <c r="AP22" i="26"/>
  <c r="AO23" i="25"/>
  <c r="AP23" i="25" s="1"/>
  <c r="AK23" i="26"/>
  <c r="AJ24" i="25"/>
  <c r="AK24" i="25" s="1"/>
  <c r="AF24" i="26"/>
  <c r="AE25" i="25"/>
  <c r="AF25" i="25" s="1"/>
  <c r="L3" i="25"/>
  <c r="G4" i="25"/>
  <c r="AU4" i="25"/>
  <c r="AP5" i="25"/>
  <c r="AK6" i="25"/>
  <c r="AF7" i="25"/>
  <c r="AA8" i="25"/>
  <c r="V9" i="25"/>
  <c r="Q10" i="25"/>
  <c r="L11" i="25"/>
  <c r="G12" i="25"/>
  <c r="AU12" i="25"/>
  <c r="AP13" i="25"/>
  <c r="AK14" i="25"/>
  <c r="AF15" i="25"/>
  <c r="AA16" i="25"/>
  <c r="V17" i="25"/>
  <c r="Q18" i="25"/>
  <c r="L19" i="25"/>
  <c r="G20" i="25"/>
  <c r="AU20" i="25"/>
  <c r="AP22" i="25"/>
  <c r="AK23" i="25"/>
  <c r="V26" i="25"/>
  <c r="Q27" i="25"/>
  <c r="AU29" i="25"/>
  <c r="L45" i="25"/>
  <c r="AA25" i="26"/>
  <c r="Z26" i="25"/>
  <c r="AA26" i="25" s="1"/>
  <c r="V26" i="26"/>
  <c r="U27" i="25"/>
  <c r="V27" i="25" s="1"/>
  <c r="AN40" i="26"/>
  <c r="AT6" i="25"/>
  <c r="Z11" i="25"/>
  <c r="AA11" i="25" s="1"/>
  <c r="K16" i="25"/>
  <c r="L16" i="25" s="1"/>
  <c r="AJ19" i="25"/>
  <c r="AK19" i="25" s="1"/>
  <c r="Z25" i="25"/>
  <c r="AA25" i="25" s="1"/>
  <c r="AO27" i="25"/>
  <c r="AP27" i="25" s="1"/>
  <c r="F29" i="25"/>
  <c r="G29" i="25" s="1"/>
  <c r="P30" i="25"/>
  <c r="Q30" i="25" s="1"/>
  <c r="U31" i="25"/>
  <c r="V31" i="25" s="1"/>
  <c r="AE32" i="25"/>
  <c r="AF32" i="25" s="1"/>
  <c r="AO33" i="25"/>
  <c r="AP33" i="25" s="1"/>
  <c r="U37" i="25"/>
  <c r="Z38" i="25"/>
  <c r="AA38" i="25" s="1"/>
  <c r="F42" i="25"/>
  <c r="G42" i="25" s="1"/>
  <c r="AE44" i="25"/>
  <c r="AF44" i="25" s="1"/>
  <c r="AT45" i="25"/>
  <c r="AU45" i="25" s="1"/>
  <c r="P47" i="25"/>
  <c r="Q47" i="25" s="1"/>
  <c r="AD37" i="28"/>
  <c r="T5" i="30"/>
  <c r="J30" i="30"/>
  <c r="N5" i="30"/>
  <c r="Q5" i="30" s="1"/>
  <c r="AK26" i="32"/>
  <c r="AJ26" i="31"/>
  <c r="V8" i="26"/>
  <c r="U8" i="25"/>
  <c r="V8" i="25" s="1"/>
  <c r="Q9" i="26"/>
  <c r="P9" i="25"/>
  <c r="Q9" i="25" s="1"/>
  <c r="L10" i="26"/>
  <c r="K10" i="25"/>
  <c r="L10" i="25" s="1"/>
  <c r="G11" i="26"/>
  <c r="F11" i="25"/>
  <c r="G11" i="25" s="1"/>
  <c r="AU11" i="26"/>
  <c r="AT11" i="25"/>
  <c r="AU11" i="25" s="1"/>
  <c r="AK13" i="26"/>
  <c r="AJ13" i="25"/>
  <c r="AK13" i="25" s="1"/>
  <c r="AF14" i="26"/>
  <c r="AE14" i="25"/>
  <c r="AF14" i="25" s="1"/>
  <c r="AA15" i="26"/>
  <c r="Z15" i="25"/>
  <c r="AA15" i="25" s="1"/>
  <c r="V16" i="26"/>
  <c r="U16" i="25"/>
  <c r="V16" i="25" s="1"/>
  <c r="Q17" i="26"/>
  <c r="P17" i="25"/>
  <c r="Q17" i="25" s="1"/>
  <c r="L18" i="26"/>
  <c r="K18" i="25"/>
  <c r="L18" i="25" s="1"/>
  <c r="Q27" i="26"/>
  <c r="P28" i="25"/>
  <c r="Q28" i="25" s="1"/>
  <c r="L28" i="26"/>
  <c r="K29" i="25"/>
  <c r="L29" i="25" s="1"/>
  <c r="G29" i="26"/>
  <c r="F30" i="25"/>
  <c r="G30" i="25" s="1"/>
  <c r="AA33" i="26"/>
  <c r="Z34" i="25"/>
  <c r="AA34" i="25" s="1"/>
  <c r="V40" i="26"/>
  <c r="U41" i="25"/>
  <c r="V41" i="25" s="1"/>
  <c r="AA41" i="26"/>
  <c r="AN43" i="26"/>
  <c r="AN45" i="26"/>
  <c r="AF46" i="26"/>
  <c r="AE47" i="25"/>
  <c r="AF47" i="25" s="1"/>
  <c r="AA47" i="26"/>
  <c r="Z48" i="25"/>
  <c r="AA48" i="25" s="1"/>
  <c r="V48" i="26"/>
  <c r="U49" i="25"/>
  <c r="V49" i="25" s="1"/>
  <c r="Q49" i="26"/>
  <c r="P50" i="25"/>
  <c r="Q50" i="25" s="1"/>
  <c r="L50" i="26"/>
  <c r="K51" i="25"/>
  <c r="L51" i="25" s="1"/>
  <c r="G51" i="26"/>
  <c r="F52" i="25"/>
  <c r="G52" i="25" s="1"/>
  <c r="AU51" i="26"/>
  <c r="AT52" i="25"/>
  <c r="AU52" i="25" s="1"/>
  <c r="AP52" i="26"/>
  <c r="AO53" i="25"/>
  <c r="AP53" i="25" s="1"/>
  <c r="P4" i="25"/>
  <c r="Q4" i="25" s="1"/>
  <c r="K5" i="25"/>
  <c r="F6" i="25"/>
  <c r="K9" i="25"/>
  <c r="L9" i="25" s="1"/>
  <c r="Z10" i="25"/>
  <c r="AA10" i="25" s="1"/>
  <c r="AJ12" i="25"/>
  <c r="AK12" i="25" s="1"/>
  <c r="F14" i="25"/>
  <c r="AJ25" i="25"/>
  <c r="AO26" i="25"/>
  <c r="AP26" i="25" s="1"/>
  <c r="P29" i="25"/>
  <c r="U30" i="25"/>
  <c r="V30" i="25" s="1"/>
  <c r="Z31" i="25"/>
  <c r="AA31" i="25" s="1"/>
  <c r="AO32" i="25"/>
  <c r="AP32" i="25" s="1"/>
  <c r="AT33" i="25"/>
  <c r="AU33" i="25" s="1"/>
  <c r="U36" i="25"/>
  <c r="V36" i="25" s="1"/>
  <c r="Z37" i="25"/>
  <c r="AA37" i="25" s="1"/>
  <c r="F41" i="25"/>
  <c r="G41" i="25" s="1"/>
  <c r="Z43" i="25"/>
  <c r="AA43" i="25" s="1"/>
  <c r="AJ44" i="25"/>
  <c r="AK44" i="25" s="1"/>
  <c r="K46" i="25"/>
  <c r="L46" i="25" s="1"/>
  <c r="L3" i="27"/>
  <c r="T51" i="28"/>
  <c r="E49" i="28"/>
  <c r="E45" i="28"/>
  <c r="E41" i="28"/>
  <c r="E37" i="28"/>
  <c r="E33" i="28"/>
  <c r="E29" i="28"/>
  <c r="E25" i="28"/>
  <c r="E21" i="28"/>
  <c r="E17" i="28"/>
  <c r="E13" i="28"/>
  <c r="E9" i="28"/>
  <c r="E5" i="28"/>
  <c r="E52" i="28"/>
  <c r="E48" i="28"/>
  <c r="E44" i="28"/>
  <c r="E40" i="28"/>
  <c r="E36" i="28"/>
  <c r="E32" i="28"/>
  <c r="E28" i="28"/>
  <c r="E24" i="28"/>
  <c r="E20" i="28"/>
  <c r="E16" i="28"/>
  <c r="E12" i="28"/>
  <c r="E8" i="28"/>
  <c r="E4" i="28"/>
  <c r="E38" i="28"/>
  <c r="E22" i="28"/>
  <c r="E34" i="28"/>
  <c r="E18" i="28"/>
  <c r="E50" i="28"/>
  <c r="E30" i="28"/>
  <c r="E14" i="28"/>
  <c r="E51" i="28"/>
  <c r="E46" i="28"/>
  <c r="AS49" i="28"/>
  <c r="AS45" i="28"/>
  <c r="AS41" i="28"/>
  <c r="AS37" i="28"/>
  <c r="AS33" i="28"/>
  <c r="AS29" i="28"/>
  <c r="AS25" i="28"/>
  <c r="AS21" i="28"/>
  <c r="AS17" i="28"/>
  <c r="AS13" i="28"/>
  <c r="AS9" i="28"/>
  <c r="AS5" i="28"/>
  <c r="AS52" i="28"/>
  <c r="AS48" i="28"/>
  <c r="AS44" i="28"/>
  <c r="AS40" i="28"/>
  <c r="AS36" i="28"/>
  <c r="AS32" i="28"/>
  <c r="AS28" i="28"/>
  <c r="AS24" i="28"/>
  <c r="AS20" i="28"/>
  <c r="AS16" i="28"/>
  <c r="AS12" i="28"/>
  <c r="AS8" i="28"/>
  <c r="AS4" i="28"/>
  <c r="AS50" i="28"/>
  <c r="AS51" i="28"/>
  <c r="AS46" i="28"/>
  <c r="AS31" i="28"/>
  <c r="AS15" i="28"/>
  <c r="AS43" i="28"/>
  <c r="AS27" i="28"/>
  <c r="AS39" i="28"/>
  <c r="AS23" i="28"/>
  <c r="AS7" i="28"/>
  <c r="T34" i="30"/>
  <c r="T7" i="30"/>
  <c r="T30" i="30"/>
  <c r="T29" i="30"/>
  <c r="T28" i="30"/>
  <c r="T15" i="30"/>
  <c r="T14" i="30"/>
  <c r="T6" i="30"/>
  <c r="T20" i="30"/>
  <c r="T11" i="30"/>
  <c r="T13" i="30"/>
  <c r="T12" i="30"/>
  <c r="T31" i="30"/>
  <c r="T4" i="30"/>
  <c r="T33" i="30"/>
  <c r="T23" i="30"/>
  <c r="T17" i="30"/>
  <c r="T9" i="30"/>
  <c r="T27" i="30"/>
  <c r="T26" i="30"/>
  <c r="T25" i="30"/>
  <c r="T24" i="30"/>
  <c r="T18" i="30"/>
  <c r="T10" i="30"/>
  <c r="AR44" i="30"/>
  <c r="I25" i="30"/>
  <c r="AH6" i="30"/>
  <c r="X6" i="30"/>
  <c r="S23" i="30"/>
  <c r="AK10" i="32"/>
  <c r="AJ10" i="31"/>
  <c r="G16" i="32"/>
  <c r="F16" i="31"/>
  <c r="G24" i="32"/>
  <c r="F24" i="31"/>
  <c r="AP12" i="26"/>
  <c r="AO12" i="25"/>
  <c r="AP12" i="25" s="1"/>
  <c r="V3" i="25"/>
  <c r="L5" i="25"/>
  <c r="G6" i="25"/>
  <c r="AU6" i="25"/>
  <c r="AP7" i="25"/>
  <c r="AK8" i="25"/>
  <c r="V11" i="25"/>
  <c r="G14" i="25"/>
  <c r="AU14" i="25"/>
  <c r="AP15" i="25"/>
  <c r="AK16" i="25"/>
  <c r="AF17" i="25"/>
  <c r="AA18" i="25"/>
  <c r="V19" i="25"/>
  <c r="Q20" i="25"/>
  <c r="L22" i="25"/>
  <c r="G23" i="25"/>
  <c r="AU23" i="25"/>
  <c r="AK25" i="25"/>
  <c r="AF26" i="25"/>
  <c r="AA27" i="25"/>
  <c r="V28" i="25"/>
  <c r="Q29" i="25"/>
  <c r="L30" i="25"/>
  <c r="AU32" i="25"/>
  <c r="AK34" i="25"/>
  <c r="AF35" i="25"/>
  <c r="V37" i="25"/>
  <c r="Q38" i="25"/>
  <c r="L39" i="25"/>
  <c r="G40" i="25"/>
  <c r="AU40" i="25"/>
  <c r="AP41" i="25"/>
  <c r="AK42" i="25"/>
  <c r="AF43" i="25"/>
  <c r="AA44" i="25"/>
  <c r="V45" i="25"/>
  <c r="Q46" i="25"/>
  <c r="L47" i="25"/>
  <c r="AA52" i="25"/>
  <c r="AU29" i="26"/>
  <c r="AT30" i="25"/>
  <c r="AU30" i="25" s="1"/>
  <c r="AP30" i="26"/>
  <c r="AO31" i="25"/>
  <c r="AP31" i="25" s="1"/>
  <c r="AF38" i="26"/>
  <c r="AE39" i="25"/>
  <c r="AF39" i="25" s="1"/>
  <c r="AU45" i="26"/>
  <c r="AT46" i="25"/>
  <c r="AU46" i="25" s="1"/>
  <c r="AE10" i="25"/>
  <c r="AF10" i="25" s="1"/>
  <c r="K14" i="25"/>
  <c r="L14" i="25" s="1"/>
  <c r="AE24" i="25"/>
  <c r="AF24" i="25" s="1"/>
  <c r="AT26" i="25"/>
  <c r="AU26" i="25" s="1"/>
  <c r="K28" i="25"/>
  <c r="L28" i="25" s="1"/>
  <c r="U29" i="25"/>
  <c r="V29" i="25" s="1"/>
  <c r="Z30" i="25"/>
  <c r="AA30" i="25" s="1"/>
  <c r="AJ31" i="25"/>
  <c r="AK31" i="25" s="1"/>
  <c r="F34" i="25"/>
  <c r="G34" i="25" s="1"/>
  <c r="P35" i="25"/>
  <c r="Q35" i="25" s="1"/>
  <c r="Z36" i="25"/>
  <c r="AA36" i="25" s="1"/>
  <c r="AE37" i="25"/>
  <c r="AF37" i="25" s="1"/>
  <c r="K41" i="25"/>
  <c r="L41" i="25" s="1"/>
  <c r="AO44" i="25"/>
  <c r="AP44" i="25" s="1"/>
  <c r="N54" i="27"/>
  <c r="E43" i="28"/>
  <c r="AC5" i="30"/>
  <c r="T8" i="30"/>
  <c r="T16" i="30"/>
  <c r="T19" i="30"/>
  <c r="T21" i="30"/>
  <c r="AC24" i="30"/>
  <c r="T52" i="32"/>
  <c r="T32" i="32"/>
  <c r="T28" i="32"/>
  <c r="T26" i="32"/>
  <c r="T9" i="32"/>
  <c r="T8" i="32"/>
  <c r="T36" i="32"/>
  <c r="T29" i="32"/>
  <c r="T40" i="32"/>
  <c r="T31" i="32"/>
  <c r="T15" i="32"/>
  <c r="T14" i="32"/>
  <c r="T13" i="32"/>
  <c r="T12" i="32"/>
  <c r="T4" i="32"/>
  <c r="T48" i="32"/>
  <c r="T46" i="32"/>
  <c r="T44" i="32"/>
  <c r="T34" i="32"/>
  <c r="T11" i="32"/>
  <c r="T42" i="32"/>
  <c r="T50" i="32"/>
  <c r="T5" i="32"/>
  <c r="T33" i="32"/>
  <c r="T22" i="32"/>
  <c r="T6" i="32"/>
  <c r="T19" i="32"/>
  <c r="T3" i="32"/>
  <c r="T54" i="32" s="1"/>
  <c r="T27" i="32"/>
  <c r="T20" i="32"/>
  <c r="T21" i="32"/>
  <c r="T10" i="32"/>
  <c r="T17" i="32"/>
  <c r="T7" i="32"/>
  <c r="T24" i="32"/>
  <c r="T18" i="32"/>
  <c r="V34" i="26"/>
  <c r="L36" i="26"/>
  <c r="K37" i="25"/>
  <c r="L37" i="25" s="1"/>
  <c r="AN39" i="26"/>
  <c r="P8" i="25"/>
  <c r="Q8" i="25" s="1"/>
  <c r="AE9" i="25"/>
  <c r="AF9" i="25" s="1"/>
  <c r="AO11" i="25"/>
  <c r="AP11" i="25" s="1"/>
  <c r="K13" i="25"/>
  <c r="L13" i="25" s="1"/>
  <c r="AO24" i="25"/>
  <c r="AP24" i="25" s="1"/>
  <c r="AT25" i="25"/>
  <c r="AU25" i="25" s="1"/>
  <c r="F27" i="25"/>
  <c r="G27" i="25" s="1"/>
  <c r="Z29" i="25"/>
  <c r="AA29" i="25" s="1"/>
  <c r="AE30" i="25"/>
  <c r="AF30" i="25" s="1"/>
  <c r="AT31" i="25"/>
  <c r="AU31" i="25" s="1"/>
  <c r="F33" i="25"/>
  <c r="G33" i="25" s="1"/>
  <c r="K34" i="25"/>
  <c r="L34" i="25" s="1"/>
  <c r="Z35" i="25"/>
  <c r="AA35" i="25" s="1"/>
  <c r="AE36" i="25"/>
  <c r="AF36" i="25" s="1"/>
  <c r="K40" i="25"/>
  <c r="L40" i="25" s="1"/>
  <c r="P41" i="25"/>
  <c r="Q41" i="25" s="1"/>
  <c r="AE42" i="25"/>
  <c r="AF42" i="25" s="1"/>
  <c r="F45" i="25"/>
  <c r="G45" i="25" s="1"/>
  <c r="AD42" i="28"/>
  <c r="AD45" i="28"/>
  <c r="J26" i="30"/>
  <c r="J52" i="28"/>
  <c r="J48" i="28"/>
  <c r="J44" i="28"/>
  <c r="J40" i="28"/>
  <c r="J36" i="28"/>
  <c r="J32" i="28"/>
  <c r="J28" i="28"/>
  <c r="J24" i="28"/>
  <c r="J20" i="28"/>
  <c r="J16" i="28"/>
  <c r="J12" i="28"/>
  <c r="J8" i="28"/>
  <c r="J4" i="28"/>
  <c r="J51" i="28"/>
  <c r="J47" i="28"/>
  <c r="J43" i="28"/>
  <c r="J39" i="28"/>
  <c r="J35" i="28"/>
  <c r="J31" i="28"/>
  <c r="J27" i="28"/>
  <c r="J23" i="28"/>
  <c r="J19" i="28"/>
  <c r="J15" i="28"/>
  <c r="J11" i="28"/>
  <c r="J7" i="28"/>
  <c r="AD20" i="30"/>
  <c r="AN24" i="30"/>
  <c r="AN11" i="30"/>
  <c r="AN10" i="30"/>
  <c r="AN5" i="30"/>
  <c r="AN23" i="30"/>
  <c r="AN4" i="30"/>
  <c r="AE9" i="31"/>
  <c r="AF9" i="32"/>
  <c r="V13" i="32"/>
  <c r="U13" i="31"/>
  <c r="V13" i="31" s="1"/>
  <c r="AP17" i="32"/>
  <c r="AO17" i="31"/>
  <c r="AN11" i="28"/>
  <c r="J26" i="28"/>
  <c r="AN27" i="28"/>
  <c r="J42" i="28"/>
  <c r="AN43" i="28"/>
  <c r="AN48" i="28"/>
  <c r="O51" i="28"/>
  <c r="O47" i="28"/>
  <c r="O43" i="28"/>
  <c r="O39" i="28"/>
  <c r="O35" i="28"/>
  <c r="O31" i="28"/>
  <c r="O27" i="28"/>
  <c r="O23" i="28"/>
  <c r="O19" i="28"/>
  <c r="O15" i="28"/>
  <c r="O11" i="28"/>
  <c r="O7" i="28"/>
  <c r="O50" i="28"/>
  <c r="O46" i="28"/>
  <c r="O42" i="28"/>
  <c r="O38" i="28"/>
  <c r="O34" i="28"/>
  <c r="O30" i="28"/>
  <c r="O26" i="28"/>
  <c r="O22" i="28"/>
  <c r="O18" i="28"/>
  <c r="O14" i="28"/>
  <c r="O10" i="28"/>
  <c r="O6" i="28"/>
  <c r="O8" i="30"/>
  <c r="AN12" i="30"/>
  <c r="AN13" i="30"/>
  <c r="AD19" i="30"/>
  <c r="AN29" i="30"/>
  <c r="E24" i="30"/>
  <c r="E5" i="30"/>
  <c r="E7" i="30"/>
  <c r="AS9" i="30"/>
  <c r="AS8" i="30"/>
  <c r="AS22" i="30"/>
  <c r="AS21" i="30"/>
  <c r="AS20" i="30"/>
  <c r="AS7" i="30"/>
  <c r="AS3" i="30"/>
  <c r="AS54" i="30" s="1"/>
  <c r="L7" i="31"/>
  <c r="AK10" i="31"/>
  <c r="G16" i="31"/>
  <c r="AU16" i="31"/>
  <c r="AP17" i="31"/>
  <c r="AA20" i="31"/>
  <c r="AP25" i="32"/>
  <c r="AO25" i="31"/>
  <c r="J30" i="28"/>
  <c r="AN31" i="28"/>
  <c r="J50" i="28"/>
  <c r="AN51" i="28"/>
  <c r="AD9" i="30"/>
  <c r="AD17" i="30"/>
  <c r="AN19" i="30"/>
  <c r="AD23" i="30"/>
  <c r="AN28" i="30"/>
  <c r="AD33" i="30"/>
  <c r="X19" i="30"/>
  <c r="Z19" i="29" s="1"/>
  <c r="AA19" i="29" s="1"/>
  <c r="D20" i="30"/>
  <c r="AM8" i="30"/>
  <c r="AP8" i="30" s="1"/>
  <c r="D3" i="30"/>
  <c r="L17" i="31"/>
  <c r="G26" i="31"/>
  <c r="Q20" i="32"/>
  <c r="P20" i="31"/>
  <c r="J18" i="28"/>
  <c r="AN19" i="28"/>
  <c r="J34" i="28"/>
  <c r="J49" i="28"/>
  <c r="AD4" i="30"/>
  <c r="AD6" i="30"/>
  <c r="AD7" i="30"/>
  <c r="E10" i="30"/>
  <c r="O14" i="30"/>
  <c r="AN17" i="30"/>
  <c r="AS18" i="30"/>
  <c r="E20" i="30"/>
  <c r="AS23" i="30"/>
  <c r="E25" i="30"/>
  <c r="AS25" i="30"/>
  <c r="AS26" i="30"/>
  <c r="AS27" i="30"/>
  <c r="E29" i="30"/>
  <c r="AN33" i="30"/>
  <c r="AS34" i="30"/>
  <c r="P22" i="31"/>
  <c r="Q22" i="31" s="1"/>
  <c r="AN50" i="28"/>
  <c r="AN46" i="28"/>
  <c r="AN42" i="28"/>
  <c r="AN38" i="28"/>
  <c r="AN34" i="28"/>
  <c r="AN30" i="28"/>
  <c r="AN26" i="28"/>
  <c r="AN22" i="28"/>
  <c r="AN18" i="28"/>
  <c r="AN14" i="28"/>
  <c r="AN10" i="28"/>
  <c r="AN6" i="28"/>
  <c r="AN49" i="28"/>
  <c r="AN45" i="28"/>
  <c r="AN41" i="28"/>
  <c r="AN37" i="28"/>
  <c r="AN33" i="28"/>
  <c r="AN29" i="28"/>
  <c r="AN25" i="28"/>
  <c r="AN21" i="28"/>
  <c r="AN17" i="28"/>
  <c r="AN13" i="28"/>
  <c r="AN9" i="28"/>
  <c r="AN5" i="28"/>
  <c r="AD30" i="30"/>
  <c r="AD29" i="30"/>
  <c r="AD28" i="30"/>
  <c r="AD15" i="30"/>
  <c r="AD14" i="30"/>
  <c r="AD24" i="30"/>
  <c r="AD11" i="30"/>
  <c r="AD10" i="30"/>
  <c r="AD5" i="30"/>
  <c r="Q19" i="31"/>
  <c r="P26" i="31"/>
  <c r="Q26" i="32"/>
  <c r="G4" i="31"/>
  <c r="L11" i="31"/>
  <c r="AU20" i="31"/>
  <c r="Q26" i="31"/>
  <c r="J28" i="32"/>
  <c r="J31" i="32"/>
  <c r="J44" i="32"/>
  <c r="AD4" i="32"/>
  <c r="AD31" i="32"/>
  <c r="AN4" i="35"/>
  <c r="AN27" i="35"/>
  <c r="AN32" i="35"/>
  <c r="AN48" i="35"/>
  <c r="AN50" i="35"/>
  <c r="AU3" i="27"/>
  <c r="Y45" i="28"/>
  <c r="AK8" i="31"/>
  <c r="AF9" i="31"/>
  <c r="AA10" i="31"/>
  <c r="V11" i="31"/>
  <c r="AU14" i="31"/>
  <c r="AP15" i="31"/>
  <c r="AK16" i="31"/>
  <c r="V19" i="31"/>
  <c r="Q20" i="31"/>
  <c r="AK24" i="31"/>
  <c r="AF25" i="31"/>
  <c r="V27" i="31"/>
  <c r="Q28" i="31"/>
  <c r="G30" i="31"/>
  <c r="AK33" i="31"/>
  <c r="AF11" i="32"/>
  <c r="AE11" i="31"/>
  <c r="AF11" i="31" s="1"/>
  <c r="J15" i="32"/>
  <c r="L23" i="32"/>
  <c r="K23" i="31"/>
  <c r="L23" i="31" s="1"/>
  <c r="L29" i="32"/>
  <c r="K29" i="31"/>
  <c r="L29" i="31" s="1"/>
  <c r="AN52" i="32"/>
  <c r="AN31" i="32"/>
  <c r="AN27" i="32"/>
  <c r="AN26" i="32"/>
  <c r="AN10" i="32"/>
  <c r="AN9" i="32"/>
  <c r="AN38" i="32"/>
  <c r="AN34" i="32"/>
  <c r="AN28" i="32"/>
  <c r="AN25" i="32"/>
  <c r="AN24" i="32"/>
  <c r="AN23" i="32"/>
  <c r="AN22" i="32"/>
  <c r="AN21" i="32"/>
  <c r="AN20" i="32"/>
  <c r="AN7" i="32"/>
  <c r="AN6" i="32"/>
  <c r="AN5" i="32"/>
  <c r="AN44" i="32"/>
  <c r="AN42" i="32"/>
  <c r="AN32" i="32"/>
  <c r="AN30" i="32"/>
  <c r="AN29" i="32"/>
  <c r="AN18" i="32"/>
  <c r="AN17" i="32"/>
  <c r="AN16" i="32"/>
  <c r="AN15" i="32"/>
  <c r="AN4" i="32"/>
  <c r="AN50" i="32"/>
  <c r="J51" i="34"/>
  <c r="J45" i="34"/>
  <c r="J41" i="34"/>
  <c r="J39" i="34"/>
  <c r="J35" i="34"/>
  <c r="J31" i="34"/>
  <c r="J27" i="34"/>
  <c r="J23" i="34"/>
  <c r="J19" i="34"/>
  <c r="J15" i="34"/>
  <c r="J11" i="34"/>
  <c r="J7" i="34"/>
  <c r="J3" i="34"/>
  <c r="J54" i="34" s="1"/>
  <c r="J50" i="34"/>
  <c r="J48" i="34"/>
  <c r="J43" i="34"/>
  <c r="J38" i="34"/>
  <c r="J34" i="34"/>
  <c r="J30" i="34"/>
  <c r="J26" i="34"/>
  <c r="J22" i="34"/>
  <c r="J18" i="34"/>
  <c r="J14" i="34"/>
  <c r="J10" i="34"/>
  <c r="J6" i="34"/>
  <c r="J46" i="34"/>
  <c r="J37" i="34"/>
  <c r="J33" i="34"/>
  <c r="J29" i="34"/>
  <c r="J25" i="34"/>
  <c r="J21" i="34"/>
  <c r="J17" i="34"/>
  <c r="J13" i="34"/>
  <c r="J9" i="34"/>
  <c r="J5" i="34"/>
  <c r="J47" i="34"/>
  <c r="J40" i="34"/>
  <c r="J36" i="34"/>
  <c r="J32" i="34"/>
  <c r="J28" i="34"/>
  <c r="J24" i="34"/>
  <c r="J20" i="34"/>
  <c r="J16" i="34"/>
  <c r="J12" i="34"/>
  <c r="J8" i="34"/>
  <c r="J4" i="34"/>
  <c r="G24" i="31"/>
  <c r="AP25" i="31"/>
  <c r="AK26" i="31"/>
  <c r="Q30" i="31"/>
  <c r="L32" i="31"/>
  <c r="AA37" i="31"/>
  <c r="AF44" i="31"/>
  <c r="AP7" i="32"/>
  <c r="AO7" i="31"/>
  <c r="AP7" i="31" s="1"/>
  <c r="G22" i="32"/>
  <c r="F22" i="31"/>
  <c r="G22" i="31" s="1"/>
  <c r="Q30" i="32"/>
  <c r="P30" i="31"/>
  <c r="J52" i="32"/>
  <c r="J50" i="32"/>
  <c r="J33" i="32"/>
  <c r="J4" i="32"/>
  <c r="J32" i="32"/>
  <c r="J27" i="32"/>
  <c r="J11" i="32"/>
  <c r="J10" i="32"/>
  <c r="J38" i="32"/>
  <c r="J29" i="32"/>
  <c r="J26" i="32"/>
  <c r="J25" i="32"/>
  <c r="J24" i="32"/>
  <c r="J23" i="32"/>
  <c r="J22" i="32"/>
  <c r="J21" i="32"/>
  <c r="J8" i="32"/>
  <c r="J7" i="32"/>
  <c r="J6" i="32"/>
  <c r="J42" i="32"/>
  <c r="J30" i="32"/>
  <c r="J19" i="32"/>
  <c r="J18" i="32"/>
  <c r="J17" i="32"/>
  <c r="J16" i="32"/>
  <c r="T51" i="34"/>
  <c r="T46" i="34"/>
  <c r="T37" i="34"/>
  <c r="T33" i="34"/>
  <c r="T29" i="34"/>
  <c r="T25" i="34"/>
  <c r="T21" i="34"/>
  <c r="T17" i="34"/>
  <c r="T13" i="34"/>
  <c r="T9" i="34"/>
  <c r="T5" i="34"/>
  <c r="T44" i="34"/>
  <c r="T36" i="34"/>
  <c r="T32" i="34"/>
  <c r="T28" i="34"/>
  <c r="T24" i="34"/>
  <c r="T20" i="34"/>
  <c r="T16" i="34"/>
  <c r="T12" i="34"/>
  <c r="T8" i="34"/>
  <c r="T4" i="34"/>
  <c r="T47" i="34"/>
  <c r="T40" i="34"/>
  <c r="T42" i="34"/>
  <c r="T41" i="34"/>
  <c r="T39" i="34"/>
  <c r="T35" i="34"/>
  <c r="T31" i="34"/>
  <c r="T27" i="34"/>
  <c r="T23" i="34"/>
  <c r="T19" i="34"/>
  <c r="T15" i="34"/>
  <c r="T11" i="34"/>
  <c r="T7" i="34"/>
  <c r="T3" i="34"/>
  <c r="T54" i="34" s="1"/>
  <c r="T50" i="34"/>
  <c r="T48" i="34"/>
  <c r="T38" i="34"/>
  <c r="T34" i="34"/>
  <c r="T30" i="34"/>
  <c r="T26" i="34"/>
  <c r="T22" i="34"/>
  <c r="T18" i="34"/>
  <c r="T14" i="34"/>
  <c r="T10" i="34"/>
  <c r="T6" i="34"/>
  <c r="E22" i="32"/>
  <c r="E23" i="32"/>
  <c r="E24" i="32"/>
  <c r="E25" i="32"/>
  <c r="E26" i="32"/>
  <c r="AS26" i="32"/>
  <c r="AS27" i="32"/>
  <c r="E29" i="32"/>
  <c r="Y33" i="32"/>
  <c r="AS39" i="32"/>
  <c r="G7" i="31"/>
  <c r="AU7" i="31"/>
  <c r="G23" i="31"/>
  <c r="AK34" i="31"/>
  <c r="L20" i="32"/>
  <c r="AE17" i="31"/>
  <c r="AF17" i="31" s="1"/>
  <c r="AE27" i="31"/>
  <c r="AF27" i="31" s="1"/>
  <c r="AN52" i="34"/>
  <c r="Q23" i="31"/>
  <c r="AP26" i="31"/>
  <c r="Q32" i="31"/>
  <c r="L33" i="31"/>
  <c r="AS29" i="32"/>
  <c r="E31" i="32"/>
  <c r="E33" i="32"/>
  <c r="AS33" i="32"/>
  <c r="E41" i="32"/>
  <c r="P14" i="31"/>
  <c r="Q14" i="31" s="1"/>
  <c r="Z18" i="31"/>
  <c r="AA18" i="31" s="1"/>
  <c r="AS23" i="32"/>
  <c r="AS24" i="32"/>
  <c r="AS25" i="32"/>
  <c r="AS28" i="32"/>
  <c r="E30" i="32"/>
  <c r="E35" i="32"/>
  <c r="AS43" i="32"/>
  <c r="K15" i="31"/>
  <c r="L15" i="31" s="1"/>
  <c r="AN19" i="35"/>
  <c r="AN17" i="35"/>
  <c r="AN42" i="35"/>
  <c r="AN11" i="35"/>
  <c r="E3" i="35"/>
  <c r="AN40" i="35"/>
  <c r="AN9" i="35"/>
  <c r="AN34" i="35"/>
  <c r="Q8" i="34"/>
  <c r="AF8" i="34"/>
  <c r="AP30" i="34"/>
  <c r="AA16" i="34"/>
  <c r="AF13" i="34"/>
  <c r="Q19" i="34"/>
  <c r="Z33" i="33"/>
  <c r="K36" i="33"/>
  <c r="Z3" i="33"/>
  <c r="V4" i="34"/>
  <c r="U4" i="33"/>
  <c r="G7" i="34"/>
  <c r="F7" i="33"/>
  <c r="AT7" i="33"/>
  <c r="K9" i="33"/>
  <c r="G10" i="34"/>
  <c r="F10" i="33"/>
  <c r="V17" i="34"/>
  <c r="U17" i="33"/>
  <c r="P18" i="33"/>
  <c r="Q18" i="34"/>
  <c r="K3" i="33"/>
  <c r="AE32" i="33"/>
  <c r="AK35" i="34"/>
  <c r="AJ35" i="33"/>
  <c r="F3" i="33"/>
  <c r="AT3" i="33"/>
  <c r="AP4" i="34"/>
  <c r="AO4" i="33"/>
  <c r="Z7" i="33"/>
  <c r="AK8" i="34"/>
  <c r="AJ8" i="33"/>
  <c r="AF9" i="34"/>
  <c r="AE9" i="33"/>
  <c r="AP17" i="34"/>
  <c r="AO17" i="33"/>
  <c r="AK15" i="34"/>
  <c r="AJ15" i="33"/>
  <c r="L16" i="34"/>
  <c r="K16" i="33"/>
  <c r="G4" i="34"/>
  <c r="F4" i="33"/>
  <c r="AA4" i="34"/>
  <c r="Z4" i="33"/>
  <c r="AU4" i="34"/>
  <c r="AT4" i="33"/>
  <c r="V5" i="34"/>
  <c r="U5" i="33"/>
  <c r="AP5" i="34"/>
  <c r="AO5" i="33"/>
  <c r="Q6" i="34"/>
  <c r="P6" i="33"/>
  <c r="L7" i="34"/>
  <c r="K7" i="33"/>
  <c r="AF7" i="34"/>
  <c r="AE7" i="33"/>
  <c r="G14" i="34"/>
  <c r="F14" i="33"/>
  <c r="Z14" i="33"/>
  <c r="AT33" i="33"/>
  <c r="AA37" i="34"/>
  <c r="Z37" i="33"/>
  <c r="AP38" i="34"/>
  <c r="AO38" i="33"/>
  <c r="AK40" i="34"/>
  <c r="AJ40" i="33"/>
  <c r="G44" i="34"/>
  <c r="F44" i="33"/>
  <c r="K47" i="33"/>
  <c r="AK47" i="34"/>
  <c r="AJ47" i="33"/>
  <c r="V48" i="34"/>
  <c r="U48" i="33"/>
  <c r="AT48" i="33"/>
  <c r="AK49" i="34"/>
  <c r="AJ49" i="33"/>
  <c r="V50" i="34"/>
  <c r="U50" i="33"/>
  <c r="AT50" i="33"/>
  <c r="K32" i="33"/>
  <c r="AF36" i="34"/>
  <c r="AE36" i="33"/>
  <c r="V38" i="34"/>
  <c r="U38" i="33"/>
  <c r="L40" i="34"/>
  <c r="K40" i="33"/>
  <c r="Z46" i="33"/>
  <c r="V27" i="34"/>
  <c r="U27" i="33"/>
  <c r="AP27" i="34"/>
  <c r="AO27" i="33"/>
  <c r="Q28" i="34"/>
  <c r="P28" i="33"/>
  <c r="AK28" i="34"/>
  <c r="AJ28" i="33"/>
  <c r="L29" i="34"/>
  <c r="K29" i="33"/>
  <c r="AF29" i="34"/>
  <c r="AE29" i="33"/>
  <c r="AE3" i="33"/>
  <c r="F33" i="33"/>
  <c r="AO34" i="33"/>
  <c r="G37" i="34"/>
  <c r="F37" i="33"/>
  <c r="AK39" i="34"/>
  <c r="AJ39" i="33"/>
  <c r="AK41" i="34"/>
  <c r="AJ41" i="33"/>
  <c r="AP42" i="34"/>
  <c r="AO42" i="33"/>
  <c r="U7" i="33"/>
  <c r="Z9" i="33"/>
  <c r="U10" i="33"/>
  <c r="AF11" i="34"/>
  <c r="AE11" i="33"/>
  <c r="G12" i="34"/>
  <c r="F12" i="33"/>
  <c r="G19" i="34"/>
  <c r="F19" i="33"/>
  <c r="AJ31" i="33"/>
  <c r="U34" i="33"/>
  <c r="AU37" i="34"/>
  <c r="AT37" i="33"/>
  <c r="Q39" i="34"/>
  <c r="P39" i="33"/>
  <c r="Q41" i="34"/>
  <c r="P41" i="33"/>
  <c r="Q45" i="34"/>
  <c r="P45" i="33"/>
  <c r="AU6" i="34"/>
  <c r="AT6" i="33"/>
  <c r="AP7" i="34"/>
  <c r="AO7" i="33"/>
  <c r="G9" i="34"/>
  <c r="F9" i="33"/>
  <c r="AT9" i="33"/>
  <c r="V13" i="34"/>
  <c r="L14" i="34"/>
  <c r="AP15" i="34"/>
  <c r="AA17" i="34"/>
  <c r="AU17" i="34"/>
  <c r="L19" i="34"/>
  <c r="K19" i="33"/>
  <c r="AA27" i="34"/>
  <c r="Z27" i="33"/>
  <c r="AU27" i="34"/>
  <c r="U28" i="33"/>
  <c r="AP28" i="34"/>
  <c r="Q29" i="34"/>
  <c r="P29" i="33"/>
  <c r="AU30" i="34"/>
  <c r="AT30" i="33"/>
  <c r="V31" i="34"/>
  <c r="U31" i="33"/>
  <c r="AP31" i="34"/>
  <c r="AO31" i="33"/>
  <c r="AK32" i="34"/>
  <c r="AJ32" i="33"/>
  <c r="L33" i="34"/>
  <c r="K33" i="33"/>
  <c r="AF33" i="34"/>
  <c r="AE33" i="33"/>
  <c r="F34" i="33"/>
  <c r="AA34" i="34"/>
  <c r="Z34" i="33"/>
  <c r="AU34" i="34"/>
  <c r="AT34" i="33"/>
  <c r="U35" i="33"/>
  <c r="AP35" i="34"/>
  <c r="AO35" i="33"/>
  <c r="Q36" i="34"/>
  <c r="P36" i="33"/>
  <c r="AK36" i="34"/>
  <c r="AJ36" i="33"/>
  <c r="L37" i="34"/>
  <c r="K37" i="33"/>
  <c r="AF37" i="34"/>
  <c r="AE37" i="33"/>
  <c r="G38" i="34"/>
  <c r="F38" i="33"/>
  <c r="AA38" i="34"/>
  <c r="Z38" i="33"/>
  <c r="AU38" i="34"/>
  <c r="AT38" i="33"/>
  <c r="V39" i="34"/>
  <c r="U39" i="33"/>
  <c r="AP39" i="34"/>
  <c r="AO39" i="33"/>
  <c r="Q40" i="34"/>
  <c r="P40" i="33"/>
  <c r="V41" i="34"/>
  <c r="U41" i="33"/>
  <c r="AO41" i="33"/>
  <c r="V42" i="34"/>
  <c r="AU42" i="34"/>
  <c r="AT42" i="33"/>
  <c r="AE43" i="33"/>
  <c r="AP44" i="34"/>
  <c r="G46" i="34"/>
  <c r="F46" i="33"/>
  <c r="Q47" i="34"/>
  <c r="P47" i="33"/>
  <c r="Z48" i="33"/>
  <c r="K49" i="33"/>
  <c r="Z50" i="33"/>
  <c r="K51" i="33"/>
  <c r="F52" i="33"/>
  <c r="AP52" i="34"/>
  <c r="P3" i="33"/>
  <c r="AO6" i="33"/>
  <c r="AJ7" i="33"/>
  <c r="AE8" i="33"/>
  <c r="K12" i="33"/>
  <c r="F13" i="33"/>
  <c r="AT13" i="33"/>
  <c r="AO14" i="33"/>
  <c r="AE16" i="33"/>
  <c r="Z17" i="33"/>
  <c r="U18" i="33"/>
  <c r="AE26" i="33"/>
  <c r="U40" i="33"/>
  <c r="AT43" i="33"/>
  <c r="AK6" i="34"/>
  <c r="AA10" i="34"/>
  <c r="AF12" i="34"/>
  <c r="AU12" i="34"/>
  <c r="AP13" i="34"/>
  <c r="V15" i="34"/>
  <c r="AK16" i="34"/>
  <c r="AP18" i="34"/>
  <c r="AF19" i="34"/>
  <c r="AE19" i="33"/>
  <c r="G20" i="34"/>
  <c r="F20" i="33"/>
  <c r="AA20" i="34"/>
  <c r="Z20" i="33"/>
  <c r="AT20" i="33"/>
  <c r="V21" i="34"/>
  <c r="U21" i="33"/>
  <c r="AP21" i="34"/>
  <c r="AO21" i="33"/>
  <c r="Q22" i="34"/>
  <c r="P22" i="33"/>
  <c r="AJ22" i="33"/>
  <c r="L23" i="34"/>
  <c r="K23" i="33"/>
  <c r="AF23" i="34"/>
  <c r="AE23" i="33"/>
  <c r="F24" i="33"/>
  <c r="AA24" i="34"/>
  <c r="Z24" i="33"/>
  <c r="AU24" i="34"/>
  <c r="AT24" i="33"/>
  <c r="V25" i="34"/>
  <c r="U25" i="33"/>
  <c r="AO25" i="33"/>
  <c r="Q26" i="34"/>
  <c r="P26" i="33"/>
  <c r="AK26" i="34"/>
  <c r="AJ26" i="33"/>
  <c r="G27" i="34"/>
  <c r="K30" i="33"/>
  <c r="AF30" i="34"/>
  <c r="AU40" i="34"/>
  <c r="AT40" i="33"/>
  <c r="G43" i="34"/>
  <c r="Q44" i="34"/>
  <c r="P44" i="33"/>
  <c r="AA45" i="34"/>
  <c r="Z45" i="33"/>
  <c r="K46" i="33"/>
  <c r="AJ46" i="33"/>
  <c r="U47" i="33"/>
  <c r="AU47" i="34"/>
  <c r="AT47" i="33"/>
  <c r="AU49" i="34"/>
  <c r="AT49" i="33"/>
  <c r="AF50" i="34"/>
  <c r="AE50" i="33"/>
  <c r="L52" i="34"/>
  <c r="U3" i="33"/>
  <c r="P4" i="33"/>
  <c r="Z10" i="33"/>
  <c r="P12" i="33"/>
  <c r="AO15" i="33"/>
  <c r="AJ16" i="33"/>
  <c r="AT19" i="33"/>
  <c r="AE24" i="33"/>
  <c r="F27" i="33"/>
  <c r="AE30" i="33"/>
  <c r="P51" i="33"/>
  <c r="AP8" i="34"/>
  <c r="V11" i="34"/>
  <c r="AP11" i="34"/>
  <c r="L12" i="34"/>
  <c r="AA15" i="34"/>
  <c r="AU15" i="34"/>
  <c r="AF17" i="34"/>
  <c r="L27" i="34"/>
  <c r="K27" i="33"/>
  <c r="AE27" i="33"/>
  <c r="G28" i="34"/>
  <c r="F28" i="33"/>
  <c r="AA28" i="34"/>
  <c r="Z28" i="33"/>
  <c r="AU28" i="34"/>
  <c r="AT28" i="33"/>
  <c r="U29" i="33"/>
  <c r="AK29" i="34"/>
  <c r="AT31" i="33"/>
  <c r="AJ33" i="33"/>
  <c r="AE34" i="33"/>
  <c r="AA35" i="34"/>
  <c r="Z35" i="33"/>
  <c r="AU35" i="34"/>
  <c r="V36" i="34"/>
  <c r="U36" i="33"/>
  <c r="AP36" i="34"/>
  <c r="Q37" i="34"/>
  <c r="P37" i="33"/>
  <c r="AK37" i="34"/>
  <c r="L38" i="34"/>
  <c r="K38" i="33"/>
  <c r="AF38" i="34"/>
  <c r="G39" i="34"/>
  <c r="F39" i="33"/>
  <c r="AA39" i="34"/>
  <c r="AU39" i="34"/>
  <c r="AT39" i="33"/>
  <c r="G41" i="34"/>
  <c r="F41" i="33"/>
  <c r="AA41" i="34"/>
  <c r="AU41" i="34"/>
  <c r="AT41" i="33"/>
  <c r="Z42" i="33"/>
  <c r="L43" i="34"/>
  <c r="K43" i="33"/>
  <c r="AK43" i="34"/>
  <c r="AJ43" i="33"/>
  <c r="V44" i="34"/>
  <c r="U44" i="33"/>
  <c r="AU44" i="34"/>
  <c r="AT44" i="33"/>
  <c r="AF45" i="34"/>
  <c r="AE45" i="33"/>
  <c r="AP46" i="34"/>
  <c r="F48" i="33"/>
  <c r="U49" i="33"/>
  <c r="F50" i="33"/>
  <c r="U51" i="33"/>
  <c r="AT52" i="33"/>
  <c r="P5" i="33"/>
  <c r="K6" i="33"/>
  <c r="AO8" i="33"/>
  <c r="AJ9" i="33"/>
  <c r="Z11" i="33"/>
  <c r="K14" i="33"/>
  <c r="F15" i="33"/>
  <c r="AT15" i="33"/>
  <c r="AO16" i="33"/>
  <c r="AE18" i="33"/>
  <c r="P27" i="33"/>
  <c r="AO30" i="33"/>
  <c r="K34" i="33"/>
  <c r="AJ37" i="33"/>
  <c r="AO44" i="33"/>
  <c r="G8" i="34"/>
  <c r="L10" i="34"/>
  <c r="L4" i="34"/>
  <c r="AF4" i="34"/>
  <c r="G5" i="34"/>
  <c r="AA5" i="34"/>
  <c r="AU5" i="34"/>
  <c r="V6" i="34"/>
  <c r="AA8" i="34"/>
  <c r="AF10" i="34"/>
  <c r="L15" i="34"/>
  <c r="L17" i="34"/>
  <c r="AA18" i="34"/>
  <c r="AK19" i="34"/>
  <c r="AJ19" i="33"/>
  <c r="AF20" i="34"/>
  <c r="AE20" i="33"/>
  <c r="G21" i="34"/>
  <c r="AA21" i="34"/>
  <c r="Z21" i="33"/>
  <c r="AU21" i="34"/>
  <c r="V22" i="34"/>
  <c r="U22" i="33"/>
  <c r="AP22" i="34"/>
  <c r="Q23" i="34"/>
  <c r="P23" i="33"/>
  <c r="AK23" i="34"/>
  <c r="L24" i="34"/>
  <c r="K24" i="33"/>
  <c r="G25" i="34"/>
  <c r="F25" i="33"/>
  <c r="AA25" i="34"/>
  <c r="AU25" i="34"/>
  <c r="AT25" i="33"/>
  <c r="V26" i="34"/>
  <c r="AP26" i="34"/>
  <c r="AO26" i="33"/>
  <c r="AP29" i="34"/>
  <c r="AO29" i="33"/>
  <c r="Q30" i="34"/>
  <c r="P30" i="33"/>
  <c r="AK30" i="34"/>
  <c r="AJ30" i="33"/>
  <c r="AA40" i="34"/>
  <c r="Z40" i="33"/>
  <c r="AF42" i="34"/>
  <c r="AE42" i="33"/>
  <c r="AP43" i="34"/>
  <c r="AO43" i="33"/>
  <c r="Q46" i="34"/>
  <c r="P46" i="33"/>
  <c r="AA47" i="34"/>
  <c r="L48" i="34"/>
  <c r="K48" i="33"/>
  <c r="AJ48" i="33"/>
  <c r="AA49" i="34"/>
  <c r="L50" i="34"/>
  <c r="AJ50" i="33"/>
  <c r="AA51" i="34"/>
  <c r="Z51" i="33"/>
  <c r="U52" i="33"/>
  <c r="F8" i="33"/>
  <c r="U13" i="33"/>
  <c r="P14" i="33"/>
  <c r="K15" i="33"/>
  <c r="U20" i="33"/>
  <c r="AO22" i="33"/>
  <c r="P25" i="33"/>
  <c r="AT27" i="33"/>
  <c r="Z41" i="33"/>
  <c r="F45" i="33"/>
  <c r="AE48" i="33"/>
  <c r="K52" i="33"/>
  <c r="AU8" i="34"/>
  <c r="AP9" i="34"/>
  <c r="L13" i="34"/>
  <c r="V14" i="34"/>
  <c r="AK14" i="34"/>
  <c r="G16" i="34"/>
  <c r="AK17" i="34"/>
  <c r="AK27" i="34"/>
  <c r="AJ27" i="33"/>
  <c r="L28" i="34"/>
  <c r="AF28" i="34"/>
  <c r="AE28" i="33"/>
  <c r="G29" i="34"/>
  <c r="AA29" i="34"/>
  <c r="Z29" i="33"/>
  <c r="L31" i="34"/>
  <c r="K31" i="33"/>
  <c r="AF31" i="34"/>
  <c r="AE31" i="33"/>
  <c r="G32" i="34"/>
  <c r="F32" i="33"/>
  <c r="AA32" i="34"/>
  <c r="Z32" i="33"/>
  <c r="AU32" i="34"/>
  <c r="AT32" i="33"/>
  <c r="V33" i="34"/>
  <c r="U33" i="33"/>
  <c r="AP33" i="34"/>
  <c r="AO33" i="33"/>
  <c r="Q34" i="34"/>
  <c r="P34" i="33"/>
  <c r="AK34" i="34"/>
  <c r="AJ34" i="33"/>
  <c r="L35" i="34"/>
  <c r="K35" i="33"/>
  <c r="AF35" i="34"/>
  <c r="AE35" i="33"/>
  <c r="F36" i="33"/>
  <c r="AA36" i="34"/>
  <c r="Z36" i="33"/>
  <c r="AT36" i="33"/>
  <c r="V37" i="34"/>
  <c r="U37" i="33"/>
  <c r="AO37" i="33"/>
  <c r="Q38" i="34"/>
  <c r="P38" i="33"/>
  <c r="AJ38" i="33"/>
  <c r="L39" i="34"/>
  <c r="K39" i="33"/>
  <c r="AE39" i="33"/>
  <c r="G40" i="34"/>
  <c r="F40" i="33"/>
  <c r="AF40" i="34"/>
  <c r="L41" i="34"/>
  <c r="K41" i="33"/>
  <c r="AF41" i="34"/>
  <c r="AE41" i="33"/>
  <c r="G42" i="34"/>
  <c r="F42" i="33"/>
  <c r="AA44" i="34"/>
  <c r="Z44" i="33"/>
  <c r="L45" i="34"/>
  <c r="K45" i="33"/>
  <c r="AK45" i="34"/>
  <c r="V46" i="34"/>
  <c r="U46" i="33"/>
  <c r="AT46" i="33"/>
  <c r="AE47" i="33"/>
  <c r="AP48" i="34"/>
  <c r="AO48" i="33"/>
  <c r="AE49" i="33"/>
  <c r="AP50" i="34"/>
  <c r="AO50" i="33"/>
  <c r="AE51" i="33"/>
  <c r="Z52" i="33"/>
  <c r="AJ3" i="33"/>
  <c r="AE4" i="33"/>
  <c r="Z5" i="33"/>
  <c r="U6" i="33"/>
  <c r="P7" i="33"/>
  <c r="AJ11" i="33"/>
  <c r="AE12" i="33"/>
  <c r="Z13" i="33"/>
  <c r="U14" i="33"/>
  <c r="P15" i="33"/>
  <c r="AT17" i="33"/>
  <c r="AO18" i="33"/>
  <c r="F23" i="33"/>
  <c r="Z25" i="33"/>
  <c r="K28" i="33"/>
  <c r="F35" i="33"/>
  <c r="AE38" i="33"/>
  <c r="AJ45" i="33"/>
  <c r="AO52" i="33"/>
  <c r="V9" i="34"/>
  <c r="AU11" i="34"/>
  <c r="AF15" i="34"/>
  <c r="AK4" i="34"/>
  <c r="L5" i="34"/>
  <c r="AF5" i="34"/>
  <c r="G6" i="34"/>
  <c r="AA6" i="34"/>
  <c r="AP6" i="34"/>
  <c r="AK10" i="34"/>
  <c r="V12" i="34"/>
  <c r="AU13" i="34"/>
  <c r="AU16" i="34"/>
  <c r="AU18" i="34"/>
  <c r="V19" i="34"/>
  <c r="U19" i="33"/>
  <c r="AO19" i="33"/>
  <c r="Q20" i="34"/>
  <c r="P20" i="33"/>
  <c r="AK20" i="34"/>
  <c r="AJ20" i="33"/>
  <c r="L21" i="34"/>
  <c r="K21" i="33"/>
  <c r="AF21" i="34"/>
  <c r="AE21" i="33"/>
  <c r="G22" i="34"/>
  <c r="F22" i="33"/>
  <c r="AA22" i="34"/>
  <c r="Z22" i="33"/>
  <c r="AU22" i="34"/>
  <c r="AT22" i="33"/>
  <c r="V23" i="34"/>
  <c r="U23" i="33"/>
  <c r="AP23" i="34"/>
  <c r="AO23" i="33"/>
  <c r="Q24" i="34"/>
  <c r="P24" i="33"/>
  <c r="AK24" i="34"/>
  <c r="AJ24" i="33"/>
  <c r="L25" i="34"/>
  <c r="K25" i="33"/>
  <c r="AF25" i="34"/>
  <c r="AE25" i="33"/>
  <c r="G26" i="34"/>
  <c r="F26" i="33"/>
  <c r="AA26" i="34"/>
  <c r="Z26" i="33"/>
  <c r="AU26" i="34"/>
  <c r="AT26" i="33"/>
  <c r="AU29" i="34"/>
  <c r="V30" i="34"/>
  <c r="U30" i="33"/>
  <c r="AK42" i="34"/>
  <c r="AJ42" i="33"/>
  <c r="V43" i="34"/>
  <c r="U43" i="33"/>
  <c r="AF44" i="34"/>
  <c r="AE44" i="33"/>
  <c r="AP45" i="34"/>
  <c r="AO45" i="33"/>
  <c r="G47" i="34"/>
  <c r="F47" i="33"/>
  <c r="AK51" i="34"/>
  <c r="AJ51" i="33"/>
  <c r="AF52" i="34"/>
  <c r="AE52" i="33"/>
  <c r="AO3" i="33"/>
  <c r="AJ4" i="33"/>
  <c r="AE5" i="33"/>
  <c r="Z6" i="33"/>
  <c r="AT10" i="33"/>
  <c r="AO11" i="33"/>
  <c r="AJ12" i="33"/>
  <c r="AE13" i="33"/>
  <c r="U15" i="33"/>
  <c r="K17" i="33"/>
  <c r="F18" i="33"/>
  <c r="AT18" i="33"/>
  <c r="F21" i="33"/>
  <c r="AO28" i="33"/>
  <c r="U42" i="33"/>
  <c r="Z49" i="33"/>
  <c r="AO51" i="33"/>
  <c r="U8" i="33"/>
  <c r="K10" i="33"/>
  <c r="F11" i="33"/>
  <c r="AT11" i="33"/>
  <c r="AO12" i="33"/>
  <c r="AE14" i="33"/>
  <c r="Z15" i="33"/>
  <c r="U16" i="33"/>
  <c r="P17" i="33"/>
  <c r="K18" i="33"/>
  <c r="P21" i="33"/>
  <c r="AJ23" i="33"/>
  <c r="F29" i="33"/>
  <c r="U32" i="33"/>
  <c r="AT35" i="33"/>
  <c r="Z39" i="33"/>
  <c r="F43" i="33"/>
  <c r="K50" i="33"/>
  <c r="AK5" i="34"/>
  <c r="L6" i="34"/>
  <c r="AF6" i="34"/>
  <c r="AP10" i="34"/>
  <c r="AA12" i="34"/>
  <c r="AK13" i="34"/>
  <c r="AU14" i="34"/>
  <c r="G17" i="34"/>
  <c r="AK18" i="34"/>
  <c r="AA19" i="34"/>
  <c r="AP20" i="34"/>
  <c r="L22" i="34"/>
  <c r="AF22" i="34"/>
  <c r="AU23" i="34"/>
  <c r="V24" i="34"/>
  <c r="AK25" i="34"/>
  <c r="L26" i="34"/>
  <c r="G30" i="34"/>
  <c r="F30" i="33"/>
  <c r="AA30" i="34"/>
  <c r="Z30" i="33"/>
  <c r="AP40" i="34"/>
  <c r="AO40" i="33"/>
  <c r="Q42" i="34"/>
  <c r="P42" i="33"/>
  <c r="AA43" i="34"/>
  <c r="Z43" i="33"/>
  <c r="L44" i="34"/>
  <c r="AK44" i="34"/>
  <c r="AJ44" i="33"/>
  <c r="V45" i="34"/>
  <c r="U45" i="33"/>
  <c r="AU45" i="34"/>
  <c r="AF46" i="34"/>
  <c r="AO47" i="33"/>
  <c r="G49" i="34"/>
  <c r="F49" i="33"/>
  <c r="AO49" i="33"/>
  <c r="G51" i="34"/>
  <c r="AU51" i="34"/>
  <c r="AJ52" i="33"/>
  <c r="AJ6" i="33"/>
  <c r="Z8" i="33"/>
  <c r="U9" i="33"/>
  <c r="P10" i="33"/>
  <c r="K11" i="33"/>
  <c r="AT12" i="33"/>
  <c r="AO13" i="33"/>
  <c r="AJ14" i="33"/>
  <c r="AE15" i="33"/>
  <c r="Z16" i="33"/>
  <c r="AJ21" i="33"/>
  <c r="AT23" i="33"/>
  <c r="U26" i="33"/>
  <c r="AJ29" i="33"/>
  <c r="P43" i="33"/>
  <c r="AO46" i="33"/>
  <c r="AS50" i="35"/>
  <c r="AS42" i="35"/>
  <c r="AS34" i="35"/>
  <c r="AS27" i="35"/>
  <c r="AS19" i="35"/>
  <c r="AS11" i="35"/>
  <c r="AS49" i="35"/>
  <c r="AS41" i="35"/>
  <c r="AS33" i="35"/>
  <c r="AS26" i="35"/>
  <c r="AS18" i="35"/>
  <c r="AS10" i="35"/>
  <c r="AS48" i="35"/>
  <c r="AS40" i="35"/>
  <c r="AS32" i="35"/>
  <c r="AS25" i="35"/>
  <c r="AS17" i="35"/>
  <c r="AS9" i="35"/>
  <c r="AS47" i="35"/>
  <c r="AS39" i="35"/>
  <c r="AS31" i="35"/>
  <c r="AS24" i="35"/>
  <c r="AS16" i="35"/>
  <c r="AS8" i="35"/>
  <c r="AS46" i="35"/>
  <c r="AS38" i="35"/>
  <c r="AS23" i="35"/>
  <c r="AS15" i="35"/>
  <c r="AS7" i="35"/>
  <c r="AS3" i="35"/>
  <c r="AS45" i="35"/>
  <c r="AS37" i="35"/>
  <c r="AS30" i="35"/>
  <c r="AS22" i="35"/>
  <c r="AS14" i="35"/>
  <c r="AS6" i="35"/>
  <c r="AS52" i="35"/>
  <c r="AS44" i="35"/>
  <c r="AS36" i="35"/>
  <c r="AS29" i="35"/>
  <c r="AS21" i="35"/>
  <c r="AS13" i="35"/>
  <c r="AS51" i="35"/>
  <c r="AS43" i="35"/>
  <c r="AS35" i="35"/>
  <c r="AS28" i="35"/>
  <c r="AS20" i="35"/>
  <c r="AS12" i="35"/>
  <c r="AS4" i="35"/>
  <c r="AN49" i="35"/>
  <c r="AN41" i="35"/>
  <c r="AN33" i="35"/>
  <c r="AN26" i="35"/>
  <c r="AN18" i="35"/>
  <c r="AN10" i="35"/>
  <c r="AN47" i="35"/>
  <c r="AN39" i="35"/>
  <c r="AN31" i="35"/>
  <c r="AN24" i="35"/>
  <c r="AN16" i="35"/>
  <c r="AN8" i="35"/>
  <c r="AN46" i="35"/>
  <c r="AN38" i="35"/>
  <c r="AN23" i="35"/>
  <c r="AN15" i="35"/>
  <c r="AN7" i="35"/>
  <c r="AN45" i="35"/>
  <c r="AN37" i="35"/>
  <c r="AN30" i="35"/>
  <c r="AN22" i="35"/>
  <c r="AN14" i="35"/>
  <c r="AN6" i="35"/>
  <c r="AN52" i="35"/>
  <c r="AN44" i="35"/>
  <c r="AN36" i="35"/>
  <c r="AN29" i="35"/>
  <c r="AN21" i="35"/>
  <c r="AN13" i="35"/>
  <c r="AN5" i="35"/>
  <c r="AN51" i="35"/>
  <c r="AN43" i="35"/>
  <c r="AN35" i="35"/>
  <c r="AN28" i="35"/>
  <c r="AN20" i="35"/>
  <c r="AN12" i="35"/>
  <c r="AN3" i="35"/>
  <c r="AI48" i="35"/>
  <c r="AI41" i="35"/>
  <c r="AI26" i="35"/>
  <c r="AI19" i="35"/>
  <c r="AI42" i="35"/>
  <c r="AI25" i="35"/>
  <c r="AI40" i="35"/>
  <c r="AI18" i="35"/>
  <c r="AI34" i="35"/>
  <c r="AI17" i="35"/>
  <c r="AI33" i="35"/>
  <c r="AI11" i="35"/>
  <c r="AI50" i="35"/>
  <c r="AI32" i="35"/>
  <c r="AI10" i="35"/>
  <c r="AI49" i="35"/>
  <c r="AI27" i="35"/>
  <c r="AI47" i="35"/>
  <c r="AI39" i="35"/>
  <c r="AI31" i="35"/>
  <c r="AI24" i="35"/>
  <c r="AI16" i="35"/>
  <c r="AI8" i="35"/>
  <c r="AI46" i="35"/>
  <c r="AI38" i="35"/>
  <c r="AI23" i="35"/>
  <c r="AI15" i="35"/>
  <c r="AI7" i="35"/>
  <c r="AI3" i="35"/>
  <c r="AI45" i="35"/>
  <c r="AI37" i="35"/>
  <c r="AI30" i="35"/>
  <c r="AI22" i="35"/>
  <c r="AI14" i="35"/>
  <c r="AI6" i="35"/>
  <c r="AI52" i="35"/>
  <c r="AI44" i="35"/>
  <c r="AI36" i="35"/>
  <c r="AI29" i="35"/>
  <c r="AI21" i="35"/>
  <c r="AI13" i="35"/>
  <c r="AI5" i="35"/>
  <c r="AI51" i="35"/>
  <c r="AI43" i="35"/>
  <c r="AI35" i="35"/>
  <c r="AI28" i="35"/>
  <c r="AI20" i="35"/>
  <c r="AI12" i="35"/>
  <c r="AI4" i="35"/>
  <c r="AD50" i="35"/>
  <c r="AD42" i="35"/>
  <c r="AD34" i="35"/>
  <c r="AD27" i="35"/>
  <c r="AD19" i="35"/>
  <c r="AD11" i="35"/>
  <c r="AD49" i="35"/>
  <c r="AD41" i="35"/>
  <c r="AD33" i="35"/>
  <c r="AD26" i="35"/>
  <c r="AD18" i="35"/>
  <c r="AD10" i="35"/>
  <c r="AD48" i="35"/>
  <c r="AD40" i="35"/>
  <c r="AD32" i="35"/>
  <c r="AD25" i="35"/>
  <c r="AD17" i="35"/>
  <c r="AD9" i="35"/>
  <c r="AD47" i="35"/>
  <c r="AD39" i="35"/>
  <c r="AD31" i="35"/>
  <c r="AD24" i="35"/>
  <c r="AD16" i="35"/>
  <c r="AD8" i="35"/>
  <c r="AD46" i="35"/>
  <c r="AD38" i="35"/>
  <c r="AD23" i="35"/>
  <c r="AD15" i="35"/>
  <c r="AD7" i="35"/>
  <c r="AD3" i="35"/>
  <c r="AD45" i="35"/>
  <c r="AD37" i="35"/>
  <c r="AD30" i="35"/>
  <c r="AD22" i="35"/>
  <c r="AD14" i="35"/>
  <c r="AD6" i="35"/>
  <c r="AD52" i="35"/>
  <c r="AD44" i="35"/>
  <c r="AD36" i="35"/>
  <c r="AD29" i="35"/>
  <c r="AD21" i="35"/>
  <c r="AD13" i="35"/>
  <c r="AD5" i="35"/>
  <c r="AD51" i="35"/>
  <c r="AD43" i="35"/>
  <c r="AD35" i="35"/>
  <c r="AD28" i="35"/>
  <c r="AD20" i="35"/>
  <c r="AD12" i="35"/>
  <c r="Y22" i="35"/>
  <c r="Y6" i="35"/>
  <c r="Y50" i="35"/>
  <c r="Y43" i="35"/>
  <c r="Y28" i="35"/>
  <c r="Y45" i="35"/>
  <c r="Y27" i="35"/>
  <c r="Y4" i="35"/>
  <c r="Y42" i="35"/>
  <c r="Y20" i="35"/>
  <c r="Y37" i="35"/>
  <c r="Y19" i="35"/>
  <c r="Y35" i="35"/>
  <c r="Y14" i="35"/>
  <c r="Y3" i="35"/>
  <c r="Y34" i="35"/>
  <c r="Y12" i="35"/>
  <c r="Y51" i="35"/>
  <c r="Y30" i="35"/>
  <c r="Y11" i="35"/>
  <c r="Y49" i="35"/>
  <c r="Y41" i="35"/>
  <c r="Y33" i="35"/>
  <c r="Y26" i="35"/>
  <c r="Y18" i="35"/>
  <c r="Y10" i="35"/>
  <c r="Y48" i="35"/>
  <c r="Y40" i="35"/>
  <c r="Y32" i="35"/>
  <c r="Y25" i="35"/>
  <c r="Y17" i="35"/>
  <c r="Y9" i="35"/>
  <c r="Y47" i="35"/>
  <c r="Y39" i="35"/>
  <c r="Y31" i="35"/>
  <c r="Y24" i="35"/>
  <c r="Y16" i="35"/>
  <c r="Y8" i="35"/>
  <c r="Y46" i="35"/>
  <c r="Y38" i="35"/>
  <c r="Y23" i="35"/>
  <c r="Y15" i="35"/>
  <c r="Y7" i="35"/>
  <c r="Y52" i="35"/>
  <c r="Y44" i="35"/>
  <c r="Y36" i="35"/>
  <c r="Y29" i="35"/>
  <c r="Y21" i="35"/>
  <c r="Y13" i="35"/>
  <c r="T34" i="35"/>
  <c r="T27" i="35"/>
  <c r="T33" i="35"/>
  <c r="T26" i="35"/>
  <c r="T50" i="35"/>
  <c r="T19" i="35"/>
  <c r="T49" i="35"/>
  <c r="T18" i="35"/>
  <c r="T42" i="35"/>
  <c r="T11" i="35"/>
  <c r="T41" i="35"/>
  <c r="T10" i="35"/>
  <c r="T48" i="35"/>
  <c r="T40" i="35"/>
  <c r="T32" i="35"/>
  <c r="T25" i="35"/>
  <c r="T17" i="35"/>
  <c r="T9" i="35"/>
  <c r="T47" i="35"/>
  <c r="T39" i="35"/>
  <c r="T31" i="35"/>
  <c r="T24" i="35"/>
  <c r="T16" i="35"/>
  <c r="T8" i="35"/>
  <c r="T46" i="35"/>
  <c r="T38" i="35"/>
  <c r="T23" i="35"/>
  <c r="T15" i="35"/>
  <c r="T7" i="35"/>
  <c r="T3" i="35"/>
  <c r="T45" i="35"/>
  <c r="T37" i="35"/>
  <c r="T30" i="35"/>
  <c r="T22" i="35"/>
  <c r="T14" i="35"/>
  <c r="T52" i="35"/>
  <c r="T44" i="35"/>
  <c r="T36" i="35"/>
  <c r="T29" i="35"/>
  <c r="T21" i="35"/>
  <c r="T13" i="35"/>
  <c r="T5" i="35"/>
  <c r="T51" i="35"/>
  <c r="T43" i="35"/>
  <c r="T35" i="35"/>
  <c r="T28" i="35"/>
  <c r="T20" i="35"/>
  <c r="T12" i="35"/>
  <c r="T4" i="35"/>
  <c r="O34" i="35"/>
  <c r="O33" i="35"/>
  <c r="O27" i="35"/>
  <c r="O26" i="35"/>
  <c r="O50" i="35"/>
  <c r="O19" i="35"/>
  <c r="O49" i="35"/>
  <c r="O18" i="35"/>
  <c r="O42" i="35"/>
  <c r="O11" i="35"/>
  <c r="O41" i="35"/>
  <c r="O10" i="35"/>
  <c r="O48" i="35"/>
  <c r="O40" i="35"/>
  <c r="O32" i="35"/>
  <c r="O25" i="35"/>
  <c r="O17" i="35"/>
  <c r="O9" i="35"/>
  <c r="O47" i="35"/>
  <c r="O39" i="35"/>
  <c r="O31" i="35"/>
  <c r="O24" i="35"/>
  <c r="O16" i="35"/>
  <c r="O8" i="35"/>
  <c r="O46" i="35"/>
  <c r="O38" i="35"/>
  <c r="O23" i="35"/>
  <c r="O15" i="35"/>
  <c r="O3" i="35"/>
  <c r="O45" i="35"/>
  <c r="O37" i="35"/>
  <c r="O30" i="35"/>
  <c r="O22" i="35"/>
  <c r="O14" i="35"/>
  <c r="O6" i="35"/>
  <c r="O52" i="35"/>
  <c r="O44" i="35"/>
  <c r="O36" i="35"/>
  <c r="O29" i="35"/>
  <c r="O21" i="35"/>
  <c r="O13" i="35"/>
  <c r="O5" i="35"/>
  <c r="O51" i="35"/>
  <c r="O43" i="35"/>
  <c r="O35" i="35"/>
  <c r="O28" i="35"/>
  <c r="O20" i="35"/>
  <c r="O12" i="35"/>
  <c r="O4" i="35"/>
  <c r="J50" i="35"/>
  <c r="J34" i="35"/>
  <c r="J19" i="35"/>
  <c r="J11" i="35"/>
  <c r="J42" i="35"/>
  <c r="J27" i="35"/>
  <c r="J49" i="35"/>
  <c r="J41" i="35"/>
  <c r="J33" i="35"/>
  <c r="J26" i="35"/>
  <c r="J18" i="35"/>
  <c r="J10" i="35"/>
  <c r="J48" i="35"/>
  <c r="J40" i="35"/>
  <c r="J32" i="35"/>
  <c r="J25" i="35"/>
  <c r="J17" i="35"/>
  <c r="J9" i="35"/>
  <c r="J47" i="35"/>
  <c r="J39" i="35"/>
  <c r="J31" i="35"/>
  <c r="J24" i="35"/>
  <c r="J16" i="35"/>
  <c r="J8" i="35"/>
  <c r="J46" i="35"/>
  <c r="J38" i="35"/>
  <c r="J23" i="35"/>
  <c r="J15" i="35"/>
  <c r="J7" i="35"/>
  <c r="J3" i="35"/>
  <c r="J45" i="35"/>
  <c r="J37" i="35"/>
  <c r="J30" i="35"/>
  <c r="J22" i="35"/>
  <c r="J14" i="35"/>
  <c r="J6" i="35"/>
  <c r="J52" i="35"/>
  <c r="J44" i="35"/>
  <c r="J36" i="35"/>
  <c r="J29" i="35"/>
  <c r="J21" i="35"/>
  <c r="J13" i="35"/>
  <c r="J5" i="35"/>
  <c r="J51" i="35"/>
  <c r="J43" i="35"/>
  <c r="J35" i="35"/>
  <c r="J28" i="35"/>
  <c r="J20" i="35"/>
  <c r="J12" i="35"/>
  <c r="E19" i="35"/>
  <c r="E50" i="35"/>
  <c r="E42" i="35"/>
  <c r="E34" i="35"/>
  <c r="E27" i="35"/>
  <c r="E11" i="35"/>
  <c r="E49" i="35"/>
  <c r="E41" i="35"/>
  <c r="E33" i="35"/>
  <c r="E26" i="35"/>
  <c r="E18" i="35"/>
  <c r="E10" i="35"/>
  <c r="E48" i="35"/>
  <c r="E40" i="35"/>
  <c r="E32" i="35"/>
  <c r="E25" i="35"/>
  <c r="E17" i="35"/>
  <c r="E9" i="35"/>
  <c r="E47" i="35"/>
  <c r="E39" i="35"/>
  <c r="E31" i="35"/>
  <c r="E24" i="35"/>
  <c r="E16" i="35"/>
  <c r="E8" i="35"/>
  <c r="E46" i="35"/>
  <c r="E38" i="35"/>
  <c r="E23" i="35"/>
  <c r="E15" i="35"/>
  <c r="E7" i="35"/>
  <c r="E45" i="35"/>
  <c r="E37" i="35"/>
  <c r="E30" i="35"/>
  <c r="E22" i="35"/>
  <c r="E14" i="35"/>
  <c r="E6" i="35"/>
  <c r="E52" i="35"/>
  <c r="E44" i="35"/>
  <c r="E36" i="35"/>
  <c r="E29" i="35"/>
  <c r="E21" i="35"/>
  <c r="E13" i="35"/>
  <c r="E5" i="35"/>
  <c r="E51" i="35"/>
  <c r="E43" i="35"/>
  <c r="E35" i="35"/>
  <c r="E28" i="35"/>
  <c r="E20" i="35"/>
  <c r="E12" i="35"/>
  <c r="S54" i="34"/>
  <c r="R6" i="34" s="1"/>
  <c r="G24" i="34"/>
  <c r="AK33" i="34"/>
  <c r="AF26" i="34"/>
  <c r="AC54" i="34"/>
  <c r="AB34" i="34" s="1"/>
  <c r="V7" i="34"/>
  <c r="L8" i="34"/>
  <c r="L9" i="34"/>
  <c r="AU9" i="34"/>
  <c r="AU10" i="34"/>
  <c r="AK12" i="34"/>
  <c r="AA13" i="34"/>
  <c r="AA14" i="34"/>
  <c r="Q16" i="34"/>
  <c r="G18" i="34"/>
  <c r="AP19" i="34"/>
  <c r="G23" i="34"/>
  <c r="AP24" i="34"/>
  <c r="Q49" i="34"/>
  <c r="I54" i="34"/>
  <c r="H13" i="34" s="1"/>
  <c r="L3" i="34"/>
  <c r="V3" i="34"/>
  <c r="AF3" i="34"/>
  <c r="AK9" i="34"/>
  <c r="AA11" i="34"/>
  <c r="Q13" i="34"/>
  <c r="G15" i="34"/>
  <c r="AP16" i="34"/>
  <c r="AF18" i="34"/>
  <c r="V20" i="34"/>
  <c r="AK22" i="34"/>
  <c r="AU31" i="34"/>
  <c r="AM54" i="34"/>
  <c r="AL38" i="34" s="1"/>
  <c r="AU7" i="34"/>
  <c r="AK7" i="34"/>
  <c r="AA9" i="34"/>
  <c r="Q11" i="34"/>
  <c r="G13" i="34"/>
  <c r="AP14" i="34"/>
  <c r="AF16" i="34"/>
  <c r="V18" i="34"/>
  <c r="L20" i="34"/>
  <c r="AK21" i="34"/>
  <c r="V29" i="34"/>
  <c r="L30" i="34"/>
  <c r="AK38" i="34"/>
  <c r="AU20" i="34"/>
  <c r="N54" i="34"/>
  <c r="M20" i="34" s="1"/>
  <c r="AR54" i="34"/>
  <c r="AQ3" i="34" s="1"/>
  <c r="AA7" i="34"/>
  <c r="Q9" i="34"/>
  <c r="G11" i="34"/>
  <c r="AP12" i="34"/>
  <c r="AF14" i="34"/>
  <c r="V16" i="34"/>
  <c r="L18" i="34"/>
  <c r="AU19" i="34"/>
  <c r="AA23" i="34"/>
  <c r="D54" i="34"/>
  <c r="C3" i="34" s="1"/>
  <c r="AH54" i="34"/>
  <c r="AG12" i="34" s="1"/>
  <c r="AF27" i="34"/>
  <c r="V28" i="34"/>
  <c r="Q32" i="34"/>
  <c r="AP25" i="34"/>
  <c r="X54" i="34"/>
  <c r="W10" i="34" s="1"/>
  <c r="G3" i="34"/>
  <c r="Q3" i="34"/>
  <c r="AA3" i="34"/>
  <c r="AK3" i="34"/>
  <c r="AU3" i="34"/>
  <c r="G34" i="34"/>
  <c r="Q31" i="34"/>
  <c r="G33" i="34"/>
  <c r="AP34" i="34"/>
  <c r="AF39" i="34"/>
  <c r="AP41" i="34"/>
  <c r="AU46" i="34"/>
  <c r="V32" i="34"/>
  <c r="L34" i="34"/>
  <c r="AF43" i="34"/>
  <c r="AK50" i="34"/>
  <c r="AK31" i="34"/>
  <c r="AA33" i="34"/>
  <c r="Q35" i="34"/>
  <c r="AA42" i="34"/>
  <c r="AA46" i="34"/>
  <c r="V52" i="34"/>
  <c r="AP32" i="34"/>
  <c r="AF34" i="34"/>
  <c r="G36" i="34"/>
  <c r="Q50" i="34"/>
  <c r="L32" i="34"/>
  <c r="AU33" i="34"/>
  <c r="V35" i="34"/>
  <c r="AA31" i="34"/>
  <c r="Q33" i="34"/>
  <c r="G35" i="34"/>
  <c r="L36" i="34"/>
  <c r="AU36" i="34"/>
  <c r="L42" i="34"/>
  <c r="L46" i="34"/>
  <c r="AP49" i="34"/>
  <c r="AP51" i="34"/>
  <c r="AF32" i="34"/>
  <c r="V34" i="34"/>
  <c r="AP37" i="34"/>
  <c r="AU43" i="34"/>
  <c r="G45" i="34"/>
  <c r="V49" i="34"/>
  <c r="AA52" i="34"/>
  <c r="AU52" i="34"/>
  <c r="V51" i="34"/>
  <c r="L47" i="34"/>
  <c r="AF47" i="34"/>
  <c r="G48" i="34"/>
  <c r="AA48" i="34"/>
  <c r="AU48" i="34"/>
  <c r="G52" i="34"/>
  <c r="O52" i="34"/>
  <c r="O50" i="34"/>
  <c r="O48" i="34"/>
  <c r="O46" i="34"/>
  <c r="O44" i="34"/>
  <c r="O42" i="34"/>
  <c r="O40" i="34"/>
  <c r="O51" i="34"/>
  <c r="O49" i="34"/>
  <c r="O47" i="34"/>
  <c r="O45" i="34"/>
  <c r="O43" i="34"/>
  <c r="AI52" i="34"/>
  <c r="AI50" i="34"/>
  <c r="AI48" i="34"/>
  <c r="AI46" i="34"/>
  <c r="AI44" i="34"/>
  <c r="AI42" i="34"/>
  <c r="AI40" i="34"/>
  <c r="AI51" i="34"/>
  <c r="AI49" i="34"/>
  <c r="AI47" i="34"/>
  <c r="AI45" i="34"/>
  <c r="AI43" i="34"/>
  <c r="AK46" i="34"/>
  <c r="AF49" i="34"/>
  <c r="G50" i="34"/>
  <c r="AA50" i="34"/>
  <c r="AU50" i="34"/>
  <c r="AF51" i="34"/>
  <c r="AK52" i="34"/>
  <c r="L49" i="34"/>
  <c r="Q52" i="34"/>
  <c r="V47" i="34"/>
  <c r="AP47" i="34"/>
  <c r="Q48" i="34"/>
  <c r="AK48" i="34"/>
  <c r="L51" i="34"/>
  <c r="E52" i="34"/>
  <c r="E50" i="34"/>
  <c r="E48" i="34"/>
  <c r="E46" i="34"/>
  <c r="E44" i="34"/>
  <c r="E42" i="34"/>
  <c r="E51" i="34"/>
  <c r="E49" i="34"/>
  <c r="E47" i="34"/>
  <c r="E45" i="34"/>
  <c r="E43" i="34"/>
  <c r="Y52" i="34"/>
  <c r="Y50" i="34"/>
  <c r="Y48" i="34"/>
  <c r="Y46" i="34"/>
  <c r="Y44" i="34"/>
  <c r="Y42" i="34"/>
  <c r="Y40" i="34"/>
  <c r="Y51" i="34"/>
  <c r="Y49" i="34"/>
  <c r="Y47" i="34"/>
  <c r="Y45" i="34"/>
  <c r="Y43" i="34"/>
  <c r="AS52" i="34"/>
  <c r="AS50" i="34"/>
  <c r="AS48" i="34"/>
  <c r="AS46" i="34"/>
  <c r="AS44" i="34"/>
  <c r="AS42" i="34"/>
  <c r="AS40" i="34"/>
  <c r="AS51" i="34"/>
  <c r="AS49" i="34"/>
  <c r="AS47" i="34"/>
  <c r="AS45" i="34"/>
  <c r="AS43" i="34"/>
  <c r="J52" i="34"/>
  <c r="T52" i="34"/>
  <c r="J49" i="34"/>
  <c r="T49" i="34"/>
  <c r="AE13" i="31"/>
  <c r="AF13" i="31" s="1"/>
  <c r="AF13" i="32"/>
  <c r="L7" i="32"/>
  <c r="AF8" i="32"/>
  <c r="AE8" i="31"/>
  <c r="AF8" i="31" s="1"/>
  <c r="AA9" i="32"/>
  <c r="V10" i="32"/>
  <c r="AU10" i="32"/>
  <c r="AT10" i="31"/>
  <c r="AU10" i="31" s="1"/>
  <c r="L12" i="32"/>
  <c r="K12" i="31"/>
  <c r="L12" i="31" s="1"/>
  <c r="AK13" i="32"/>
  <c r="AJ13" i="31"/>
  <c r="AK13" i="31" s="1"/>
  <c r="L14" i="32"/>
  <c r="K14" i="31"/>
  <c r="L14" i="31" s="1"/>
  <c r="AA22" i="32"/>
  <c r="Z22" i="31"/>
  <c r="AA22" i="31" s="1"/>
  <c r="AF30" i="32"/>
  <c r="AE30" i="31"/>
  <c r="AF30" i="31" s="1"/>
  <c r="Z4" i="31"/>
  <c r="AA4" i="31" s="1"/>
  <c r="F8" i="31"/>
  <c r="G8" i="31" s="1"/>
  <c r="AJ18" i="31"/>
  <c r="AK18" i="31" s="1"/>
  <c r="AF14" i="32"/>
  <c r="AE14" i="31"/>
  <c r="AF14" i="31" s="1"/>
  <c r="AU23" i="32"/>
  <c r="AT23" i="31"/>
  <c r="AU23" i="31" s="1"/>
  <c r="Q3" i="32"/>
  <c r="P3" i="31"/>
  <c r="Q3" i="31" s="1"/>
  <c r="AP5" i="32"/>
  <c r="AO5" i="31"/>
  <c r="AP5" i="31" s="1"/>
  <c r="AF4" i="32"/>
  <c r="AE4" i="31"/>
  <c r="AF4" i="31" s="1"/>
  <c r="AK15" i="32"/>
  <c r="AJ15" i="31"/>
  <c r="AK15" i="31" s="1"/>
  <c r="L16" i="32"/>
  <c r="K16" i="31"/>
  <c r="L16" i="31" s="1"/>
  <c r="AK17" i="32"/>
  <c r="AJ17" i="31"/>
  <c r="AK17" i="31" s="1"/>
  <c r="L19" i="32"/>
  <c r="K19" i="31"/>
  <c r="L19" i="31" s="1"/>
  <c r="G21" i="32"/>
  <c r="F21" i="31"/>
  <c r="G21" i="31" s="1"/>
  <c r="AU26" i="32"/>
  <c r="AT26" i="31"/>
  <c r="AU26" i="31" s="1"/>
  <c r="K5" i="31"/>
  <c r="L5" i="31" s="1"/>
  <c r="P12" i="31"/>
  <c r="Q12" i="31" s="1"/>
  <c r="AT22" i="31"/>
  <c r="AU22" i="31" s="1"/>
  <c r="AU5" i="32"/>
  <c r="AT5" i="31"/>
  <c r="AU5" i="31" s="1"/>
  <c r="V7" i="32"/>
  <c r="U7" i="31"/>
  <c r="V7" i="31" s="1"/>
  <c r="AA11" i="32"/>
  <c r="Z11" i="31"/>
  <c r="AA11" i="31" s="1"/>
  <c r="Q13" i="32"/>
  <c r="P13" i="31"/>
  <c r="Q13" i="31" s="1"/>
  <c r="AF21" i="32"/>
  <c r="AE21" i="31"/>
  <c r="AF21" i="31" s="1"/>
  <c r="AE22" i="31"/>
  <c r="AF22" i="31" s="1"/>
  <c r="AF22" i="32"/>
  <c r="AF28" i="32"/>
  <c r="AE28" i="31"/>
  <c r="AF28" i="31" s="1"/>
  <c r="U5" i="31"/>
  <c r="V5" i="31" s="1"/>
  <c r="Z12" i="31"/>
  <c r="AA12" i="31" s="1"/>
  <c r="AE19" i="31"/>
  <c r="AF19" i="31" s="1"/>
  <c r="AF12" i="32"/>
  <c r="AE12" i="31"/>
  <c r="AF12" i="31" s="1"/>
  <c r="AK4" i="32"/>
  <c r="AJ4" i="31"/>
  <c r="AK4" i="31" s="1"/>
  <c r="AP8" i="32"/>
  <c r="AO8" i="31"/>
  <c r="AP8" i="31" s="1"/>
  <c r="AK9" i="32"/>
  <c r="AJ9" i="31"/>
  <c r="AK9" i="31" s="1"/>
  <c r="L10" i="32"/>
  <c r="K10" i="31"/>
  <c r="L10" i="31" s="1"/>
  <c r="AF10" i="32"/>
  <c r="AE10" i="31"/>
  <c r="AF10" i="31" s="1"/>
  <c r="V12" i="32"/>
  <c r="U12" i="31"/>
  <c r="V12" i="31" s="1"/>
  <c r="V14" i="32"/>
  <c r="U14" i="31"/>
  <c r="V14" i="31" s="1"/>
  <c r="L26" i="32"/>
  <c r="K26" i="31"/>
  <c r="L26" i="31" s="1"/>
  <c r="F6" i="31"/>
  <c r="G6" i="31" s="1"/>
  <c r="AO23" i="31"/>
  <c r="AP23" i="31" s="1"/>
  <c r="AA6" i="32"/>
  <c r="Z6" i="31"/>
  <c r="AA6" i="31" s="1"/>
  <c r="Q8" i="32"/>
  <c r="P8" i="31"/>
  <c r="Q8" i="31" s="1"/>
  <c r="Q9" i="32"/>
  <c r="P9" i="31"/>
  <c r="Q9" i="31" s="1"/>
  <c r="V3" i="32"/>
  <c r="AA5" i="32"/>
  <c r="AA7" i="32"/>
  <c r="Z7" i="31"/>
  <c r="AA7" i="31" s="1"/>
  <c r="V16" i="32"/>
  <c r="U16" i="31"/>
  <c r="V16" i="31" s="1"/>
  <c r="V17" i="32"/>
  <c r="U17" i="31"/>
  <c r="V17" i="31" s="1"/>
  <c r="U18" i="31"/>
  <c r="V18" i="31" s="1"/>
  <c r="V18" i="32"/>
  <c r="P6" i="31"/>
  <c r="Q6" i="31" s="1"/>
  <c r="AO9" i="31"/>
  <c r="AP9" i="31" s="1"/>
  <c r="AU4" i="32"/>
  <c r="AT4" i="31"/>
  <c r="AU4" i="31" s="1"/>
  <c r="V4" i="32"/>
  <c r="U4" i="31"/>
  <c r="V4" i="31" s="1"/>
  <c r="AP4" i="32"/>
  <c r="AO4" i="31"/>
  <c r="AP4" i="31" s="1"/>
  <c r="AF5" i="32"/>
  <c r="AE5" i="31"/>
  <c r="AF5" i="31" s="1"/>
  <c r="AF6" i="32"/>
  <c r="AE6" i="31"/>
  <c r="AF6" i="31" s="1"/>
  <c r="AU7" i="32"/>
  <c r="Q10" i="32"/>
  <c r="P10" i="31"/>
  <c r="Q10" i="31" s="1"/>
  <c r="AU11" i="32"/>
  <c r="AA13" i="32"/>
  <c r="Z13" i="31"/>
  <c r="AA13" i="31" s="1"/>
  <c r="AA14" i="32"/>
  <c r="Z14" i="31"/>
  <c r="AA14" i="31" s="1"/>
  <c r="AU17" i="32"/>
  <c r="AT17" i="31"/>
  <c r="AU17" i="31" s="1"/>
  <c r="AP24" i="32"/>
  <c r="AO24" i="31"/>
  <c r="AP24" i="31" s="1"/>
  <c r="P25" i="31"/>
  <c r="Q25" i="31" s="1"/>
  <c r="Q25" i="32"/>
  <c r="AT6" i="31"/>
  <c r="AU6" i="31" s="1"/>
  <c r="F14" i="31"/>
  <c r="G14" i="31" s="1"/>
  <c r="Q5" i="32"/>
  <c r="P5" i="31"/>
  <c r="Q5" i="31" s="1"/>
  <c r="AK5" i="32"/>
  <c r="AJ5" i="31"/>
  <c r="AK5" i="31" s="1"/>
  <c r="L6" i="32"/>
  <c r="K6" i="31"/>
  <c r="L6" i="31" s="1"/>
  <c r="AK6" i="32"/>
  <c r="AJ6" i="31"/>
  <c r="AK6" i="31" s="1"/>
  <c r="AF7" i="32"/>
  <c r="AE7" i="31"/>
  <c r="AF7" i="31" s="1"/>
  <c r="AA8" i="32"/>
  <c r="Z8" i="31"/>
  <c r="AA8" i="31" s="1"/>
  <c r="F13" i="31"/>
  <c r="G13" i="31" s="1"/>
  <c r="G13" i="32"/>
  <c r="AA16" i="32"/>
  <c r="Z16" i="31"/>
  <c r="AA16" i="31" s="1"/>
  <c r="AA17" i="32"/>
  <c r="Z17" i="31"/>
  <c r="AA17" i="31" s="1"/>
  <c r="AU19" i="32"/>
  <c r="AT19" i="31"/>
  <c r="AU19" i="31" s="1"/>
  <c r="V20" i="32"/>
  <c r="U20" i="31"/>
  <c r="V20" i="31" s="1"/>
  <c r="V24" i="32"/>
  <c r="U24" i="31"/>
  <c r="V24" i="31" s="1"/>
  <c r="AE3" i="31"/>
  <c r="AF3" i="31" s="1"/>
  <c r="U21" i="31"/>
  <c r="V21" i="31" s="1"/>
  <c r="AA21" i="32"/>
  <c r="G26" i="32"/>
  <c r="AT15" i="31"/>
  <c r="AU15" i="31" s="1"/>
  <c r="AO16" i="31"/>
  <c r="AP16" i="31" s="1"/>
  <c r="AE18" i="31"/>
  <c r="AF18" i="31" s="1"/>
  <c r="Z19" i="31"/>
  <c r="AA19" i="31" s="1"/>
  <c r="P21" i="31"/>
  <c r="Q21" i="31" s="1"/>
  <c r="K22" i="31"/>
  <c r="L22" i="31" s="1"/>
  <c r="AJ25" i="31"/>
  <c r="AK25" i="31" s="1"/>
  <c r="AE26" i="31"/>
  <c r="AF26" i="31" s="1"/>
  <c r="U28" i="31"/>
  <c r="V28" i="31" s="1"/>
  <c r="P29" i="31"/>
  <c r="Q29" i="31" s="1"/>
  <c r="K30" i="31"/>
  <c r="L30" i="31" s="1"/>
  <c r="U6" i="31"/>
  <c r="V6" i="31" s="1"/>
  <c r="F9" i="31"/>
  <c r="G9" i="31" s="1"/>
  <c r="AT9" i="31"/>
  <c r="AU9" i="31" s="1"/>
  <c r="F17" i="31"/>
  <c r="G17" i="31" s="1"/>
  <c r="AJ19" i="31"/>
  <c r="AK19" i="31" s="1"/>
  <c r="AE20" i="31"/>
  <c r="AF20" i="31" s="1"/>
  <c r="U22" i="31"/>
  <c r="V22" i="31" s="1"/>
  <c r="K24" i="31"/>
  <c r="L24" i="31" s="1"/>
  <c r="F25" i="31"/>
  <c r="G25" i="31" s="1"/>
  <c r="AT25" i="31"/>
  <c r="AU25" i="31" s="1"/>
  <c r="AJ27" i="31"/>
  <c r="AK27" i="31" s="1"/>
  <c r="Z29" i="31"/>
  <c r="AA29" i="31" s="1"/>
  <c r="U30" i="31"/>
  <c r="V30" i="31" s="1"/>
  <c r="AF15" i="32"/>
  <c r="AF23" i="32"/>
  <c r="F10" i="31"/>
  <c r="G10" i="31" s="1"/>
  <c r="AO11" i="31"/>
  <c r="AP11" i="31" s="1"/>
  <c r="P16" i="31"/>
  <c r="Q16" i="31" s="1"/>
  <c r="F18" i="31"/>
  <c r="G18" i="31" s="1"/>
  <c r="AT18" i="31"/>
  <c r="AU18" i="31" s="1"/>
  <c r="AO19" i="31"/>
  <c r="AP19" i="31" s="1"/>
  <c r="U23" i="31"/>
  <c r="V23" i="31" s="1"/>
  <c r="P24" i="31"/>
  <c r="Q24" i="31" s="1"/>
  <c r="AO27" i="31"/>
  <c r="AP27" i="31" s="1"/>
  <c r="AE29" i="31"/>
  <c r="AF29" i="31" s="1"/>
  <c r="Z30" i="31"/>
  <c r="AA30" i="31" s="1"/>
  <c r="U8" i="31"/>
  <c r="V8" i="31" s="1"/>
  <c r="AO12" i="31"/>
  <c r="AP12" i="31" s="1"/>
  <c r="Z15" i="31"/>
  <c r="AA15" i="31" s="1"/>
  <c r="P17" i="31"/>
  <c r="Q17" i="31" s="1"/>
  <c r="K18" i="31"/>
  <c r="L18" i="31" s="1"/>
  <c r="AO20" i="31"/>
  <c r="AP20" i="31" s="1"/>
  <c r="AJ21" i="31"/>
  <c r="AK21" i="31" s="1"/>
  <c r="Z23" i="31"/>
  <c r="AA23" i="31" s="1"/>
  <c r="AT27" i="31"/>
  <c r="AU27" i="31" s="1"/>
  <c r="AO28" i="31"/>
  <c r="AP28" i="31" s="1"/>
  <c r="AA24" i="32"/>
  <c r="U9" i="31"/>
  <c r="V9" i="31" s="1"/>
  <c r="F12" i="31"/>
  <c r="G12" i="31" s="1"/>
  <c r="AO13" i="31"/>
  <c r="AP13" i="31" s="1"/>
  <c r="AJ14" i="31"/>
  <c r="AK14" i="31" s="1"/>
  <c r="P18" i="31"/>
  <c r="Q18" i="31" s="1"/>
  <c r="F20" i="31"/>
  <c r="G20" i="31" s="1"/>
  <c r="AO21" i="31"/>
  <c r="AP21" i="31" s="1"/>
  <c r="AJ22" i="31"/>
  <c r="AK22" i="31" s="1"/>
  <c r="K27" i="31"/>
  <c r="L27" i="31" s="1"/>
  <c r="F28" i="31"/>
  <c r="G28" i="31" s="1"/>
  <c r="AO29" i="31"/>
  <c r="AP29" i="31" s="1"/>
  <c r="AJ30" i="31"/>
  <c r="AK30" i="31" s="1"/>
  <c r="AK23" i="32"/>
  <c r="AJ7" i="31"/>
  <c r="AK7" i="31" s="1"/>
  <c r="AT13" i="31"/>
  <c r="AU13" i="31" s="1"/>
  <c r="AE16" i="31"/>
  <c r="AF16" i="31" s="1"/>
  <c r="AT21" i="31"/>
  <c r="AU21" i="31" s="1"/>
  <c r="AE24" i="31"/>
  <c r="AF24" i="31" s="1"/>
  <c r="Z25" i="31"/>
  <c r="AA25" i="31" s="1"/>
  <c r="F29" i="31"/>
  <c r="G29" i="31" s="1"/>
  <c r="AT29" i="31"/>
  <c r="AU29" i="31" s="1"/>
  <c r="AO30" i="31"/>
  <c r="AP30" i="31" s="1"/>
  <c r="AA37" i="32"/>
  <c r="L31" i="32"/>
  <c r="L32" i="32"/>
  <c r="AK32" i="32"/>
  <c r="L33" i="32"/>
  <c r="AK33" i="32"/>
  <c r="L34" i="32"/>
  <c r="AK34" i="32"/>
  <c r="AF44" i="32"/>
  <c r="L48" i="32"/>
  <c r="Q4" i="32"/>
  <c r="Q7" i="32"/>
  <c r="Q11" i="32"/>
  <c r="Q15" i="32"/>
  <c r="Q19" i="32"/>
  <c r="Q23" i="32"/>
  <c r="V25" i="32"/>
  <c r="Q27" i="32"/>
  <c r="AA27" i="32"/>
  <c r="X28" i="32"/>
  <c r="Z28" i="31" s="1"/>
  <c r="AA28" i="31" s="1"/>
  <c r="AH31" i="32"/>
  <c r="AJ31" i="31" s="1"/>
  <c r="AK31" i="31" s="1"/>
  <c r="AC36" i="32"/>
  <c r="AE36" i="31" s="1"/>
  <c r="AF36" i="31" s="1"/>
  <c r="I40" i="32"/>
  <c r="K40" i="31" s="1"/>
  <c r="L40" i="31" s="1"/>
  <c r="AH43" i="32"/>
  <c r="AJ43" i="31" s="1"/>
  <c r="AK43" i="31" s="1"/>
  <c r="AR50" i="32"/>
  <c r="AT50" i="31" s="1"/>
  <c r="AU50" i="31" s="1"/>
  <c r="S52" i="32"/>
  <c r="U52" i="31" s="1"/>
  <c r="V52" i="31" s="1"/>
  <c r="O52" i="32"/>
  <c r="O50" i="32"/>
  <c r="O48" i="32"/>
  <c r="O46" i="32"/>
  <c r="O44" i="32"/>
  <c r="O42" i="32"/>
  <c r="O40" i="32"/>
  <c r="O38" i="32"/>
  <c r="O36" i="32"/>
  <c r="O41" i="32"/>
  <c r="O43" i="32"/>
  <c r="O35" i="32"/>
  <c r="O33" i="32"/>
  <c r="O29" i="32"/>
  <c r="O27" i="32"/>
  <c r="O25" i="32"/>
  <c r="O23" i="32"/>
  <c r="O21" i="32"/>
  <c r="O19" i="32"/>
  <c r="O17" i="32"/>
  <c r="O15" i="32"/>
  <c r="O13" i="32"/>
  <c r="O11" i="32"/>
  <c r="O9" i="32"/>
  <c r="O7" i="32"/>
  <c r="O49" i="32"/>
  <c r="O45" i="32"/>
  <c r="O37" i="32"/>
  <c r="O47" i="32"/>
  <c r="O39" i="32"/>
  <c r="O34" i="32"/>
  <c r="O32" i="32"/>
  <c r="O30" i="32"/>
  <c r="O28" i="32"/>
  <c r="O26" i="32"/>
  <c r="O24" i="32"/>
  <c r="O22" i="32"/>
  <c r="O20" i="32"/>
  <c r="O18" i="32"/>
  <c r="O16" i="32"/>
  <c r="O14" i="32"/>
  <c r="O12" i="32"/>
  <c r="O10" i="32"/>
  <c r="O8" i="32"/>
  <c r="O6" i="32"/>
  <c r="O4" i="32"/>
  <c r="AP6" i="32"/>
  <c r="G7" i="32"/>
  <c r="AP10" i="32"/>
  <c r="G11" i="32"/>
  <c r="AP14" i="32"/>
  <c r="G15" i="32"/>
  <c r="AK16" i="32"/>
  <c r="AU16" i="32"/>
  <c r="L17" i="32"/>
  <c r="AP18" i="32"/>
  <c r="G19" i="32"/>
  <c r="AK20" i="32"/>
  <c r="AU20" i="32"/>
  <c r="L21" i="32"/>
  <c r="AP22" i="32"/>
  <c r="G23" i="32"/>
  <c r="AK24" i="32"/>
  <c r="AU24" i="32"/>
  <c r="L25" i="32"/>
  <c r="AP26" i="32"/>
  <c r="G27" i="32"/>
  <c r="AK28" i="32"/>
  <c r="AU28" i="32"/>
  <c r="Q31" i="32"/>
  <c r="Q32" i="32"/>
  <c r="AM32" i="32"/>
  <c r="AO32" i="31" s="1"/>
  <c r="AP32" i="31" s="1"/>
  <c r="N33" i="32"/>
  <c r="P33" i="31" s="1"/>
  <c r="Q33" i="31" s="1"/>
  <c r="AM33" i="32"/>
  <c r="AO33" i="31" s="1"/>
  <c r="AP33" i="31" s="1"/>
  <c r="N34" i="32"/>
  <c r="P34" i="31" s="1"/>
  <c r="Q34" i="31" s="1"/>
  <c r="AH35" i="32"/>
  <c r="AJ35" i="31" s="1"/>
  <c r="AK35" i="31" s="1"/>
  <c r="N47" i="32"/>
  <c r="P47" i="31" s="1"/>
  <c r="Q47" i="31" s="1"/>
  <c r="AH52" i="32"/>
  <c r="AJ52" i="31" s="1"/>
  <c r="AK52" i="31" s="1"/>
  <c r="AK8" i="32"/>
  <c r="AU8" i="32"/>
  <c r="L9" i="32"/>
  <c r="AK12" i="32"/>
  <c r="AU12" i="32"/>
  <c r="L13" i="32"/>
  <c r="AR30" i="32"/>
  <c r="AT30" i="31" s="1"/>
  <c r="AU30" i="31" s="1"/>
  <c r="S32" i="32"/>
  <c r="U32" i="31" s="1"/>
  <c r="V32" i="31" s="1"/>
  <c r="S33" i="32"/>
  <c r="U33" i="31" s="1"/>
  <c r="V33" i="31" s="1"/>
  <c r="S34" i="32"/>
  <c r="U34" i="31" s="1"/>
  <c r="V34" i="31" s="1"/>
  <c r="AR34" i="32"/>
  <c r="AT34" i="31" s="1"/>
  <c r="AU34" i="31" s="1"/>
  <c r="N39" i="32"/>
  <c r="P39" i="31" s="1"/>
  <c r="Q39" i="31" s="1"/>
  <c r="AM42" i="32"/>
  <c r="AO42" i="31" s="1"/>
  <c r="AP42" i="31" s="1"/>
  <c r="S29" i="32"/>
  <c r="U29" i="31" s="1"/>
  <c r="V29" i="31" s="1"/>
  <c r="AH29" i="32"/>
  <c r="AJ29" i="31" s="1"/>
  <c r="AK29" i="31" s="1"/>
  <c r="S31" i="32"/>
  <c r="U31" i="31" s="1"/>
  <c r="V31" i="31" s="1"/>
  <c r="AR32" i="32"/>
  <c r="AT32" i="31" s="1"/>
  <c r="AU32" i="31" s="1"/>
  <c r="AR33" i="32"/>
  <c r="AT33" i="31" s="1"/>
  <c r="AU33" i="31" s="1"/>
  <c r="S46" i="32"/>
  <c r="U46" i="31" s="1"/>
  <c r="V46" i="31" s="1"/>
  <c r="AM48" i="32"/>
  <c r="AO48" i="31" s="1"/>
  <c r="AP48" i="31" s="1"/>
  <c r="AD51" i="32"/>
  <c r="AD49" i="32"/>
  <c r="AD47" i="32"/>
  <c r="AD45" i="32"/>
  <c r="AD43" i="32"/>
  <c r="AD41" i="32"/>
  <c r="AD39" i="32"/>
  <c r="AD37" i="32"/>
  <c r="AD35" i="32"/>
  <c r="AD46" i="32"/>
  <c r="AD38" i="32"/>
  <c r="AD52" i="32"/>
  <c r="AD40" i="32"/>
  <c r="AD34" i="32"/>
  <c r="AD32" i="32"/>
  <c r="AD30" i="32"/>
  <c r="AD28" i="32"/>
  <c r="AD26" i="32"/>
  <c r="AD24" i="32"/>
  <c r="AD22" i="32"/>
  <c r="AD20" i="32"/>
  <c r="AD18" i="32"/>
  <c r="AD16" i="32"/>
  <c r="AD14" i="32"/>
  <c r="AD12" i="32"/>
  <c r="AD10" i="32"/>
  <c r="AD8" i="32"/>
  <c r="AD6" i="32"/>
  <c r="AD48" i="32"/>
  <c r="AD42" i="32"/>
  <c r="AD50" i="32"/>
  <c r="AD44" i="32"/>
  <c r="AD36" i="32"/>
  <c r="AD33" i="32"/>
  <c r="AD29" i="32"/>
  <c r="AD27" i="32"/>
  <c r="AD25" i="32"/>
  <c r="AD23" i="32"/>
  <c r="AD21" i="32"/>
  <c r="AD19" i="32"/>
  <c r="AD17" i="32"/>
  <c r="AD15" i="32"/>
  <c r="AD13" i="32"/>
  <c r="AD11" i="32"/>
  <c r="AD9" i="32"/>
  <c r="AD7" i="32"/>
  <c r="AD5" i="32"/>
  <c r="AD3" i="32"/>
  <c r="AD54" i="32" s="1"/>
  <c r="AP3" i="32"/>
  <c r="G4" i="32"/>
  <c r="AF51" i="32"/>
  <c r="X32" i="32"/>
  <c r="Z32" i="31" s="1"/>
  <c r="AA32" i="31" s="1"/>
  <c r="X33" i="32"/>
  <c r="Z33" i="31" s="1"/>
  <c r="AA33" i="31" s="1"/>
  <c r="X34" i="32"/>
  <c r="Z34" i="31" s="1"/>
  <c r="AA34" i="31" s="1"/>
  <c r="S38" i="32"/>
  <c r="U38" i="31" s="1"/>
  <c r="V38" i="31" s="1"/>
  <c r="AR41" i="32"/>
  <c r="AT41" i="31" s="1"/>
  <c r="AU41" i="31" s="1"/>
  <c r="X45" i="32"/>
  <c r="Z45" i="31" s="1"/>
  <c r="AA45" i="31" s="1"/>
  <c r="I28" i="32"/>
  <c r="K28" i="31" s="1"/>
  <c r="L28" i="31" s="1"/>
  <c r="X31" i="32"/>
  <c r="Z31" i="31" s="1"/>
  <c r="AA31" i="31" s="1"/>
  <c r="D32" i="32"/>
  <c r="F32" i="31" s="1"/>
  <c r="G32" i="31" s="1"/>
  <c r="D33" i="32"/>
  <c r="F33" i="31" s="1"/>
  <c r="G33" i="31" s="1"/>
  <c r="D34" i="32"/>
  <c r="F34" i="31" s="1"/>
  <c r="G34" i="31" s="1"/>
  <c r="I35" i="32"/>
  <c r="K35" i="31" s="1"/>
  <c r="L35" i="31" s="1"/>
  <c r="AK3" i="32"/>
  <c r="AU3" i="32"/>
  <c r="G3" i="32"/>
  <c r="AC31" i="32"/>
  <c r="AE31" i="31" s="1"/>
  <c r="AF31" i="31" s="1"/>
  <c r="AM34" i="32"/>
  <c r="AO34" i="31" s="1"/>
  <c r="AP34" i="31" s="1"/>
  <c r="AR31" i="32"/>
  <c r="AT31" i="31" s="1"/>
  <c r="AU31" i="31" s="1"/>
  <c r="AC32" i="32"/>
  <c r="AE32" i="31" s="1"/>
  <c r="AF32" i="31" s="1"/>
  <c r="AC33" i="32"/>
  <c r="AE33" i="31" s="1"/>
  <c r="AF33" i="31" s="1"/>
  <c r="AC34" i="32"/>
  <c r="AE34" i="31" s="1"/>
  <c r="AF34" i="31" s="1"/>
  <c r="D41" i="32"/>
  <c r="F41" i="31" s="1"/>
  <c r="G41" i="31" s="1"/>
  <c r="I49" i="32"/>
  <c r="K49" i="31" s="1"/>
  <c r="L49" i="31" s="1"/>
  <c r="AC50" i="32"/>
  <c r="AE50" i="31" s="1"/>
  <c r="AF50" i="31" s="1"/>
  <c r="D36" i="32"/>
  <c r="F36" i="31" s="1"/>
  <c r="G36" i="31" s="1"/>
  <c r="AR36" i="32"/>
  <c r="AT36" i="31" s="1"/>
  <c r="AU36" i="31" s="1"/>
  <c r="AM37" i="32"/>
  <c r="AO37" i="31" s="1"/>
  <c r="AP37" i="31" s="1"/>
  <c r="AH38" i="32"/>
  <c r="AJ38" i="31" s="1"/>
  <c r="AK38" i="31" s="1"/>
  <c r="AC39" i="32"/>
  <c r="AE39" i="31" s="1"/>
  <c r="AF39" i="31" s="1"/>
  <c r="X40" i="32"/>
  <c r="Z40" i="31" s="1"/>
  <c r="AA40" i="31" s="1"/>
  <c r="S41" i="32"/>
  <c r="U41" i="31" s="1"/>
  <c r="V41" i="31" s="1"/>
  <c r="N42" i="32"/>
  <c r="P42" i="31" s="1"/>
  <c r="Q42" i="31" s="1"/>
  <c r="I43" i="32"/>
  <c r="K43" i="31" s="1"/>
  <c r="L43" i="31" s="1"/>
  <c r="D44" i="32"/>
  <c r="F44" i="31" s="1"/>
  <c r="G44" i="31" s="1"/>
  <c r="AR44" i="32"/>
  <c r="AT44" i="31" s="1"/>
  <c r="AU44" i="31" s="1"/>
  <c r="AM45" i="32"/>
  <c r="AO45" i="31" s="1"/>
  <c r="AP45" i="31" s="1"/>
  <c r="AH46" i="32"/>
  <c r="AJ46" i="31" s="1"/>
  <c r="AK46" i="31" s="1"/>
  <c r="AC47" i="32"/>
  <c r="AE47" i="31" s="1"/>
  <c r="AF47" i="31" s="1"/>
  <c r="X48" i="32"/>
  <c r="Z48" i="31" s="1"/>
  <c r="AA48" i="31" s="1"/>
  <c r="AR49" i="32"/>
  <c r="AT49" i="31" s="1"/>
  <c r="AU49" i="31" s="1"/>
  <c r="N50" i="32"/>
  <c r="P50" i="31" s="1"/>
  <c r="Q50" i="31" s="1"/>
  <c r="AH51" i="32"/>
  <c r="AJ51" i="31" s="1"/>
  <c r="AK51" i="31" s="1"/>
  <c r="D52" i="32"/>
  <c r="F52" i="31" s="1"/>
  <c r="G52" i="31" s="1"/>
  <c r="X35" i="32"/>
  <c r="Z35" i="31" s="1"/>
  <c r="AA35" i="31" s="1"/>
  <c r="S36" i="32"/>
  <c r="U36" i="31" s="1"/>
  <c r="V36" i="31" s="1"/>
  <c r="N37" i="32"/>
  <c r="P37" i="31" s="1"/>
  <c r="Q37" i="31" s="1"/>
  <c r="I38" i="32"/>
  <c r="K38" i="31" s="1"/>
  <c r="L38" i="31" s="1"/>
  <c r="D39" i="32"/>
  <c r="F39" i="31" s="1"/>
  <c r="G39" i="31" s="1"/>
  <c r="AR39" i="32"/>
  <c r="AT39" i="31" s="1"/>
  <c r="AU39" i="31" s="1"/>
  <c r="AM40" i="32"/>
  <c r="AO40" i="31" s="1"/>
  <c r="AP40" i="31" s="1"/>
  <c r="AH41" i="32"/>
  <c r="AJ41" i="31" s="1"/>
  <c r="AK41" i="31" s="1"/>
  <c r="AC42" i="32"/>
  <c r="AE42" i="31" s="1"/>
  <c r="AF42" i="31" s="1"/>
  <c r="X43" i="32"/>
  <c r="Z43" i="31" s="1"/>
  <c r="AA43" i="31" s="1"/>
  <c r="S44" i="32"/>
  <c r="U44" i="31" s="1"/>
  <c r="V44" i="31" s="1"/>
  <c r="N45" i="32"/>
  <c r="P45" i="31" s="1"/>
  <c r="Q45" i="31" s="1"/>
  <c r="I46" i="32"/>
  <c r="K46" i="31" s="1"/>
  <c r="L46" i="31" s="1"/>
  <c r="D47" i="32"/>
  <c r="F47" i="31" s="1"/>
  <c r="G47" i="31" s="1"/>
  <c r="AR47" i="32"/>
  <c r="AT47" i="31" s="1"/>
  <c r="AU47" i="31" s="1"/>
  <c r="N49" i="32"/>
  <c r="P49" i="31" s="1"/>
  <c r="Q49" i="31" s="1"/>
  <c r="AC49" i="32"/>
  <c r="AE49" i="31" s="1"/>
  <c r="AF49" i="31" s="1"/>
  <c r="D51" i="32"/>
  <c r="F51" i="31" s="1"/>
  <c r="G51" i="31" s="1"/>
  <c r="S51" i="32"/>
  <c r="U51" i="31" s="1"/>
  <c r="V51" i="31" s="1"/>
  <c r="AM52" i="32"/>
  <c r="AO52" i="31" s="1"/>
  <c r="AP52" i="31" s="1"/>
  <c r="AI52" i="32"/>
  <c r="AI50" i="32"/>
  <c r="AI48" i="32"/>
  <c r="AI46" i="32"/>
  <c r="AI44" i="32"/>
  <c r="AI42" i="32"/>
  <c r="AI40" i="32"/>
  <c r="AI38" i="32"/>
  <c r="AI36" i="32"/>
  <c r="AM35" i="32"/>
  <c r="AO35" i="31" s="1"/>
  <c r="AP35" i="31" s="1"/>
  <c r="AH36" i="32"/>
  <c r="AJ36" i="31" s="1"/>
  <c r="AK36" i="31" s="1"/>
  <c r="AC37" i="32"/>
  <c r="AE37" i="31" s="1"/>
  <c r="AF37" i="31" s="1"/>
  <c r="X38" i="32"/>
  <c r="Z38" i="31" s="1"/>
  <c r="AA38" i="31" s="1"/>
  <c r="S39" i="32"/>
  <c r="U39" i="31" s="1"/>
  <c r="V39" i="31" s="1"/>
  <c r="N40" i="32"/>
  <c r="P40" i="31" s="1"/>
  <c r="Q40" i="31" s="1"/>
  <c r="I41" i="32"/>
  <c r="K41" i="31" s="1"/>
  <c r="L41" i="31" s="1"/>
  <c r="D42" i="32"/>
  <c r="F42" i="31" s="1"/>
  <c r="G42" i="31" s="1"/>
  <c r="AR42" i="32"/>
  <c r="AT42" i="31" s="1"/>
  <c r="AU42" i="31" s="1"/>
  <c r="AM43" i="32"/>
  <c r="AO43" i="31" s="1"/>
  <c r="AP43" i="31" s="1"/>
  <c r="AH44" i="32"/>
  <c r="AJ44" i="31" s="1"/>
  <c r="AK44" i="31" s="1"/>
  <c r="AC45" i="32"/>
  <c r="AE45" i="31" s="1"/>
  <c r="AF45" i="31" s="1"/>
  <c r="X46" i="32"/>
  <c r="Z46" i="31" s="1"/>
  <c r="AA46" i="31" s="1"/>
  <c r="S47" i="32"/>
  <c r="U47" i="31" s="1"/>
  <c r="V47" i="31" s="1"/>
  <c r="N48" i="32"/>
  <c r="P48" i="31" s="1"/>
  <c r="Q48" i="31" s="1"/>
  <c r="AC48" i="32"/>
  <c r="AE48" i="31" s="1"/>
  <c r="AF48" i="31" s="1"/>
  <c r="AR48" i="32"/>
  <c r="AT48" i="31" s="1"/>
  <c r="AU48" i="31" s="1"/>
  <c r="S50" i="32"/>
  <c r="U50" i="31" s="1"/>
  <c r="V50" i="31" s="1"/>
  <c r="AH50" i="32"/>
  <c r="AJ50" i="31" s="1"/>
  <c r="AK50" i="31" s="1"/>
  <c r="I52" i="32"/>
  <c r="K52" i="31" s="1"/>
  <c r="L52" i="31" s="1"/>
  <c r="X52" i="32"/>
  <c r="Z52" i="31" s="1"/>
  <c r="AA52" i="31" s="1"/>
  <c r="E52" i="32"/>
  <c r="E50" i="32"/>
  <c r="E48" i="32"/>
  <c r="E46" i="32"/>
  <c r="E44" i="32"/>
  <c r="E42" i="32"/>
  <c r="E40" i="32"/>
  <c r="E38" i="32"/>
  <c r="E36" i="32"/>
  <c r="T51" i="32"/>
  <c r="T49" i="32"/>
  <c r="T47" i="32"/>
  <c r="T45" i="32"/>
  <c r="T43" i="32"/>
  <c r="T41" i="32"/>
  <c r="T39" i="32"/>
  <c r="T37" i="32"/>
  <c r="T35" i="32"/>
  <c r="D35" i="32"/>
  <c r="F35" i="31" s="1"/>
  <c r="G35" i="31" s="1"/>
  <c r="N35" i="32"/>
  <c r="P35" i="31" s="1"/>
  <c r="Q35" i="31" s="1"/>
  <c r="I36" i="32"/>
  <c r="K36" i="31" s="1"/>
  <c r="L36" i="31" s="1"/>
  <c r="D37" i="32"/>
  <c r="F37" i="31" s="1"/>
  <c r="G37" i="31" s="1"/>
  <c r="AR37" i="32"/>
  <c r="AT37" i="31" s="1"/>
  <c r="AU37" i="31" s="1"/>
  <c r="AM38" i="32"/>
  <c r="AO38" i="31" s="1"/>
  <c r="AP38" i="31" s="1"/>
  <c r="AH39" i="32"/>
  <c r="AJ39" i="31" s="1"/>
  <c r="AK39" i="31" s="1"/>
  <c r="AC40" i="32"/>
  <c r="AE40" i="31" s="1"/>
  <c r="AF40" i="31" s="1"/>
  <c r="X41" i="32"/>
  <c r="Z41" i="31" s="1"/>
  <c r="AA41" i="31" s="1"/>
  <c r="S42" i="32"/>
  <c r="U42" i="31" s="1"/>
  <c r="V42" i="31" s="1"/>
  <c r="N43" i="32"/>
  <c r="P43" i="31" s="1"/>
  <c r="Q43" i="31" s="1"/>
  <c r="I44" i="32"/>
  <c r="K44" i="31" s="1"/>
  <c r="L44" i="31" s="1"/>
  <c r="D45" i="32"/>
  <c r="F45" i="31" s="1"/>
  <c r="G45" i="31" s="1"/>
  <c r="AR45" i="32"/>
  <c r="AT45" i="31" s="1"/>
  <c r="AU45" i="31" s="1"/>
  <c r="AM46" i="32"/>
  <c r="AO46" i="31" s="1"/>
  <c r="AP46" i="31" s="1"/>
  <c r="AH47" i="32"/>
  <c r="AJ47" i="31" s="1"/>
  <c r="AK47" i="31" s="1"/>
  <c r="AH49" i="32"/>
  <c r="AJ49" i="31" s="1"/>
  <c r="AK49" i="31" s="1"/>
  <c r="D50" i="32"/>
  <c r="F50" i="31" s="1"/>
  <c r="G50" i="31" s="1"/>
  <c r="X51" i="32"/>
  <c r="Z51" i="31" s="1"/>
  <c r="AA51" i="31" s="1"/>
  <c r="AM51" i="32"/>
  <c r="AO51" i="31" s="1"/>
  <c r="AP51" i="31" s="1"/>
  <c r="AC35" i="32"/>
  <c r="AE35" i="31" s="1"/>
  <c r="AF35" i="31" s="1"/>
  <c r="X36" i="32"/>
  <c r="Z36" i="31" s="1"/>
  <c r="AA36" i="31" s="1"/>
  <c r="S37" i="32"/>
  <c r="U37" i="31" s="1"/>
  <c r="V37" i="31" s="1"/>
  <c r="N38" i="32"/>
  <c r="P38" i="31" s="1"/>
  <c r="Q38" i="31" s="1"/>
  <c r="I39" i="32"/>
  <c r="K39" i="31" s="1"/>
  <c r="L39" i="31" s="1"/>
  <c r="D40" i="32"/>
  <c r="F40" i="31" s="1"/>
  <c r="G40" i="31" s="1"/>
  <c r="AR40" i="32"/>
  <c r="AT40" i="31" s="1"/>
  <c r="AU40" i="31" s="1"/>
  <c r="AM41" i="32"/>
  <c r="AO41" i="31" s="1"/>
  <c r="AP41" i="31" s="1"/>
  <c r="AH42" i="32"/>
  <c r="AJ42" i="31" s="1"/>
  <c r="AK42" i="31" s="1"/>
  <c r="AC43" i="32"/>
  <c r="AE43" i="31" s="1"/>
  <c r="AF43" i="31" s="1"/>
  <c r="X44" i="32"/>
  <c r="Z44" i="31" s="1"/>
  <c r="AA44" i="31" s="1"/>
  <c r="S45" i="32"/>
  <c r="U45" i="31" s="1"/>
  <c r="V45" i="31" s="1"/>
  <c r="N46" i="32"/>
  <c r="P46" i="31" s="1"/>
  <c r="Q46" i="31" s="1"/>
  <c r="I47" i="32"/>
  <c r="K47" i="31" s="1"/>
  <c r="L47" i="31" s="1"/>
  <c r="D48" i="32"/>
  <c r="F48" i="31" s="1"/>
  <c r="G48" i="31" s="1"/>
  <c r="D49" i="32"/>
  <c r="F49" i="31" s="1"/>
  <c r="G49" i="31" s="1"/>
  <c r="S49" i="32"/>
  <c r="U49" i="31" s="1"/>
  <c r="V49" i="31" s="1"/>
  <c r="AM50" i="32"/>
  <c r="AO50" i="31" s="1"/>
  <c r="AP50" i="31" s="1"/>
  <c r="I51" i="32"/>
  <c r="K51" i="31" s="1"/>
  <c r="L51" i="31" s="1"/>
  <c r="AC52" i="32"/>
  <c r="AE52" i="31" s="1"/>
  <c r="AF52" i="31" s="1"/>
  <c r="AR52" i="32"/>
  <c r="AT52" i="31" s="1"/>
  <c r="AU52" i="31" s="1"/>
  <c r="Y52" i="32"/>
  <c r="Y50" i="32"/>
  <c r="Y48" i="32"/>
  <c r="Y46" i="32"/>
  <c r="Y44" i="32"/>
  <c r="Y42" i="32"/>
  <c r="Y40" i="32"/>
  <c r="Y38" i="32"/>
  <c r="Y36" i="32"/>
  <c r="AN51" i="32"/>
  <c r="AN49" i="32"/>
  <c r="AN47" i="32"/>
  <c r="AN45" i="32"/>
  <c r="AN43" i="32"/>
  <c r="AN41" i="32"/>
  <c r="AN39" i="32"/>
  <c r="AN37" i="32"/>
  <c r="AN35" i="32"/>
  <c r="AR35" i="32"/>
  <c r="AT35" i="31" s="1"/>
  <c r="AU35" i="31" s="1"/>
  <c r="AM36" i="32"/>
  <c r="AO36" i="31" s="1"/>
  <c r="AP36" i="31" s="1"/>
  <c r="AH37" i="32"/>
  <c r="AJ37" i="31" s="1"/>
  <c r="AK37" i="31" s="1"/>
  <c r="AC38" i="32"/>
  <c r="AE38" i="31" s="1"/>
  <c r="AF38" i="31" s="1"/>
  <c r="X39" i="32"/>
  <c r="Z39" i="31" s="1"/>
  <c r="AA39" i="31" s="1"/>
  <c r="S40" i="32"/>
  <c r="U40" i="31" s="1"/>
  <c r="V40" i="31" s="1"/>
  <c r="N41" i="32"/>
  <c r="P41" i="31" s="1"/>
  <c r="Q41" i="31" s="1"/>
  <c r="I42" i="32"/>
  <c r="K42" i="31" s="1"/>
  <c r="L42" i="31" s="1"/>
  <c r="D43" i="32"/>
  <c r="F43" i="31" s="1"/>
  <c r="G43" i="31" s="1"/>
  <c r="AR43" i="32"/>
  <c r="AT43" i="31" s="1"/>
  <c r="AU43" i="31" s="1"/>
  <c r="AM44" i="32"/>
  <c r="AO44" i="31" s="1"/>
  <c r="AP44" i="31" s="1"/>
  <c r="AH45" i="32"/>
  <c r="AJ45" i="31" s="1"/>
  <c r="AK45" i="31" s="1"/>
  <c r="AC46" i="32"/>
  <c r="AE46" i="31" s="1"/>
  <c r="AF46" i="31" s="1"/>
  <c r="X47" i="32"/>
  <c r="Z47" i="31" s="1"/>
  <c r="AA47" i="31" s="1"/>
  <c r="S48" i="32"/>
  <c r="U48" i="31" s="1"/>
  <c r="V48" i="31" s="1"/>
  <c r="AH48" i="32"/>
  <c r="AJ48" i="31" s="1"/>
  <c r="AK48" i="31" s="1"/>
  <c r="I50" i="32"/>
  <c r="K50" i="31" s="1"/>
  <c r="L50" i="31" s="1"/>
  <c r="X50" i="32"/>
  <c r="Z50" i="31" s="1"/>
  <c r="AA50" i="31" s="1"/>
  <c r="AR51" i="32"/>
  <c r="AT51" i="31" s="1"/>
  <c r="AU51" i="31" s="1"/>
  <c r="N52" i="32"/>
  <c r="P52" i="31" s="1"/>
  <c r="Q52" i="31" s="1"/>
  <c r="J51" i="32"/>
  <c r="J49" i="32"/>
  <c r="J47" i="32"/>
  <c r="J45" i="32"/>
  <c r="J43" i="32"/>
  <c r="J41" i="32"/>
  <c r="J39" i="32"/>
  <c r="J37" i="32"/>
  <c r="AM31" i="32"/>
  <c r="AO31" i="31" s="1"/>
  <c r="AP31" i="31" s="1"/>
  <c r="S35" i="32"/>
  <c r="U35" i="31" s="1"/>
  <c r="V35" i="31" s="1"/>
  <c r="N36" i="32"/>
  <c r="P36" i="31" s="1"/>
  <c r="Q36" i="31" s="1"/>
  <c r="I37" i="32"/>
  <c r="K37" i="31" s="1"/>
  <c r="L37" i="31" s="1"/>
  <c r="D38" i="32"/>
  <c r="F38" i="31" s="1"/>
  <c r="G38" i="31" s="1"/>
  <c r="AR38" i="32"/>
  <c r="AT38" i="31" s="1"/>
  <c r="AU38" i="31" s="1"/>
  <c r="AM39" i="32"/>
  <c r="AO39" i="31" s="1"/>
  <c r="AP39" i="31" s="1"/>
  <c r="AH40" i="32"/>
  <c r="AJ40" i="31" s="1"/>
  <c r="AK40" i="31" s="1"/>
  <c r="AC41" i="32"/>
  <c r="AE41" i="31" s="1"/>
  <c r="AF41" i="31" s="1"/>
  <c r="X42" i="32"/>
  <c r="Z42" i="31" s="1"/>
  <c r="AA42" i="31" s="1"/>
  <c r="S43" i="32"/>
  <c r="U43" i="31" s="1"/>
  <c r="V43" i="31" s="1"/>
  <c r="N44" i="32"/>
  <c r="P44" i="31" s="1"/>
  <c r="Q44" i="31" s="1"/>
  <c r="I45" i="32"/>
  <c r="K45" i="31" s="1"/>
  <c r="L45" i="31" s="1"/>
  <c r="D46" i="32"/>
  <c r="F46" i="31" s="1"/>
  <c r="G46" i="31" s="1"/>
  <c r="AR46" i="32"/>
  <c r="AT46" i="31" s="1"/>
  <c r="AU46" i="31" s="1"/>
  <c r="AM47" i="32"/>
  <c r="AO47" i="31" s="1"/>
  <c r="AP47" i="31" s="1"/>
  <c r="X49" i="32"/>
  <c r="Z49" i="31" s="1"/>
  <c r="AA49" i="31" s="1"/>
  <c r="AM49" i="32"/>
  <c r="AO49" i="31" s="1"/>
  <c r="AP49" i="31" s="1"/>
  <c r="N51" i="32"/>
  <c r="P51" i="31" s="1"/>
  <c r="Q51" i="31" s="1"/>
  <c r="AS52" i="32"/>
  <c r="AS50" i="32"/>
  <c r="AS48" i="32"/>
  <c r="AS46" i="32"/>
  <c r="AS44" i="32"/>
  <c r="AS42" i="32"/>
  <c r="AS40" i="32"/>
  <c r="AS38" i="32"/>
  <c r="AS36" i="32"/>
  <c r="H9" i="31"/>
  <c r="X54" i="31"/>
  <c r="W8" i="31" s="1"/>
  <c r="I54" i="31"/>
  <c r="H35" i="31" s="1"/>
  <c r="AL3" i="31"/>
  <c r="R12" i="31"/>
  <c r="AL27" i="31"/>
  <c r="AL6" i="31"/>
  <c r="AL7" i="31"/>
  <c r="AH54" i="31"/>
  <c r="AG16" i="31" s="1"/>
  <c r="R29" i="31"/>
  <c r="S54" i="31"/>
  <c r="R15" i="31" s="1"/>
  <c r="H21" i="31"/>
  <c r="W21" i="31"/>
  <c r="R30" i="31"/>
  <c r="W46" i="31"/>
  <c r="D54" i="31"/>
  <c r="C46" i="31" s="1"/>
  <c r="AR54" i="31"/>
  <c r="AQ3" i="31" s="1"/>
  <c r="H43" i="31"/>
  <c r="AC54" i="31"/>
  <c r="N54" i="31"/>
  <c r="H30" i="31"/>
  <c r="AL37" i="31"/>
  <c r="AM54" i="31"/>
  <c r="AL19" i="31" s="1"/>
  <c r="AL26" i="31"/>
  <c r="AL39" i="31"/>
  <c r="AL43" i="31"/>
  <c r="AQ29" i="31"/>
  <c r="AL45" i="31"/>
  <c r="G6" i="30"/>
  <c r="F6" i="29"/>
  <c r="G6" i="29" s="1"/>
  <c r="V23" i="30"/>
  <c r="U23" i="29"/>
  <c r="V23" i="29" s="1"/>
  <c r="L25" i="30"/>
  <c r="K25" i="29"/>
  <c r="L25" i="29" s="1"/>
  <c r="AM52" i="30"/>
  <c r="AR51" i="30"/>
  <c r="D51" i="30"/>
  <c r="I50" i="30"/>
  <c r="N49" i="30"/>
  <c r="S48" i="30"/>
  <c r="X47" i="30"/>
  <c r="AC46" i="30"/>
  <c r="AH45" i="30"/>
  <c r="AM44" i="30"/>
  <c r="AR43" i="30"/>
  <c r="D43" i="30"/>
  <c r="N42" i="30"/>
  <c r="S41" i="30"/>
  <c r="X40" i="30"/>
  <c r="AH39" i="30"/>
  <c r="AM38" i="30"/>
  <c r="D38" i="30"/>
  <c r="I37" i="30"/>
  <c r="N36" i="30"/>
  <c r="X35" i="30"/>
  <c r="Z35" i="29" s="1"/>
  <c r="AA35" i="29" s="1"/>
  <c r="AR34" i="30"/>
  <c r="X34" i="30"/>
  <c r="D34" i="30"/>
  <c r="AC33" i="30"/>
  <c r="AH52" i="30"/>
  <c r="AM51" i="30"/>
  <c r="AR50" i="30"/>
  <c r="D50" i="30"/>
  <c r="I49" i="30"/>
  <c r="N48" i="30"/>
  <c r="S47" i="30"/>
  <c r="X46" i="30"/>
  <c r="AC45" i="30"/>
  <c r="AH44" i="30"/>
  <c r="AM43" i="30"/>
  <c r="AR42" i="30"/>
  <c r="I42" i="30"/>
  <c r="N41" i="30"/>
  <c r="S40" i="30"/>
  <c r="AC39" i="30"/>
  <c r="AH38" i="30"/>
  <c r="AR37" i="30"/>
  <c r="D37" i="30"/>
  <c r="S35" i="30"/>
  <c r="D33" i="30"/>
  <c r="AC32" i="30"/>
  <c r="AE32" i="29" s="1"/>
  <c r="AF32" i="29" s="1"/>
  <c r="I31" i="30"/>
  <c r="K31" i="29" s="1"/>
  <c r="L31" i="29" s="1"/>
  <c r="N30" i="30"/>
  <c r="AM29" i="30"/>
  <c r="AC52" i="30"/>
  <c r="AH51" i="30"/>
  <c r="AJ51" i="29" s="1"/>
  <c r="AK51" i="29" s="1"/>
  <c r="AM50" i="30"/>
  <c r="AR49" i="30"/>
  <c r="D49" i="30"/>
  <c r="I48" i="30"/>
  <c r="K48" i="29" s="1"/>
  <c r="L48" i="29" s="1"/>
  <c r="N47" i="30"/>
  <c r="S46" i="30"/>
  <c r="U46" i="29" s="1"/>
  <c r="V46" i="29" s="1"/>
  <c r="X45" i="30"/>
  <c r="AC44" i="30"/>
  <c r="AE44" i="29" s="1"/>
  <c r="AF44" i="29" s="1"/>
  <c r="AH43" i="30"/>
  <c r="AM42" i="30"/>
  <c r="D42" i="30"/>
  <c r="I41" i="30"/>
  <c r="N40" i="30"/>
  <c r="X39" i="30"/>
  <c r="AC38" i="30"/>
  <c r="AM37" i="30"/>
  <c r="AR36" i="30"/>
  <c r="I36" i="30"/>
  <c r="N35" i="30"/>
  <c r="AM34" i="30"/>
  <c r="AO34" i="29" s="1"/>
  <c r="AP34" i="29" s="1"/>
  <c r="S34" i="30"/>
  <c r="U34" i="29" s="1"/>
  <c r="V34" i="29" s="1"/>
  <c r="AR33" i="30"/>
  <c r="AT33" i="29" s="1"/>
  <c r="AU33" i="29" s="1"/>
  <c r="X33" i="30"/>
  <c r="Z33" i="29" s="1"/>
  <c r="AA33" i="29" s="1"/>
  <c r="X52" i="30"/>
  <c r="AC51" i="30"/>
  <c r="AH50" i="30"/>
  <c r="AM49" i="30"/>
  <c r="AR48" i="30"/>
  <c r="D48" i="30"/>
  <c r="I47" i="30"/>
  <c r="N46" i="30"/>
  <c r="S45" i="30"/>
  <c r="X44" i="30"/>
  <c r="AC43" i="30"/>
  <c r="AH42" i="30"/>
  <c r="AJ42" i="29" s="1"/>
  <c r="AK42" i="29" s="1"/>
  <c r="AR41" i="30"/>
  <c r="D41" i="30"/>
  <c r="I40" i="30"/>
  <c r="S39" i="30"/>
  <c r="X38" i="30"/>
  <c r="S52" i="30"/>
  <c r="X51" i="30"/>
  <c r="AC50" i="30"/>
  <c r="AH49" i="30"/>
  <c r="AM48" i="30"/>
  <c r="AR47" i="30"/>
  <c r="D47" i="30"/>
  <c r="I46" i="30"/>
  <c r="N45" i="30"/>
  <c r="S44" i="30"/>
  <c r="X43" i="30"/>
  <c r="AC42" i="30"/>
  <c r="AM41" i="30"/>
  <c r="AO41" i="29" s="1"/>
  <c r="AP41" i="29" s="1"/>
  <c r="AR40" i="30"/>
  <c r="AT40" i="29" s="1"/>
  <c r="AU40" i="29" s="1"/>
  <c r="D40" i="30"/>
  <c r="F40" i="29" s="1"/>
  <c r="G40" i="29" s="1"/>
  <c r="N39" i="30"/>
  <c r="S38" i="30"/>
  <c r="AC37" i="30"/>
  <c r="AH36" i="30"/>
  <c r="AR35" i="30"/>
  <c r="I35" i="30"/>
  <c r="K35" i="29" s="1"/>
  <c r="L35" i="29" s="1"/>
  <c r="AH34" i="30"/>
  <c r="N34" i="30"/>
  <c r="AM33" i="30"/>
  <c r="S33" i="30"/>
  <c r="N52" i="30"/>
  <c r="S51" i="30"/>
  <c r="U51" i="29" s="1"/>
  <c r="V51" i="29" s="1"/>
  <c r="X50" i="30"/>
  <c r="AC49" i="30"/>
  <c r="AE49" i="29" s="1"/>
  <c r="AF49" i="29" s="1"/>
  <c r="AH48" i="30"/>
  <c r="AM47" i="30"/>
  <c r="AO47" i="29" s="1"/>
  <c r="AP47" i="29" s="1"/>
  <c r="AR46" i="30"/>
  <c r="D46" i="30"/>
  <c r="F46" i="29" s="1"/>
  <c r="G46" i="29" s="1"/>
  <c r="I45" i="30"/>
  <c r="N44" i="30"/>
  <c r="P44" i="29" s="1"/>
  <c r="Q44" i="29" s="1"/>
  <c r="S43" i="30"/>
  <c r="X42" i="30"/>
  <c r="AH41" i="30"/>
  <c r="AM40" i="30"/>
  <c r="AR39" i="30"/>
  <c r="I39" i="30"/>
  <c r="K39" i="29" s="1"/>
  <c r="L39" i="29" s="1"/>
  <c r="N38" i="30"/>
  <c r="X37" i="30"/>
  <c r="AC36" i="30"/>
  <c r="AM35" i="30"/>
  <c r="D35" i="30"/>
  <c r="N33" i="30"/>
  <c r="P33" i="29" s="1"/>
  <c r="Q33" i="29" s="1"/>
  <c r="AM32" i="30"/>
  <c r="AO32" i="29" s="1"/>
  <c r="AP32" i="29" s="1"/>
  <c r="S32" i="30"/>
  <c r="U32" i="29" s="1"/>
  <c r="V32" i="29" s="1"/>
  <c r="AR30" i="30"/>
  <c r="D30" i="30"/>
  <c r="AC29" i="30"/>
  <c r="S27" i="30"/>
  <c r="N51" i="30"/>
  <c r="AH47" i="30"/>
  <c r="I44" i="30"/>
  <c r="AH40" i="30"/>
  <c r="AH37" i="30"/>
  <c r="AC35" i="30"/>
  <c r="AE35" i="29" s="1"/>
  <c r="AF35" i="29" s="1"/>
  <c r="AR25" i="30"/>
  <c r="X25" i="30"/>
  <c r="Z25" i="29" s="1"/>
  <c r="AA25" i="29" s="1"/>
  <c r="I23" i="30"/>
  <c r="AH22" i="30"/>
  <c r="N21" i="30"/>
  <c r="P21" i="29" s="1"/>
  <c r="Q21" i="29" s="1"/>
  <c r="AM20" i="30"/>
  <c r="AO20" i="29" s="1"/>
  <c r="AP20" i="29" s="1"/>
  <c r="S20" i="30"/>
  <c r="AR18" i="30"/>
  <c r="AC18" i="30"/>
  <c r="I18" i="30"/>
  <c r="AH17" i="30"/>
  <c r="N17" i="30"/>
  <c r="AC15" i="30"/>
  <c r="I15" i="30"/>
  <c r="K15" i="29" s="1"/>
  <c r="L15" i="29" s="1"/>
  <c r="AH14" i="30"/>
  <c r="N14" i="30"/>
  <c r="P14" i="29" s="1"/>
  <c r="Q14" i="29" s="1"/>
  <c r="AM13" i="30"/>
  <c r="AO13" i="29" s="1"/>
  <c r="AP13" i="29" s="1"/>
  <c r="S13" i="30"/>
  <c r="U13" i="29" s="1"/>
  <c r="V13" i="29" s="1"/>
  <c r="N10" i="30"/>
  <c r="AM9" i="30"/>
  <c r="S9" i="30"/>
  <c r="AR8" i="30"/>
  <c r="X8" i="30"/>
  <c r="D8" i="30"/>
  <c r="AR4" i="30"/>
  <c r="X4" i="30"/>
  <c r="D4" i="30"/>
  <c r="AC3" i="30"/>
  <c r="AE3" i="29" s="1"/>
  <c r="AF3" i="29" s="1"/>
  <c r="I51" i="30"/>
  <c r="AC47" i="30"/>
  <c r="D44" i="30"/>
  <c r="AC40" i="30"/>
  <c r="S37" i="30"/>
  <c r="U37" i="29" s="1"/>
  <c r="V37" i="29" s="1"/>
  <c r="AH33" i="30"/>
  <c r="AJ33" i="29" s="1"/>
  <c r="AK33" i="29" s="1"/>
  <c r="AR32" i="30"/>
  <c r="N32" i="30"/>
  <c r="AM31" i="30"/>
  <c r="S31" i="30"/>
  <c r="AM30" i="30"/>
  <c r="S30" i="30"/>
  <c r="U30" i="29" s="1"/>
  <c r="V30" i="29" s="1"/>
  <c r="AH29" i="30"/>
  <c r="I29" i="30"/>
  <c r="AH28" i="30"/>
  <c r="N28" i="30"/>
  <c r="AM27" i="30"/>
  <c r="N27" i="30"/>
  <c r="P27" i="29" s="1"/>
  <c r="Q27" i="29" s="1"/>
  <c r="AM26" i="30"/>
  <c r="S26" i="30"/>
  <c r="AR24" i="30"/>
  <c r="X24" i="30"/>
  <c r="D24" i="30"/>
  <c r="AC23" i="30"/>
  <c r="I22" i="30"/>
  <c r="K22" i="29" s="1"/>
  <c r="L22" i="29" s="1"/>
  <c r="AH21" i="30"/>
  <c r="AJ21" i="29" s="1"/>
  <c r="AK21" i="29" s="1"/>
  <c r="N20" i="30"/>
  <c r="AM19" i="30"/>
  <c r="S19" i="30"/>
  <c r="AM16" i="30"/>
  <c r="S16" i="30"/>
  <c r="AR15" i="30"/>
  <c r="N13" i="30"/>
  <c r="AM12" i="30"/>
  <c r="S12" i="30"/>
  <c r="AR11" i="30"/>
  <c r="S50" i="30"/>
  <c r="AM46" i="30"/>
  <c r="N43" i="30"/>
  <c r="N37" i="30"/>
  <c r="N31" i="30"/>
  <c r="P31" i="29" s="1"/>
  <c r="Q31" i="29" s="1"/>
  <c r="N26" i="30"/>
  <c r="AM25" i="30"/>
  <c r="S25" i="30"/>
  <c r="D23" i="30"/>
  <c r="F23" i="29" s="1"/>
  <c r="G23" i="29" s="1"/>
  <c r="AC22" i="30"/>
  <c r="AE22" i="29" s="1"/>
  <c r="AF22" i="29" s="1"/>
  <c r="I21" i="30"/>
  <c r="AH20" i="30"/>
  <c r="N19" i="30"/>
  <c r="X18" i="30"/>
  <c r="D18" i="30"/>
  <c r="I17" i="30"/>
  <c r="X15" i="30"/>
  <c r="D15" i="30"/>
  <c r="AC14" i="30"/>
  <c r="I14" i="30"/>
  <c r="N50" i="30"/>
  <c r="AH46" i="30"/>
  <c r="I43" i="30"/>
  <c r="AM39" i="30"/>
  <c r="AM36" i="30"/>
  <c r="I32" i="30"/>
  <c r="K32" i="29" s="1"/>
  <c r="L32" i="29" s="1"/>
  <c r="AH31" i="30"/>
  <c r="AJ31" i="29" s="1"/>
  <c r="AK31" i="29" s="1"/>
  <c r="AH30" i="30"/>
  <c r="I30" i="30"/>
  <c r="D29" i="30"/>
  <c r="F29" i="29" s="1"/>
  <c r="G29" i="29" s="1"/>
  <c r="AC28" i="30"/>
  <c r="I28" i="30"/>
  <c r="AH27" i="30"/>
  <c r="I27" i="30"/>
  <c r="AH26" i="30"/>
  <c r="N25" i="30"/>
  <c r="AM24" i="30"/>
  <c r="S24" i="30"/>
  <c r="AR23" i="30"/>
  <c r="X23" i="30"/>
  <c r="D22" i="30"/>
  <c r="AC21" i="30"/>
  <c r="I20" i="30"/>
  <c r="AH19" i="30"/>
  <c r="AJ19" i="29" s="1"/>
  <c r="AK19" i="29" s="1"/>
  <c r="AM18" i="30"/>
  <c r="AC17" i="30"/>
  <c r="AH16" i="30"/>
  <c r="N16" i="30"/>
  <c r="I13" i="30"/>
  <c r="K13" i="29" s="1"/>
  <c r="L13" i="29" s="1"/>
  <c r="AH12" i="30"/>
  <c r="AJ12" i="29" s="1"/>
  <c r="AK12" i="29" s="1"/>
  <c r="N12" i="30"/>
  <c r="AM11" i="30"/>
  <c r="AO11" i="29" s="1"/>
  <c r="AP11" i="29" s="1"/>
  <c r="S11" i="30"/>
  <c r="U11" i="29" s="1"/>
  <c r="V11" i="29" s="1"/>
  <c r="AR10" i="30"/>
  <c r="AR7" i="30"/>
  <c r="D7" i="30"/>
  <c r="F7" i="29" s="1"/>
  <c r="G7" i="29" s="1"/>
  <c r="AC6" i="30"/>
  <c r="AE6" i="29" s="1"/>
  <c r="AF6" i="29" s="1"/>
  <c r="X49" i="30"/>
  <c r="AR45" i="30"/>
  <c r="S42" i="30"/>
  <c r="D39" i="30"/>
  <c r="X36" i="30"/>
  <c r="Z36" i="29" s="1"/>
  <c r="AA36" i="29" s="1"/>
  <c r="I34" i="30"/>
  <c r="AH32" i="30"/>
  <c r="X29" i="30"/>
  <c r="I26" i="30"/>
  <c r="AH25" i="30"/>
  <c r="AJ25" i="29" s="1"/>
  <c r="AK25" i="29" s="1"/>
  <c r="AR22" i="30"/>
  <c r="X22" i="30"/>
  <c r="D21" i="30"/>
  <c r="F21" i="29" s="1"/>
  <c r="G21" i="29" s="1"/>
  <c r="AC20" i="30"/>
  <c r="I19" i="30"/>
  <c r="S18" i="30"/>
  <c r="AR17" i="30"/>
  <c r="D17" i="30"/>
  <c r="AM15" i="30"/>
  <c r="AR14" i="30"/>
  <c r="AT14" i="29" s="1"/>
  <c r="AU14" i="29" s="1"/>
  <c r="X14" i="30"/>
  <c r="Z14" i="29" s="1"/>
  <c r="AA14" i="29" s="1"/>
  <c r="D14" i="30"/>
  <c r="AC13" i="30"/>
  <c r="AE13" i="29" s="1"/>
  <c r="AF13" i="29" s="1"/>
  <c r="N11" i="30"/>
  <c r="X10" i="30"/>
  <c r="D10" i="30"/>
  <c r="AC9" i="30"/>
  <c r="I9" i="30"/>
  <c r="AH8" i="30"/>
  <c r="N8" i="30"/>
  <c r="X7" i="30"/>
  <c r="I5" i="30"/>
  <c r="AH4" i="30"/>
  <c r="N4" i="30"/>
  <c r="AM3" i="30"/>
  <c r="AO3" i="29" s="1"/>
  <c r="AP3" i="29" s="1"/>
  <c r="S3" i="30"/>
  <c r="U3" i="29" s="1"/>
  <c r="V3" i="29" s="1"/>
  <c r="I52" i="30"/>
  <c r="AC48" i="30"/>
  <c r="D45" i="30"/>
  <c r="AC41" i="30"/>
  <c r="I38" i="30"/>
  <c r="D36" i="30"/>
  <c r="I33" i="30"/>
  <c r="AR29" i="30"/>
  <c r="S29" i="30"/>
  <c r="D26" i="30"/>
  <c r="AC25" i="30"/>
  <c r="N23" i="30"/>
  <c r="AM22" i="30"/>
  <c r="AO22" i="29" s="1"/>
  <c r="AP22" i="29" s="1"/>
  <c r="S22" i="30"/>
  <c r="U22" i="29" s="1"/>
  <c r="V22" i="29" s="1"/>
  <c r="AR20" i="30"/>
  <c r="X20" i="30"/>
  <c r="D19" i="30"/>
  <c r="AH18" i="30"/>
  <c r="AM17" i="30"/>
  <c r="AH15" i="30"/>
  <c r="N15" i="30"/>
  <c r="AM14" i="30"/>
  <c r="S14" i="30"/>
  <c r="AR13" i="30"/>
  <c r="X13" i="30"/>
  <c r="I11" i="30"/>
  <c r="S10" i="30"/>
  <c r="AR9" i="30"/>
  <c r="X9" i="30"/>
  <c r="D9" i="30"/>
  <c r="AC8" i="30"/>
  <c r="I8" i="30"/>
  <c r="S7" i="30"/>
  <c r="D5" i="30"/>
  <c r="AC4" i="30"/>
  <c r="I4" i="30"/>
  <c r="AH3" i="30"/>
  <c r="S4" i="30"/>
  <c r="AM10" i="30"/>
  <c r="X11" i="30"/>
  <c r="D12" i="30"/>
  <c r="F12" i="29" s="1"/>
  <c r="G12" i="29" s="1"/>
  <c r="AC12" i="30"/>
  <c r="X16" i="30"/>
  <c r="AM21" i="30"/>
  <c r="AR26" i="30"/>
  <c r="AC27" i="30"/>
  <c r="AM28" i="30"/>
  <c r="AO28" i="29" s="1"/>
  <c r="AP28" i="29" s="1"/>
  <c r="X30" i="30"/>
  <c r="X32" i="30"/>
  <c r="AM45" i="30"/>
  <c r="AF5" i="30"/>
  <c r="AE5" i="29"/>
  <c r="AF5" i="29" s="1"/>
  <c r="G20" i="30"/>
  <c r="F20" i="29"/>
  <c r="G20" i="29" s="1"/>
  <c r="AU44" i="30"/>
  <c r="AT44" i="29"/>
  <c r="AU44" i="29" s="1"/>
  <c r="I3" i="30"/>
  <c r="AH5" i="30"/>
  <c r="I6" i="30"/>
  <c r="K6" i="29" s="1"/>
  <c r="L6" i="29" s="1"/>
  <c r="I7" i="30"/>
  <c r="AH7" i="30"/>
  <c r="AH9" i="30"/>
  <c r="AC19" i="30"/>
  <c r="I24" i="30"/>
  <c r="AH24" i="30"/>
  <c r="AH35" i="30"/>
  <c r="X48" i="30"/>
  <c r="P5" i="29"/>
  <c r="Q5" i="29" s="1"/>
  <c r="AA6" i="30"/>
  <c r="Z6" i="29"/>
  <c r="AA6" i="29" s="1"/>
  <c r="S8" i="30"/>
  <c r="AC11" i="30"/>
  <c r="AE11" i="29" s="1"/>
  <c r="AF11" i="29" s="1"/>
  <c r="I12" i="30"/>
  <c r="D16" i="30"/>
  <c r="AC16" i="30"/>
  <c r="S21" i="30"/>
  <c r="AR21" i="30"/>
  <c r="AT21" i="29" s="1"/>
  <c r="AU21" i="29" s="1"/>
  <c r="X26" i="30"/>
  <c r="D27" i="30"/>
  <c r="S28" i="30"/>
  <c r="AR28" i="30"/>
  <c r="AC30" i="30"/>
  <c r="AR31" i="30"/>
  <c r="AT31" i="29" s="1"/>
  <c r="AU31" i="29" s="1"/>
  <c r="S36" i="30"/>
  <c r="S49" i="30"/>
  <c r="AF7" i="30"/>
  <c r="AE7" i="29"/>
  <c r="AF7" i="29" s="1"/>
  <c r="AK6" i="30"/>
  <c r="AJ6" i="29"/>
  <c r="AK6" i="29" s="1"/>
  <c r="N3" i="30"/>
  <c r="AR3" i="30"/>
  <c r="S5" i="30"/>
  <c r="AM5" i="30"/>
  <c r="N6" i="30"/>
  <c r="N7" i="30"/>
  <c r="AM7" i="30"/>
  <c r="D11" i="30"/>
  <c r="S15" i="30"/>
  <c r="S17" i="30"/>
  <c r="AH23" i="30"/>
  <c r="N24" i="30"/>
  <c r="AC34" i="30"/>
  <c r="AE34" i="29" s="1"/>
  <c r="AF34" i="29" s="1"/>
  <c r="D52" i="30"/>
  <c r="AO8" i="29"/>
  <c r="AP8" i="29" s="1"/>
  <c r="G3" i="30"/>
  <c r="F3" i="29"/>
  <c r="G3" i="29" s="1"/>
  <c r="AF24" i="30"/>
  <c r="AE24" i="29"/>
  <c r="AF24" i="29" s="1"/>
  <c r="AM6" i="30"/>
  <c r="AO6" i="29" s="1"/>
  <c r="AP6" i="29" s="1"/>
  <c r="N9" i="30"/>
  <c r="AC10" i="30"/>
  <c r="AH11" i="30"/>
  <c r="AR12" i="30"/>
  <c r="AT12" i="29" s="1"/>
  <c r="AU12" i="29" s="1"/>
  <c r="AH13" i="30"/>
  <c r="I16" i="30"/>
  <c r="X21" i="30"/>
  <c r="AC26" i="30"/>
  <c r="AR27" i="30"/>
  <c r="X28" i="30"/>
  <c r="X31" i="30"/>
  <c r="Z31" i="29" s="1"/>
  <c r="AA31" i="29" s="1"/>
  <c r="D32" i="30"/>
  <c r="AR38" i="30"/>
  <c r="AR52" i="30"/>
  <c r="X3" i="30"/>
  <c r="AM4" i="30"/>
  <c r="X5" i="30"/>
  <c r="Z5" i="29" s="1"/>
  <c r="AA5" i="29" s="1"/>
  <c r="AR5" i="30"/>
  <c r="AT5" i="29" s="1"/>
  <c r="AU5" i="29" s="1"/>
  <c r="S6" i="30"/>
  <c r="U6" i="29" s="1"/>
  <c r="V6" i="29" s="1"/>
  <c r="X17" i="30"/>
  <c r="N18" i="30"/>
  <c r="AR19" i="30"/>
  <c r="AT19" i="29" s="1"/>
  <c r="AU19" i="29" s="1"/>
  <c r="AM23" i="30"/>
  <c r="D25" i="30"/>
  <c r="X41" i="30"/>
  <c r="AR6" i="30"/>
  <c r="I10" i="30"/>
  <c r="AH10" i="30"/>
  <c r="X12" i="30"/>
  <c r="Z12" i="29" s="1"/>
  <c r="AA12" i="29" s="1"/>
  <c r="D13" i="30"/>
  <c r="AR16" i="30"/>
  <c r="N22" i="30"/>
  <c r="X27" i="30"/>
  <c r="D28" i="30"/>
  <c r="N29" i="30"/>
  <c r="AC31" i="30"/>
  <c r="N54" i="29"/>
  <c r="AA31" i="30"/>
  <c r="L32" i="30"/>
  <c r="O52" i="30"/>
  <c r="O50" i="30"/>
  <c r="O48" i="30"/>
  <c r="O46" i="30"/>
  <c r="O44" i="30"/>
  <c r="O42" i="30"/>
  <c r="O40" i="30"/>
  <c r="O38" i="30"/>
  <c r="O36" i="30"/>
  <c r="O51" i="30"/>
  <c r="O49" i="30"/>
  <c r="O47" i="30"/>
  <c r="O45" i="30"/>
  <c r="O43" i="30"/>
  <c r="O41" i="30"/>
  <c r="O39" i="30"/>
  <c r="O37" i="30"/>
  <c r="O35" i="30"/>
  <c r="O29" i="30"/>
  <c r="O27" i="30"/>
  <c r="O25" i="30"/>
  <c r="O23" i="30"/>
  <c r="O21" i="30"/>
  <c r="O19" i="30"/>
  <c r="O17" i="30"/>
  <c r="O15" i="30"/>
  <c r="O13" i="30"/>
  <c r="O11" i="30"/>
  <c r="O9" i="30"/>
  <c r="O7" i="30"/>
  <c r="O5" i="30"/>
  <c r="O3" i="30"/>
  <c r="O54" i="30" s="1"/>
  <c r="O33" i="30"/>
  <c r="O31" i="30"/>
  <c r="AA5" i="30"/>
  <c r="AU5" i="30"/>
  <c r="V6" i="30"/>
  <c r="AF6" i="30"/>
  <c r="AP6" i="30"/>
  <c r="G7" i="30"/>
  <c r="V13" i="30"/>
  <c r="AF13" i="30"/>
  <c r="AP13" i="30"/>
  <c r="Q14" i="30"/>
  <c r="AA14" i="30"/>
  <c r="AU14" i="30"/>
  <c r="L15" i="30"/>
  <c r="Q21" i="30"/>
  <c r="AK21" i="30"/>
  <c r="AU21" i="30"/>
  <c r="L22" i="30"/>
  <c r="V22" i="30"/>
  <c r="AF22" i="30"/>
  <c r="AP22" i="30"/>
  <c r="G23" i="30"/>
  <c r="Q27" i="30"/>
  <c r="G29" i="30"/>
  <c r="Q33" i="30"/>
  <c r="V34" i="30"/>
  <c r="AA35" i="30"/>
  <c r="AF44" i="30"/>
  <c r="G46" i="30"/>
  <c r="AF11" i="30"/>
  <c r="AP11" i="30"/>
  <c r="G12" i="30"/>
  <c r="AK12" i="30"/>
  <c r="AU12" i="30"/>
  <c r="L13" i="30"/>
  <c r="AA19" i="30"/>
  <c r="AU19" i="30"/>
  <c r="AP20" i="30"/>
  <c r="G21" i="30"/>
  <c r="AA25" i="30"/>
  <c r="O26" i="30"/>
  <c r="V30" i="30"/>
  <c r="L31" i="30"/>
  <c r="AF32" i="30"/>
  <c r="AK33" i="30"/>
  <c r="AF35" i="30"/>
  <c r="V51" i="30"/>
  <c r="Q31" i="30"/>
  <c r="AP34" i="30"/>
  <c r="V37" i="30"/>
  <c r="L39" i="30"/>
  <c r="AK42" i="30"/>
  <c r="AA3" i="30"/>
  <c r="O22" i="30"/>
  <c r="O32" i="30"/>
  <c r="L35" i="30"/>
  <c r="AP47" i="30"/>
  <c r="O20" i="30"/>
  <c r="V32" i="30"/>
  <c r="AA33" i="30"/>
  <c r="AK51" i="30"/>
  <c r="V3" i="30"/>
  <c r="AF3" i="30"/>
  <c r="AP3" i="30"/>
  <c r="O18" i="30"/>
  <c r="O30" i="30"/>
  <c r="AF34" i="30"/>
  <c r="Q44" i="30"/>
  <c r="AP32" i="30"/>
  <c r="AA36" i="30"/>
  <c r="G40" i="30"/>
  <c r="AP41" i="30"/>
  <c r="L48" i="30"/>
  <c r="AF49" i="30"/>
  <c r="T51" i="30"/>
  <c r="T49" i="30"/>
  <c r="T47" i="30"/>
  <c r="T45" i="30"/>
  <c r="T43" i="30"/>
  <c r="T41" i="30"/>
  <c r="T39" i="30"/>
  <c r="T37" i="30"/>
  <c r="T35" i="30"/>
  <c r="T52" i="30"/>
  <c r="T50" i="30"/>
  <c r="T48" i="30"/>
  <c r="T46" i="30"/>
  <c r="T44" i="30"/>
  <c r="T42" i="30"/>
  <c r="T40" i="30"/>
  <c r="T38" i="30"/>
  <c r="T36" i="30"/>
  <c r="AI52" i="30"/>
  <c r="AI50" i="30"/>
  <c r="AI48" i="30"/>
  <c r="AI46" i="30"/>
  <c r="AI44" i="30"/>
  <c r="AI42" i="30"/>
  <c r="AI40" i="30"/>
  <c r="AI38" i="30"/>
  <c r="AI36" i="30"/>
  <c r="AI51" i="30"/>
  <c r="AI49" i="30"/>
  <c r="AI47" i="30"/>
  <c r="AI45" i="30"/>
  <c r="AI43" i="30"/>
  <c r="AI41" i="30"/>
  <c r="AI39" i="30"/>
  <c r="AI37" i="30"/>
  <c r="AI35" i="30"/>
  <c r="E52" i="30"/>
  <c r="E50" i="30"/>
  <c r="E48" i="30"/>
  <c r="E46" i="30"/>
  <c r="E44" i="30"/>
  <c r="E42" i="30"/>
  <c r="E40" i="30"/>
  <c r="E38" i="30"/>
  <c r="E36" i="30"/>
  <c r="E51" i="30"/>
  <c r="E49" i="30"/>
  <c r="E47" i="30"/>
  <c r="E45" i="30"/>
  <c r="E43" i="30"/>
  <c r="E41" i="30"/>
  <c r="E39" i="30"/>
  <c r="E37" i="30"/>
  <c r="E35" i="30"/>
  <c r="AN51" i="30"/>
  <c r="AN49" i="30"/>
  <c r="AN47" i="30"/>
  <c r="AN45" i="30"/>
  <c r="AN43" i="30"/>
  <c r="AN41" i="30"/>
  <c r="AN39" i="30"/>
  <c r="AN37" i="30"/>
  <c r="AN35" i="30"/>
  <c r="AN52" i="30"/>
  <c r="AN50" i="30"/>
  <c r="AN48" i="30"/>
  <c r="AN46" i="30"/>
  <c r="AN44" i="30"/>
  <c r="AN42" i="30"/>
  <c r="AN40" i="30"/>
  <c r="AN38" i="30"/>
  <c r="AN36" i="30"/>
  <c r="J51" i="30"/>
  <c r="J49" i="30"/>
  <c r="J47" i="30"/>
  <c r="J45" i="30"/>
  <c r="J43" i="30"/>
  <c r="J41" i="30"/>
  <c r="J39" i="30"/>
  <c r="J37" i="30"/>
  <c r="J52" i="30"/>
  <c r="J50" i="30"/>
  <c r="J48" i="30"/>
  <c r="J46" i="30"/>
  <c r="J44" i="30"/>
  <c r="J42" i="30"/>
  <c r="J40" i="30"/>
  <c r="J38" i="30"/>
  <c r="J36" i="30"/>
  <c r="Y52" i="30"/>
  <c r="Y50" i="30"/>
  <c r="Y48" i="30"/>
  <c r="Y46" i="30"/>
  <c r="Y44" i="30"/>
  <c r="Y42" i="30"/>
  <c r="Y40" i="30"/>
  <c r="Y38" i="30"/>
  <c r="Y36" i="30"/>
  <c r="Y51" i="30"/>
  <c r="Y49" i="30"/>
  <c r="Y47" i="30"/>
  <c r="Y45" i="30"/>
  <c r="Y43" i="30"/>
  <c r="Y41" i="30"/>
  <c r="Y39" i="30"/>
  <c r="Y37" i="30"/>
  <c r="Y35" i="30"/>
  <c r="E53" i="30"/>
  <c r="AD51" i="30"/>
  <c r="AD49" i="30"/>
  <c r="AD47" i="30"/>
  <c r="AD45" i="30"/>
  <c r="AD43" i="30"/>
  <c r="AD41" i="30"/>
  <c r="AD39" i="30"/>
  <c r="AD37" i="30"/>
  <c r="AD35" i="30"/>
  <c r="AD52" i="30"/>
  <c r="AD50" i="30"/>
  <c r="AD48" i="30"/>
  <c r="AD46" i="30"/>
  <c r="AD44" i="30"/>
  <c r="AD42" i="30"/>
  <c r="AD40" i="30"/>
  <c r="AD38" i="30"/>
  <c r="AD36" i="30"/>
  <c r="AS52" i="30"/>
  <c r="AS50" i="30"/>
  <c r="AS48" i="30"/>
  <c r="AS46" i="30"/>
  <c r="AS44" i="30"/>
  <c r="AS42" i="30"/>
  <c r="AS40" i="30"/>
  <c r="AS38" i="30"/>
  <c r="AS36" i="30"/>
  <c r="AS51" i="30"/>
  <c r="AS49" i="30"/>
  <c r="AS47" i="30"/>
  <c r="AS45" i="30"/>
  <c r="AS43" i="30"/>
  <c r="AS41" i="30"/>
  <c r="AS39" i="30"/>
  <c r="AS37" i="30"/>
  <c r="AS35" i="30"/>
  <c r="D54" i="29"/>
  <c r="C9" i="29" s="1"/>
  <c r="AR54" i="29"/>
  <c r="AQ50" i="29" s="1"/>
  <c r="AC54" i="29"/>
  <c r="AB27" i="29" s="1"/>
  <c r="AM54" i="29"/>
  <c r="AL20" i="29" s="1"/>
  <c r="X54" i="29"/>
  <c r="W38" i="29" s="1"/>
  <c r="I54" i="29"/>
  <c r="H17" i="29" s="1"/>
  <c r="AH54" i="29"/>
  <c r="AG7" i="29" s="1"/>
  <c r="AL23" i="29"/>
  <c r="S54" i="29"/>
  <c r="R16" i="29" s="1"/>
  <c r="AL36" i="29"/>
  <c r="C22" i="29"/>
  <c r="C28" i="29"/>
  <c r="AL39" i="29"/>
  <c r="AL21" i="29"/>
  <c r="C42" i="29"/>
  <c r="C45" i="29"/>
  <c r="AL50" i="29"/>
  <c r="AL43" i="29"/>
  <c r="AL45" i="29"/>
  <c r="C52" i="29"/>
  <c r="AL30" i="29"/>
  <c r="C43" i="29"/>
  <c r="AL51" i="29"/>
  <c r="AA35" i="28"/>
  <c r="AP42" i="28"/>
  <c r="V46" i="28"/>
  <c r="AP30" i="28"/>
  <c r="AF42" i="28"/>
  <c r="AK35" i="28"/>
  <c r="Q39" i="28"/>
  <c r="Q49" i="28"/>
  <c r="Q5" i="28"/>
  <c r="AA41" i="28"/>
  <c r="AK47" i="28"/>
  <c r="AF12" i="28"/>
  <c r="AF30" i="28"/>
  <c r="V34" i="28"/>
  <c r="AF38" i="28"/>
  <c r="AK45" i="28"/>
  <c r="AP10" i="28"/>
  <c r="AF10" i="28"/>
  <c r="V14" i="28"/>
  <c r="AU30" i="28"/>
  <c r="G39" i="28"/>
  <c r="L46" i="28"/>
  <c r="L48" i="28"/>
  <c r="AK17" i="28"/>
  <c r="V12" i="28"/>
  <c r="AU17" i="28"/>
  <c r="AK30" i="28"/>
  <c r="L42" i="28"/>
  <c r="AU47" i="28"/>
  <c r="G9" i="28"/>
  <c r="AF11" i="28"/>
  <c r="L7" i="28"/>
  <c r="Q18" i="28"/>
  <c r="AK18" i="28"/>
  <c r="L19" i="28"/>
  <c r="AF19" i="28"/>
  <c r="AU8" i="28"/>
  <c r="AP40" i="28"/>
  <c r="AK10" i="28"/>
  <c r="AA14" i="28"/>
  <c r="AU14" i="28"/>
  <c r="V15" i="28"/>
  <c r="AP15" i="28"/>
  <c r="AP12" i="28"/>
  <c r="Q13" i="28"/>
  <c r="AK13" i="28"/>
  <c r="L14" i="28"/>
  <c r="AF34" i="28"/>
  <c r="AA5" i="28"/>
  <c r="G12" i="28"/>
  <c r="AA30" i="28"/>
  <c r="V7" i="28"/>
  <c r="AP7" i="28"/>
  <c r="Q8" i="28"/>
  <c r="AK8" i="28"/>
  <c r="Q37" i="28"/>
  <c r="V44" i="28"/>
  <c r="L11" i="28"/>
  <c r="N54" i="28"/>
  <c r="M34" i="28" s="1"/>
  <c r="G4" i="28"/>
  <c r="AA4" i="28"/>
  <c r="AU4" i="28"/>
  <c r="AK5" i="28"/>
  <c r="L6" i="28"/>
  <c r="AF6" i="28"/>
  <c r="G7" i="28"/>
  <c r="G16" i="28"/>
  <c r="G51" i="28"/>
  <c r="P3" i="27"/>
  <c r="Q3" i="27" s="1"/>
  <c r="AH54" i="28"/>
  <c r="AG34" i="28" s="1"/>
  <c r="L16" i="28"/>
  <c r="L30" i="28"/>
  <c r="AP36" i="28"/>
  <c r="V40" i="28"/>
  <c r="AU43" i="28"/>
  <c r="AA47" i="28"/>
  <c r="AK51" i="28"/>
  <c r="AK19" i="28"/>
  <c r="G35" i="28"/>
  <c r="AU49" i="28"/>
  <c r="AJ3" i="27"/>
  <c r="AK3" i="27" s="1"/>
  <c r="F3" i="27"/>
  <c r="G3" i="27" s="1"/>
  <c r="L35" i="28"/>
  <c r="Q3" i="28"/>
  <c r="G5" i="28"/>
  <c r="AP6" i="28"/>
  <c r="AF8" i="28"/>
  <c r="AC54" i="28"/>
  <c r="AB16" i="28" s="1"/>
  <c r="AF3" i="28"/>
  <c r="S54" i="28"/>
  <c r="R6" i="28" s="1"/>
  <c r="V3" i="28"/>
  <c r="AU9" i="28"/>
  <c r="AK11" i="28"/>
  <c r="AA13" i="28"/>
  <c r="Q15" i="28"/>
  <c r="G17" i="28"/>
  <c r="AP18" i="28"/>
  <c r="AA31" i="28"/>
  <c r="AU31" i="28"/>
  <c r="V32" i="28"/>
  <c r="V6" i="28"/>
  <c r="L8" i="28"/>
  <c r="I54" i="28"/>
  <c r="H5" i="28" s="1"/>
  <c r="L3" i="28"/>
  <c r="AR54" i="28"/>
  <c r="AQ33" i="28" s="1"/>
  <c r="AF4" i="28"/>
  <c r="L31" i="28"/>
  <c r="AF31" i="28"/>
  <c r="G32" i="28"/>
  <c r="AA32" i="28"/>
  <c r="X54" i="28"/>
  <c r="W13" i="28" s="1"/>
  <c r="AU3" i="28"/>
  <c r="Q31" i="28"/>
  <c r="AK31" i="28"/>
  <c r="L32" i="28"/>
  <c r="AF32" i="28"/>
  <c r="D54" i="28"/>
  <c r="C9" i="28" s="1"/>
  <c r="AM54" i="28"/>
  <c r="AL47" i="28" s="1"/>
  <c r="AP3" i="28"/>
  <c r="V31" i="28"/>
  <c r="AP31" i="28"/>
  <c r="Q32" i="28"/>
  <c r="AU36" i="28"/>
  <c r="AK38" i="28"/>
  <c r="AA40" i="28"/>
  <c r="Q42" i="28"/>
  <c r="G44" i="28"/>
  <c r="AP45" i="28"/>
  <c r="AF47" i="28"/>
  <c r="V49" i="28"/>
  <c r="L51" i="28"/>
  <c r="AU52" i="28"/>
  <c r="AP32" i="28"/>
  <c r="G33" i="28"/>
  <c r="Q33" i="28"/>
  <c r="AA33" i="28"/>
  <c r="AK33" i="28"/>
  <c r="AU33" i="28"/>
  <c r="L34" i="28"/>
  <c r="Q36" i="28"/>
  <c r="G38" i="28"/>
  <c r="AP39" i="28"/>
  <c r="AF41" i="28"/>
  <c r="V43" i="28"/>
  <c r="L45" i="28"/>
  <c r="AU46" i="28"/>
  <c r="AK48" i="28"/>
  <c r="AA50" i="28"/>
  <c r="Q52" i="28"/>
  <c r="AF35" i="28"/>
  <c r="AF36" i="28"/>
  <c r="V37" i="28"/>
  <c r="V38" i="28"/>
  <c r="L39" i="28"/>
  <c r="L40" i="28"/>
  <c r="AU40" i="28"/>
  <c r="AU41" i="28"/>
  <c r="AK42" i="28"/>
  <c r="AK43" i="28"/>
  <c r="AA44" i="28"/>
  <c r="AA45" i="28"/>
  <c r="Q46" i="28"/>
  <c r="Q47" i="28"/>
  <c r="G48" i="28"/>
  <c r="G49" i="28"/>
  <c r="AP49" i="28"/>
  <c r="AP50" i="28"/>
  <c r="AF51" i="28"/>
  <c r="AF52" i="28"/>
  <c r="AU34" i="28"/>
  <c r="AU35" i="28"/>
  <c r="AK36" i="28"/>
  <c r="AK37" i="28"/>
  <c r="AA38" i="28"/>
  <c r="AA39" i="28"/>
  <c r="Q40" i="28"/>
  <c r="Q41" i="28"/>
  <c r="G42" i="28"/>
  <c r="G43" i="28"/>
  <c r="AP43" i="28"/>
  <c r="AP44" i="28"/>
  <c r="AF45" i="28"/>
  <c r="AF46" i="28"/>
  <c r="V47" i="28"/>
  <c r="V48" i="28"/>
  <c r="L49" i="28"/>
  <c r="L50" i="28"/>
  <c r="AU50" i="28"/>
  <c r="AU51" i="28"/>
  <c r="AK52" i="28"/>
  <c r="Q35" i="28"/>
  <c r="G36" i="28"/>
  <c r="G37" i="28"/>
  <c r="AP37" i="28"/>
  <c r="AP38" i="28"/>
  <c r="AF39" i="28"/>
  <c r="AF40" i="28"/>
  <c r="V41" i="28"/>
  <c r="V42" i="28"/>
  <c r="L43" i="28"/>
  <c r="L44" i="28"/>
  <c r="AU44" i="28"/>
  <c r="AU45" i="28"/>
  <c r="AK46" i="28"/>
  <c r="AA48" i="28"/>
  <c r="AA49" i="28"/>
  <c r="Q50" i="28"/>
  <c r="G52" i="28"/>
  <c r="V35" i="28"/>
  <c r="V36" i="28"/>
  <c r="L37" i="28"/>
  <c r="L38" i="28"/>
  <c r="AU38" i="28"/>
  <c r="AU39" i="28"/>
  <c r="AK40" i="28"/>
  <c r="AK41" i="28"/>
  <c r="AA42" i="28"/>
  <c r="AA43" i="28"/>
  <c r="Q44" i="28"/>
  <c r="Q45" i="28"/>
  <c r="G46" i="28"/>
  <c r="G47" i="28"/>
  <c r="AP47" i="28"/>
  <c r="AP48" i="28"/>
  <c r="AF49" i="28"/>
  <c r="AF50" i="28"/>
  <c r="V51" i="28"/>
  <c r="V52" i="28"/>
  <c r="AA36" i="28"/>
  <c r="Q38" i="28"/>
  <c r="G40" i="28"/>
  <c r="AP41" i="28"/>
  <c r="AF43" i="28"/>
  <c r="V45" i="28"/>
  <c r="L47" i="28"/>
  <c r="AU48" i="28"/>
  <c r="AK50" i="28"/>
  <c r="AA52" i="28"/>
  <c r="AP35" i="28"/>
  <c r="AF37" i="28"/>
  <c r="AB37" i="28"/>
  <c r="V39" i="28"/>
  <c r="L41" i="28"/>
  <c r="AU42" i="28"/>
  <c r="AK44" i="28"/>
  <c r="AA46" i="28"/>
  <c r="Q48" i="28"/>
  <c r="G50" i="28"/>
  <c r="AP51" i="28"/>
  <c r="AM54" i="27"/>
  <c r="X54" i="27"/>
  <c r="I54" i="27"/>
  <c r="AH54" i="27"/>
  <c r="S54" i="27"/>
  <c r="D54" i="27"/>
  <c r="AR54" i="27"/>
  <c r="AC54" i="27"/>
  <c r="I54" i="26"/>
  <c r="H12" i="26" s="1"/>
  <c r="L3" i="26"/>
  <c r="AM54" i="26"/>
  <c r="AP3" i="26"/>
  <c r="Q16" i="26"/>
  <c r="G18" i="26"/>
  <c r="AP19" i="26"/>
  <c r="AF21" i="26"/>
  <c r="V23" i="26"/>
  <c r="N54" i="26"/>
  <c r="M36" i="26" s="1"/>
  <c r="H4" i="26"/>
  <c r="W9" i="26"/>
  <c r="AF15" i="26"/>
  <c r="V17" i="26"/>
  <c r="L19" i="26"/>
  <c r="H19" i="26"/>
  <c r="AU20" i="26"/>
  <c r="AK22" i="26"/>
  <c r="D54" i="26"/>
  <c r="C3" i="26" s="1"/>
  <c r="Q3" i="26"/>
  <c r="AR54" i="26"/>
  <c r="AQ28" i="26" s="1"/>
  <c r="L4" i="26"/>
  <c r="G5" i="26"/>
  <c r="AU5" i="26"/>
  <c r="AP6" i="26"/>
  <c r="AK7" i="26"/>
  <c r="AF8" i="26"/>
  <c r="AA9" i="26"/>
  <c r="L12" i="26"/>
  <c r="G13" i="26"/>
  <c r="AU13" i="26"/>
  <c r="AK16" i="26"/>
  <c r="AG16" i="26"/>
  <c r="AK17" i="26"/>
  <c r="AA18" i="26"/>
  <c r="AA19" i="26"/>
  <c r="Q20" i="26"/>
  <c r="Q21" i="26"/>
  <c r="G22" i="26"/>
  <c r="G23" i="26"/>
  <c r="S54" i="26"/>
  <c r="R8" i="26" s="1"/>
  <c r="V3" i="26"/>
  <c r="AC54" i="26"/>
  <c r="AB26" i="26" s="1"/>
  <c r="AF3" i="26"/>
  <c r="H10" i="26"/>
  <c r="V10" i="26"/>
  <c r="Q11" i="26"/>
  <c r="AU14" i="26"/>
  <c r="AU15" i="26"/>
  <c r="H5" i="26"/>
  <c r="H13" i="26"/>
  <c r="Q15" i="26"/>
  <c r="G16" i="26"/>
  <c r="G17" i="26"/>
  <c r="W17" i="26"/>
  <c r="AP17" i="26"/>
  <c r="AP18" i="26"/>
  <c r="AF19" i="26"/>
  <c r="AF20" i="26"/>
  <c r="V21" i="26"/>
  <c r="V22" i="26"/>
  <c r="V15" i="26"/>
  <c r="R15" i="26"/>
  <c r="L17" i="26"/>
  <c r="AU18" i="26"/>
  <c r="R20" i="26"/>
  <c r="AK20" i="26"/>
  <c r="H22" i="26"/>
  <c r="AA22" i="26"/>
  <c r="R28" i="26"/>
  <c r="H3" i="26"/>
  <c r="H11" i="26"/>
  <c r="AQ12" i="26"/>
  <c r="AK14" i="26"/>
  <c r="AG14" i="26"/>
  <c r="AA16" i="26"/>
  <c r="Q18" i="26"/>
  <c r="G20" i="26"/>
  <c r="AP21" i="26"/>
  <c r="AK25" i="26"/>
  <c r="X54" i="26"/>
  <c r="W4" i="26" s="1"/>
  <c r="R4" i="26"/>
  <c r="AF4" i="26"/>
  <c r="AA5" i="26"/>
  <c r="V6" i="26"/>
  <c r="Q7" i="26"/>
  <c r="L8" i="26"/>
  <c r="G9" i="26"/>
  <c r="AU9" i="26"/>
  <c r="AP10" i="26"/>
  <c r="W11" i="26"/>
  <c r="AK11" i="26"/>
  <c r="AF12" i="26"/>
  <c r="AA13" i="26"/>
  <c r="V14" i="26"/>
  <c r="G15" i="26"/>
  <c r="W15" i="26"/>
  <c r="AP15" i="26"/>
  <c r="AP16" i="26"/>
  <c r="AF17" i="26"/>
  <c r="AF18" i="26"/>
  <c r="V19" i="26"/>
  <c r="R19" i="26"/>
  <c r="V20" i="26"/>
  <c r="L21" i="26"/>
  <c r="H21" i="26"/>
  <c r="L22" i="26"/>
  <c r="AU23" i="26"/>
  <c r="R24" i="26"/>
  <c r="AH54" i="26"/>
  <c r="AG10" i="26" s="1"/>
  <c r="AG3" i="26"/>
  <c r="R7" i="26"/>
  <c r="H9" i="26"/>
  <c r="AL11" i="26"/>
  <c r="L15" i="26"/>
  <c r="AU16" i="26"/>
  <c r="R18" i="26"/>
  <c r="AK18" i="26"/>
  <c r="AG18" i="26"/>
  <c r="AA20" i="26"/>
  <c r="Q22" i="26"/>
  <c r="Q23" i="26"/>
  <c r="W29" i="26"/>
  <c r="G34" i="26"/>
  <c r="R34" i="26"/>
  <c r="AU39" i="26"/>
  <c r="V41" i="26"/>
  <c r="R41" i="26"/>
  <c r="G42" i="26"/>
  <c r="Q43" i="26"/>
  <c r="Q45" i="26"/>
  <c r="AP47" i="26"/>
  <c r="AL47" i="26"/>
  <c r="AQ49" i="26"/>
  <c r="V51" i="26"/>
  <c r="AG26" i="26"/>
  <c r="R36" i="26"/>
  <c r="AF37" i="26"/>
  <c r="AB37" i="26"/>
  <c r="R38" i="26"/>
  <c r="AK38" i="26"/>
  <c r="R43" i="26"/>
  <c r="AA44" i="26"/>
  <c r="W44" i="26"/>
  <c r="AQ44" i="26"/>
  <c r="V45" i="26"/>
  <c r="AA46" i="26"/>
  <c r="L47" i="26"/>
  <c r="G50" i="26"/>
  <c r="R32" i="26"/>
  <c r="AK36" i="26"/>
  <c r="AG36" i="26"/>
  <c r="Q39" i="26"/>
  <c r="AU42" i="26"/>
  <c r="AK48" i="26"/>
  <c r="Q52" i="26"/>
  <c r="H23" i="26"/>
  <c r="AF32" i="26"/>
  <c r="L34" i="26"/>
  <c r="AP35" i="26"/>
  <c r="R37" i="26"/>
  <c r="G38" i="26"/>
  <c r="V38" i="26"/>
  <c r="L41" i="26"/>
  <c r="AP41" i="26"/>
  <c r="L42" i="26"/>
  <c r="G45" i="26"/>
  <c r="L46" i="26"/>
  <c r="V47" i="26"/>
  <c r="W49" i="26"/>
  <c r="AU50" i="26"/>
  <c r="V32" i="26"/>
  <c r="AG32" i="26"/>
  <c r="W33" i="26"/>
  <c r="AU33" i="26"/>
  <c r="G37" i="26"/>
  <c r="AA38" i="26"/>
  <c r="W38" i="26"/>
  <c r="AP38" i="26"/>
  <c r="AK39" i="26"/>
  <c r="Q42" i="26"/>
  <c r="AF42" i="26"/>
  <c r="AA43" i="26"/>
  <c r="W43" i="26"/>
  <c r="Q44" i="26"/>
  <c r="AF44" i="26"/>
  <c r="AP45" i="26"/>
  <c r="AK46" i="26"/>
  <c r="W47" i="26"/>
  <c r="AF49" i="26"/>
  <c r="AB27" i="26"/>
  <c r="L32" i="26"/>
  <c r="M33" i="26"/>
  <c r="AK33" i="26"/>
  <c r="Q35" i="26"/>
  <c r="AU38" i="26"/>
  <c r="AK42" i="26"/>
  <c r="AG42" i="26"/>
  <c r="AK44" i="26"/>
  <c r="AL46" i="26"/>
  <c r="Q48" i="26"/>
  <c r="R50" i="26"/>
  <c r="AP51" i="26"/>
  <c r="H29" i="26"/>
  <c r="W31" i="26"/>
  <c r="AU31" i="26"/>
  <c r="AL34" i="26"/>
  <c r="AP37" i="26"/>
  <c r="L38" i="26"/>
  <c r="G39" i="26"/>
  <c r="W39" i="26"/>
  <c r="AU43" i="26"/>
  <c r="AB45" i="26"/>
  <c r="AU46" i="26"/>
  <c r="AA50" i="26"/>
  <c r="W50" i="26"/>
  <c r="E52" i="26"/>
  <c r="E50" i="26"/>
  <c r="E48" i="26"/>
  <c r="E46" i="26"/>
  <c r="E44" i="26"/>
  <c r="E42" i="26"/>
  <c r="E40" i="26"/>
  <c r="E38" i="26"/>
  <c r="E51" i="26"/>
  <c r="E49" i="26"/>
  <c r="E47" i="26"/>
  <c r="E45" i="26"/>
  <c r="E43" i="26"/>
  <c r="E41" i="26"/>
  <c r="E39" i="26"/>
  <c r="E53" i="26"/>
  <c r="E37" i="26"/>
  <c r="E35" i="26"/>
  <c r="E33" i="26"/>
  <c r="E31" i="26"/>
  <c r="H27" i="26"/>
  <c r="AG30" i="26"/>
  <c r="AK31" i="26"/>
  <c r="Q33" i="26"/>
  <c r="AB34" i="26"/>
  <c r="Q36" i="26"/>
  <c r="AB36" i="26"/>
  <c r="V42" i="26"/>
  <c r="AG47" i="26"/>
  <c r="L49" i="26"/>
  <c r="H49" i="26"/>
  <c r="AK52" i="26"/>
  <c r="AG52" i="26"/>
  <c r="AP46" i="26"/>
  <c r="Q47" i="26"/>
  <c r="AK47" i="26"/>
  <c r="L48" i="26"/>
  <c r="AF48" i="26"/>
  <c r="G49" i="26"/>
  <c r="AA49" i="26"/>
  <c r="AU49" i="26"/>
  <c r="V50" i="26"/>
  <c r="AP50" i="26"/>
  <c r="Q51" i="26"/>
  <c r="AK51" i="26"/>
  <c r="L52" i="26"/>
  <c r="AF52" i="26"/>
  <c r="Y52" i="26"/>
  <c r="Y50" i="26"/>
  <c r="Y48" i="26"/>
  <c r="Y46" i="26"/>
  <c r="Y44" i="26"/>
  <c r="Y42" i="26"/>
  <c r="Y40" i="26"/>
  <c r="Y38" i="26"/>
  <c r="Y51" i="26"/>
  <c r="Y49" i="26"/>
  <c r="Y47" i="26"/>
  <c r="Y45" i="26"/>
  <c r="Y43" i="26"/>
  <c r="Y41" i="26"/>
  <c r="Y39" i="26"/>
  <c r="AI52" i="26"/>
  <c r="AI50" i="26"/>
  <c r="AI48" i="26"/>
  <c r="AI46" i="26"/>
  <c r="AI44" i="26"/>
  <c r="AI42" i="26"/>
  <c r="AI40" i="26"/>
  <c r="AI38" i="26"/>
  <c r="AI51" i="26"/>
  <c r="AI49" i="26"/>
  <c r="AI47" i="26"/>
  <c r="AI45" i="26"/>
  <c r="AI43" i="26"/>
  <c r="AI41" i="26"/>
  <c r="AI39" i="26"/>
  <c r="AI37" i="26"/>
  <c r="AF47" i="26"/>
  <c r="AB47" i="26"/>
  <c r="G48" i="26"/>
  <c r="AA48" i="26"/>
  <c r="W48" i="26"/>
  <c r="AU48" i="26"/>
  <c r="AQ48" i="26"/>
  <c r="V49" i="26"/>
  <c r="R49" i="26"/>
  <c r="AP49" i="26"/>
  <c r="Q50" i="26"/>
  <c r="AK50" i="26"/>
  <c r="AG50" i="26"/>
  <c r="L51" i="26"/>
  <c r="H51" i="26"/>
  <c r="AF51" i="26"/>
  <c r="AB51" i="26"/>
  <c r="G52" i="26"/>
  <c r="AA52" i="26"/>
  <c r="W52" i="26"/>
  <c r="O52" i="26"/>
  <c r="O50" i="26"/>
  <c r="O48" i="26"/>
  <c r="O46" i="26"/>
  <c r="O44" i="26"/>
  <c r="O42" i="26"/>
  <c r="O40" i="26"/>
  <c r="O38" i="26"/>
  <c r="O51" i="26"/>
  <c r="O49" i="26"/>
  <c r="O47" i="26"/>
  <c r="O45" i="26"/>
  <c r="O43" i="26"/>
  <c r="O41" i="26"/>
  <c r="O39" i="26"/>
  <c r="AS52" i="26"/>
  <c r="AS50" i="26"/>
  <c r="AS48" i="26"/>
  <c r="AS46" i="26"/>
  <c r="AS44" i="26"/>
  <c r="AS42" i="26"/>
  <c r="AS40" i="26"/>
  <c r="AS38" i="26"/>
  <c r="AS51" i="26"/>
  <c r="AS49" i="26"/>
  <c r="AS47" i="26"/>
  <c r="AS45" i="26"/>
  <c r="AS43" i="26"/>
  <c r="AS41" i="26"/>
  <c r="AS39" i="26"/>
  <c r="AS37" i="26"/>
  <c r="J44" i="26"/>
  <c r="J46" i="26"/>
  <c r="T46" i="26"/>
  <c r="AD46" i="26"/>
  <c r="AN46" i="26"/>
  <c r="J48" i="26"/>
  <c r="T48" i="26"/>
  <c r="AD48" i="26"/>
  <c r="AN48" i="26"/>
  <c r="J50" i="26"/>
  <c r="T50" i="26"/>
  <c r="AD50" i="26"/>
  <c r="AN50" i="26"/>
  <c r="J52" i="26"/>
  <c r="T52" i="26"/>
  <c r="AD52" i="26"/>
  <c r="AN52" i="26"/>
  <c r="J45" i="26"/>
  <c r="J47" i="26"/>
  <c r="T47" i="26"/>
  <c r="AD47" i="26"/>
  <c r="AN47" i="26"/>
  <c r="J49" i="26"/>
  <c r="T49" i="26"/>
  <c r="AD49" i="26"/>
  <c r="AN49" i="26"/>
  <c r="D55" i="25"/>
  <c r="C21" i="25" s="1"/>
  <c r="S55" i="25"/>
  <c r="R21" i="25" s="1"/>
  <c r="I55" i="25"/>
  <c r="H21" i="25" s="1"/>
  <c r="AR55" i="25"/>
  <c r="AQ21" i="25" s="1"/>
  <c r="Z55" i="25"/>
  <c r="Y47" i="25" s="1"/>
  <c r="AH55" i="25"/>
  <c r="AG21" i="25" s="1"/>
  <c r="AC55" i="25"/>
  <c r="AB21" i="25" s="1"/>
  <c r="N55" i="25"/>
  <c r="M21" i="25" s="1"/>
  <c r="AM55" i="25"/>
  <c r="AL21" i="25" s="1"/>
  <c r="X55" i="25"/>
  <c r="W21" i="25" s="1"/>
  <c r="C35" i="25"/>
  <c r="AJ52" i="23"/>
  <c r="Z52" i="23"/>
  <c r="K52" i="23"/>
  <c r="AT51" i="23"/>
  <c r="AO51" i="23"/>
  <c r="AT50" i="23"/>
  <c r="AJ50" i="23"/>
  <c r="K50" i="23"/>
  <c r="F50" i="23"/>
  <c r="Z49" i="23"/>
  <c r="K49" i="23"/>
  <c r="U48" i="23"/>
  <c r="P48" i="23"/>
  <c r="AJ47" i="23"/>
  <c r="U47" i="23"/>
  <c r="K47" i="23"/>
  <c r="Z46" i="23"/>
  <c r="AT45" i="23"/>
  <c r="AE45" i="23"/>
  <c r="U45" i="23"/>
  <c r="AO44" i="23"/>
  <c r="AJ44" i="23"/>
  <c r="AO43" i="23"/>
  <c r="F43" i="23"/>
  <c r="AT42" i="23"/>
  <c r="F42" i="23"/>
  <c r="P41" i="23"/>
  <c r="K41" i="23"/>
  <c r="P40" i="23"/>
  <c r="U39" i="23"/>
  <c r="Z38" i="23"/>
  <c r="AE37" i="23"/>
  <c r="AJ36" i="23"/>
  <c r="AO35" i="23"/>
  <c r="AT34" i="23"/>
  <c r="F34" i="23"/>
  <c r="AJ33" i="23"/>
  <c r="K33" i="23"/>
  <c r="P32" i="23"/>
  <c r="AE31" i="23"/>
  <c r="F31" i="23"/>
  <c r="G31" i="23" s="1"/>
  <c r="AJ30" i="23"/>
  <c r="Z30" i="23"/>
  <c r="AO27" i="23"/>
  <c r="AT26" i="23"/>
  <c r="F26" i="23"/>
  <c r="K25" i="23"/>
  <c r="P24" i="23"/>
  <c r="U23" i="23"/>
  <c r="Z22" i="23"/>
  <c r="AE21" i="23"/>
  <c r="AJ20" i="23"/>
  <c r="AO19" i="23"/>
  <c r="AT18" i="23"/>
  <c r="F18" i="23"/>
  <c r="K17" i="23"/>
  <c r="P16" i="23"/>
  <c r="U15" i="23"/>
  <c r="Z14" i="23"/>
  <c r="AE13" i="23"/>
  <c r="AJ12" i="23"/>
  <c r="AO11" i="23"/>
  <c r="AT10" i="23"/>
  <c r="K9" i="23"/>
  <c r="P8" i="23"/>
  <c r="U7" i="23"/>
  <c r="Z6" i="23"/>
  <c r="AE5" i="23"/>
  <c r="AT54" i="24"/>
  <c r="AS26" i="24" s="1"/>
  <c r="AO54" i="24"/>
  <c r="AN41" i="24" s="1"/>
  <c r="AJ54" i="24"/>
  <c r="AI40" i="24" s="1"/>
  <c r="AE54" i="24"/>
  <c r="AD52" i="24" s="1"/>
  <c r="Z54" i="24"/>
  <c r="Y34" i="24" s="1"/>
  <c r="U54" i="24"/>
  <c r="T35" i="24" s="1"/>
  <c r="P54" i="24"/>
  <c r="O40" i="24" s="1"/>
  <c r="K54" i="24"/>
  <c r="F54" i="24"/>
  <c r="E34" i="24" s="1"/>
  <c r="V53" i="24"/>
  <c r="G53" i="24"/>
  <c r="E53" i="24"/>
  <c r="AR52" i="24"/>
  <c r="AU52" i="24" s="1"/>
  <c r="AN52" i="24"/>
  <c r="AM52" i="24"/>
  <c r="AH52" i="24"/>
  <c r="AC52" i="24"/>
  <c r="AF52" i="24" s="1"/>
  <c r="X52" i="24"/>
  <c r="T52" i="24"/>
  <c r="S52" i="24"/>
  <c r="V52" i="24" s="1"/>
  <c r="N52" i="24"/>
  <c r="P52" i="23" s="1"/>
  <c r="L52" i="24"/>
  <c r="I52" i="24"/>
  <c r="D52" i="24"/>
  <c r="F52" i="23" s="1"/>
  <c r="AR51" i="24"/>
  <c r="AU51" i="24" s="1"/>
  <c r="AN51" i="24"/>
  <c r="AM51" i="24"/>
  <c r="AH51" i="24"/>
  <c r="AK51" i="24" s="1"/>
  <c r="AD51" i="24"/>
  <c r="AC51" i="24"/>
  <c r="AE51" i="23" s="1"/>
  <c r="X51" i="24"/>
  <c r="Z51" i="23" s="1"/>
  <c r="T51" i="24"/>
  <c r="S51" i="24"/>
  <c r="U51" i="23" s="1"/>
  <c r="N51" i="24"/>
  <c r="Q51" i="24" s="1"/>
  <c r="I51" i="24"/>
  <c r="K51" i="23" s="1"/>
  <c r="D51" i="24"/>
  <c r="AR50" i="24"/>
  <c r="AN50" i="24"/>
  <c r="AM50" i="24"/>
  <c r="AP50" i="24" s="1"/>
  <c r="AH50" i="24"/>
  <c r="AD50" i="24"/>
  <c r="AC50" i="24"/>
  <c r="AF50" i="24" s="1"/>
  <c r="X50" i="24"/>
  <c r="Z50" i="23" s="1"/>
  <c r="T50" i="24"/>
  <c r="S50" i="24"/>
  <c r="U50" i="23" s="1"/>
  <c r="N50" i="24"/>
  <c r="P50" i="23" s="1"/>
  <c r="I50" i="24"/>
  <c r="L50" i="24" s="1"/>
  <c r="D50" i="24"/>
  <c r="AR49" i="24"/>
  <c r="AU49" i="24" s="1"/>
  <c r="AN49" i="24"/>
  <c r="AM49" i="24"/>
  <c r="AO49" i="23" s="1"/>
  <c r="AH49" i="24"/>
  <c r="AK49" i="24" s="1"/>
  <c r="AD49" i="24"/>
  <c r="AC49" i="24"/>
  <c r="AE49" i="23" s="1"/>
  <c r="X49" i="24"/>
  <c r="AA49" i="24" s="1"/>
  <c r="T49" i="24"/>
  <c r="S49" i="24"/>
  <c r="U49" i="23" s="1"/>
  <c r="N49" i="24"/>
  <c r="Q49" i="24" s="1"/>
  <c r="J49" i="24"/>
  <c r="I49" i="24"/>
  <c r="D49" i="24"/>
  <c r="G49" i="24" s="1"/>
  <c r="AR48" i="24"/>
  <c r="AT48" i="23" s="1"/>
  <c r="AN48" i="24"/>
  <c r="AM48" i="24"/>
  <c r="AO48" i="23" s="1"/>
  <c r="AH48" i="24"/>
  <c r="AJ48" i="23" s="1"/>
  <c r="AD48" i="24"/>
  <c r="AC48" i="24"/>
  <c r="AF48" i="24" s="1"/>
  <c r="X48" i="24"/>
  <c r="Z48" i="23" s="1"/>
  <c r="T48" i="24"/>
  <c r="S48" i="24"/>
  <c r="V48" i="24" s="1"/>
  <c r="N48" i="24"/>
  <c r="I48" i="24"/>
  <c r="L48" i="24" s="1"/>
  <c r="D48" i="24"/>
  <c r="F48" i="23" s="1"/>
  <c r="AR47" i="24"/>
  <c r="AU47" i="24" s="1"/>
  <c r="AN47" i="24"/>
  <c r="AM47" i="24"/>
  <c r="AO47" i="23" s="1"/>
  <c r="AH47" i="24"/>
  <c r="AK47" i="24" s="1"/>
  <c r="AD47" i="24"/>
  <c r="AC47" i="24"/>
  <c r="AE47" i="23" s="1"/>
  <c r="X47" i="24"/>
  <c r="AA47" i="24" s="1"/>
  <c r="T47" i="24"/>
  <c r="S47" i="24"/>
  <c r="N47" i="24"/>
  <c r="Q47" i="24" s="1"/>
  <c r="I47" i="24"/>
  <c r="D47" i="24"/>
  <c r="G47" i="24" s="1"/>
  <c r="AR46" i="24"/>
  <c r="AT46" i="23" s="1"/>
  <c r="AN46" i="24"/>
  <c r="AM46" i="24"/>
  <c r="AH46" i="24"/>
  <c r="AJ46" i="23" s="1"/>
  <c r="AD46" i="24"/>
  <c r="AC46" i="24"/>
  <c r="AF46" i="24" s="1"/>
  <c r="X46" i="24"/>
  <c r="T46" i="24"/>
  <c r="S46" i="24"/>
  <c r="U46" i="23" s="1"/>
  <c r="N46" i="24"/>
  <c r="P46" i="23" s="1"/>
  <c r="J46" i="24"/>
  <c r="I46" i="24"/>
  <c r="L46" i="24" s="1"/>
  <c r="D46" i="24"/>
  <c r="F46" i="23" s="1"/>
  <c r="AU45" i="24"/>
  <c r="AR45" i="24"/>
  <c r="AN45" i="24"/>
  <c r="AM45" i="24"/>
  <c r="AO45" i="23" s="1"/>
  <c r="AH45" i="24"/>
  <c r="AK45" i="24" s="1"/>
  <c r="AD45" i="24"/>
  <c r="AC45" i="24"/>
  <c r="X45" i="24"/>
  <c r="AA45" i="24" s="1"/>
  <c r="T45" i="24"/>
  <c r="S45" i="24"/>
  <c r="N45" i="24"/>
  <c r="Q45" i="24" s="1"/>
  <c r="I45" i="24"/>
  <c r="K45" i="23" s="1"/>
  <c r="D45" i="24"/>
  <c r="AR44" i="24"/>
  <c r="AT44" i="23" s="1"/>
  <c r="AP44" i="24"/>
  <c r="AN44" i="24"/>
  <c r="AM44" i="24"/>
  <c r="AH44" i="24"/>
  <c r="AD44" i="24"/>
  <c r="AC44" i="24"/>
  <c r="AF44" i="24" s="1"/>
  <c r="X44" i="24"/>
  <c r="Z44" i="23" s="1"/>
  <c r="T44" i="24"/>
  <c r="S44" i="24"/>
  <c r="V44" i="24" s="1"/>
  <c r="N44" i="24"/>
  <c r="P44" i="23" s="1"/>
  <c r="I44" i="24"/>
  <c r="L44" i="24" s="1"/>
  <c r="D44" i="24"/>
  <c r="F44" i="23" s="1"/>
  <c r="AR43" i="24"/>
  <c r="AU43" i="24" s="1"/>
  <c r="AN43" i="24"/>
  <c r="AM43" i="24"/>
  <c r="AH43" i="24"/>
  <c r="AJ43" i="23" s="1"/>
  <c r="AC43" i="24"/>
  <c r="AE43" i="23" s="1"/>
  <c r="X43" i="24"/>
  <c r="Z43" i="23" s="1"/>
  <c r="T43" i="24"/>
  <c r="S43" i="24"/>
  <c r="U43" i="23" s="1"/>
  <c r="N43" i="24"/>
  <c r="Q43" i="24" s="1"/>
  <c r="I43" i="24"/>
  <c r="K43" i="23" s="1"/>
  <c r="D43" i="24"/>
  <c r="G43" i="24" s="1"/>
  <c r="AR42" i="24"/>
  <c r="AN42" i="24"/>
  <c r="AM42" i="24"/>
  <c r="AP42" i="24" s="1"/>
  <c r="AH42" i="24"/>
  <c r="AJ42" i="23" s="1"/>
  <c r="AF42" i="24"/>
  <c r="AD42" i="24"/>
  <c r="AC42" i="24"/>
  <c r="AE42" i="23" s="1"/>
  <c r="X42" i="24"/>
  <c r="Z42" i="23" s="1"/>
  <c r="T42" i="24"/>
  <c r="S42" i="24"/>
  <c r="U42" i="23" s="1"/>
  <c r="N42" i="24"/>
  <c r="P42" i="23" s="1"/>
  <c r="J42" i="24"/>
  <c r="I42" i="24"/>
  <c r="L42" i="24" s="1"/>
  <c r="D42" i="24"/>
  <c r="AR41" i="24"/>
  <c r="AU41" i="24" s="1"/>
  <c r="AM41" i="24"/>
  <c r="AO41" i="23" s="1"/>
  <c r="AH41" i="24"/>
  <c r="AK41" i="24" s="1"/>
  <c r="AD41" i="24"/>
  <c r="AC41" i="24"/>
  <c r="AE41" i="23" s="1"/>
  <c r="X41" i="24"/>
  <c r="AA41" i="24" s="1"/>
  <c r="T41" i="24"/>
  <c r="S41" i="24"/>
  <c r="U41" i="23" s="1"/>
  <c r="N41" i="24"/>
  <c r="I41" i="24"/>
  <c r="D41" i="24"/>
  <c r="G41" i="24" s="1"/>
  <c r="AS40" i="24"/>
  <c r="AR40" i="24"/>
  <c r="AT40" i="23" s="1"/>
  <c r="AN40" i="24"/>
  <c r="AM40" i="24"/>
  <c r="AP40" i="24" s="1"/>
  <c r="AH40" i="24"/>
  <c r="AJ40" i="23" s="1"/>
  <c r="AD40" i="24"/>
  <c r="AC40" i="24"/>
  <c r="AF40" i="24" s="1"/>
  <c r="Y40" i="24"/>
  <c r="X40" i="24"/>
  <c r="Z40" i="23" s="1"/>
  <c r="T40" i="24"/>
  <c r="S40" i="24"/>
  <c r="V40" i="24" s="1"/>
  <c r="N40" i="24"/>
  <c r="I40" i="24"/>
  <c r="L40" i="24" s="1"/>
  <c r="E40" i="24"/>
  <c r="D40" i="24"/>
  <c r="F40" i="23" s="1"/>
  <c r="AR39" i="24"/>
  <c r="AU39" i="24" s="1"/>
  <c r="AM39" i="24"/>
  <c r="AO39" i="23" s="1"/>
  <c r="AH39" i="24"/>
  <c r="AJ39" i="23" s="1"/>
  <c r="AD39" i="24"/>
  <c r="AC39" i="24"/>
  <c r="AE39" i="23" s="1"/>
  <c r="X39" i="24"/>
  <c r="AA39" i="24" s="1"/>
  <c r="T39" i="24"/>
  <c r="S39" i="24"/>
  <c r="N39" i="24"/>
  <c r="Q39" i="24" s="1"/>
  <c r="I39" i="24"/>
  <c r="L39" i="24" s="1"/>
  <c r="G39" i="24"/>
  <c r="E39" i="24"/>
  <c r="D39" i="24"/>
  <c r="F39" i="23" s="1"/>
  <c r="AR38" i="24"/>
  <c r="AU38" i="24" s="1"/>
  <c r="AN38" i="24"/>
  <c r="AM38" i="24"/>
  <c r="AO38" i="23" s="1"/>
  <c r="AI38" i="24"/>
  <c r="AH38" i="24"/>
  <c r="AD38" i="24"/>
  <c r="AC38" i="24"/>
  <c r="AF38" i="24" s="1"/>
  <c r="Y38" i="24"/>
  <c r="X38" i="24"/>
  <c r="AA38" i="24" s="1"/>
  <c r="T38" i="24"/>
  <c r="S38" i="24"/>
  <c r="V38" i="24" s="1"/>
  <c r="O38" i="24"/>
  <c r="N38" i="24"/>
  <c r="I38" i="24"/>
  <c r="L38" i="24" s="1"/>
  <c r="E38" i="24"/>
  <c r="D38" i="24"/>
  <c r="F38" i="23" s="1"/>
  <c r="AR37" i="24"/>
  <c r="AU37" i="24" s="1"/>
  <c r="AN37" i="24"/>
  <c r="AM37" i="24"/>
  <c r="AO37" i="23" s="1"/>
  <c r="AI37" i="24"/>
  <c r="AH37" i="24"/>
  <c r="AK37" i="24" s="1"/>
  <c r="AD37" i="24"/>
  <c r="AC37" i="24"/>
  <c r="AF37" i="24" s="1"/>
  <c r="Y37" i="24"/>
  <c r="X37" i="24"/>
  <c r="AA37" i="24" s="1"/>
  <c r="T37" i="24"/>
  <c r="S37" i="24"/>
  <c r="O37" i="24"/>
  <c r="N37" i="24"/>
  <c r="Q37" i="24" s="1"/>
  <c r="I37" i="24"/>
  <c r="L37" i="24" s="1"/>
  <c r="E37" i="24"/>
  <c r="D37" i="24"/>
  <c r="F37" i="23" s="1"/>
  <c r="AR36" i="24"/>
  <c r="AN36" i="24"/>
  <c r="AM36" i="24"/>
  <c r="AP36" i="24" s="1"/>
  <c r="AI36" i="24"/>
  <c r="AH36" i="24"/>
  <c r="AK36" i="24" s="1"/>
  <c r="AD36" i="24"/>
  <c r="AC36" i="24"/>
  <c r="AF36" i="24" s="1"/>
  <c r="Y36" i="24"/>
  <c r="X36" i="24"/>
  <c r="T36" i="24"/>
  <c r="S36" i="24"/>
  <c r="V36" i="24" s="1"/>
  <c r="O36" i="24"/>
  <c r="N36" i="24"/>
  <c r="P36" i="23" s="1"/>
  <c r="I36" i="24"/>
  <c r="L36" i="24" s="1"/>
  <c r="E36" i="24"/>
  <c r="D36" i="24"/>
  <c r="AR35" i="24"/>
  <c r="AU35" i="24" s="1"/>
  <c r="AN35" i="24"/>
  <c r="AM35" i="24"/>
  <c r="AP35" i="24" s="1"/>
  <c r="AI35" i="24"/>
  <c r="AH35" i="24"/>
  <c r="AJ35" i="23" s="1"/>
  <c r="AD35" i="24"/>
  <c r="AC35" i="24"/>
  <c r="AF35" i="24" s="1"/>
  <c r="Y35" i="24"/>
  <c r="X35" i="24"/>
  <c r="AA35" i="24" s="1"/>
  <c r="S35" i="24"/>
  <c r="V35" i="24" s="1"/>
  <c r="O35" i="24"/>
  <c r="N35" i="24"/>
  <c r="P35" i="23" s="1"/>
  <c r="J35" i="24"/>
  <c r="I35" i="24"/>
  <c r="L35" i="24" s="1"/>
  <c r="E35" i="24"/>
  <c r="D35" i="24"/>
  <c r="G35" i="24" s="1"/>
  <c r="AR34" i="24"/>
  <c r="AU34" i="24" s="1"/>
  <c r="AN34" i="24"/>
  <c r="AM34" i="24"/>
  <c r="AO34" i="23" s="1"/>
  <c r="AI34" i="24"/>
  <c r="AH34" i="24"/>
  <c r="AK34" i="24" s="1"/>
  <c r="AD34" i="24"/>
  <c r="AC34" i="24"/>
  <c r="AF34" i="24" s="1"/>
  <c r="X34" i="24"/>
  <c r="AA34" i="24" s="1"/>
  <c r="T34" i="24"/>
  <c r="S34" i="24"/>
  <c r="U34" i="23" s="1"/>
  <c r="O34" i="24"/>
  <c r="N34" i="24"/>
  <c r="Q34" i="24" s="1"/>
  <c r="I34" i="24"/>
  <c r="L34" i="24" s="1"/>
  <c r="D34" i="24"/>
  <c r="G34" i="24" s="1"/>
  <c r="AR33" i="24"/>
  <c r="AT33" i="23" s="1"/>
  <c r="AN33" i="24"/>
  <c r="AM33" i="24"/>
  <c r="AP33" i="24" s="1"/>
  <c r="AK33" i="24"/>
  <c r="AI33" i="24"/>
  <c r="AH33" i="24"/>
  <c r="AD33" i="24"/>
  <c r="AC33" i="24"/>
  <c r="AF33" i="24" s="1"/>
  <c r="Y33" i="24"/>
  <c r="X33" i="24"/>
  <c r="Z33" i="23" s="1"/>
  <c r="T33" i="24"/>
  <c r="S33" i="24"/>
  <c r="V33" i="24" s="1"/>
  <c r="Q33" i="24"/>
  <c r="N33" i="24"/>
  <c r="P33" i="23" s="1"/>
  <c r="I33" i="24"/>
  <c r="L33" i="24" s="1"/>
  <c r="E33" i="24"/>
  <c r="D33" i="24"/>
  <c r="F33" i="23" s="1"/>
  <c r="AR32" i="24"/>
  <c r="AU32" i="24" s="1"/>
  <c r="AM32" i="24"/>
  <c r="AP32" i="24" s="1"/>
  <c r="AI32" i="24"/>
  <c r="AH32" i="24"/>
  <c r="AK32" i="24" s="1"/>
  <c r="AD32" i="24"/>
  <c r="AC32" i="24"/>
  <c r="AE32" i="23" s="1"/>
  <c r="Y32" i="24"/>
  <c r="X32" i="24"/>
  <c r="AA32" i="24" s="1"/>
  <c r="S32" i="24"/>
  <c r="V32" i="24" s="1"/>
  <c r="O32" i="24"/>
  <c r="N32" i="24"/>
  <c r="Q32" i="24" s="1"/>
  <c r="J32" i="24"/>
  <c r="I32" i="24"/>
  <c r="K32" i="23" s="1"/>
  <c r="E32" i="24"/>
  <c r="D32" i="24"/>
  <c r="G32" i="24" s="1"/>
  <c r="AR31" i="24"/>
  <c r="AT31" i="23" s="1"/>
  <c r="AN31" i="24"/>
  <c r="AM31" i="24"/>
  <c r="AI31" i="24"/>
  <c r="AH31" i="24"/>
  <c r="AJ31" i="23" s="1"/>
  <c r="AD31" i="24"/>
  <c r="AC31" i="24"/>
  <c r="AF31" i="24" s="1"/>
  <c r="Y31" i="24"/>
  <c r="X31" i="24"/>
  <c r="AA31" i="24" s="1"/>
  <c r="T31" i="24"/>
  <c r="S31" i="24"/>
  <c r="V31" i="24" s="1"/>
  <c r="O31" i="24"/>
  <c r="N31" i="24"/>
  <c r="P31" i="23" s="1"/>
  <c r="I31" i="24"/>
  <c r="L31" i="24" s="1"/>
  <c r="G31" i="24"/>
  <c r="E31" i="24"/>
  <c r="AR30" i="24"/>
  <c r="AN30" i="24"/>
  <c r="AM30" i="24"/>
  <c r="AO30" i="23" s="1"/>
  <c r="AI30" i="24"/>
  <c r="AH30" i="24"/>
  <c r="AK30" i="24" s="1"/>
  <c r="AD30" i="24"/>
  <c r="AC30" i="24"/>
  <c r="AF30" i="24" s="1"/>
  <c r="Y30" i="24"/>
  <c r="X30" i="24"/>
  <c r="AA30" i="24" s="1"/>
  <c r="T30" i="24"/>
  <c r="S30" i="24"/>
  <c r="V30" i="24" s="1"/>
  <c r="O30" i="24"/>
  <c r="N30" i="24"/>
  <c r="Q30" i="24" s="1"/>
  <c r="I30" i="24"/>
  <c r="L30" i="24" s="1"/>
  <c r="E30" i="24"/>
  <c r="D30" i="24"/>
  <c r="F30" i="23" s="1"/>
  <c r="AR29" i="24"/>
  <c r="AU29" i="24" s="1"/>
  <c r="AN29" i="24"/>
  <c r="AM29" i="24"/>
  <c r="AP29" i="24" s="1"/>
  <c r="AI29" i="24"/>
  <c r="AH29" i="24"/>
  <c r="AK29" i="24" s="1"/>
  <c r="AD29" i="24"/>
  <c r="AC29" i="24"/>
  <c r="AF29" i="24" s="1"/>
  <c r="Y29" i="24"/>
  <c r="X29" i="24"/>
  <c r="AA29" i="24" s="1"/>
  <c r="T29" i="24"/>
  <c r="S29" i="24"/>
  <c r="V29" i="24" s="1"/>
  <c r="O29" i="24"/>
  <c r="N29" i="24"/>
  <c r="Q29" i="24" s="1"/>
  <c r="I29" i="24"/>
  <c r="E29" i="24"/>
  <c r="D29" i="24"/>
  <c r="F29" i="23" s="1"/>
  <c r="AR28" i="24"/>
  <c r="AT28" i="23" s="1"/>
  <c r="AN28" i="24"/>
  <c r="AM28" i="24"/>
  <c r="AP28" i="24" s="1"/>
  <c r="AI28" i="24"/>
  <c r="AH28" i="24"/>
  <c r="AK28" i="24" s="1"/>
  <c r="AF28" i="24"/>
  <c r="AD28" i="24"/>
  <c r="AC28" i="24"/>
  <c r="AE28" i="23" s="1"/>
  <c r="Y28" i="24"/>
  <c r="X28" i="24"/>
  <c r="AA28" i="24" s="1"/>
  <c r="T28" i="24"/>
  <c r="S28" i="24"/>
  <c r="V28" i="24" s="1"/>
  <c r="O28" i="24"/>
  <c r="N28" i="24"/>
  <c r="Q28" i="24" s="1"/>
  <c r="I28" i="24"/>
  <c r="L28" i="24" s="1"/>
  <c r="E28" i="24"/>
  <c r="D28" i="24"/>
  <c r="G28" i="24" s="1"/>
  <c r="AR27" i="24"/>
  <c r="AU27" i="24" s="1"/>
  <c r="AN27" i="24"/>
  <c r="AM27" i="24"/>
  <c r="AP27" i="24" s="1"/>
  <c r="AI27" i="24"/>
  <c r="AH27" i="24"/>
  <c r="AK27" i="24" s="1"/>
  <c r="AD27" i="24"/>
  <c r="AC27" i="24"/>
  <c r="AF27" i="24" s="1"/>
  <c r="Y27" i="24"/>
  <c r="X27" i="24"/>
  <c r="AA27" i="24" s="1"/>
  <c r="T27" i="24"/>
  <c r="S27" i="24"/>
  <c r="V27" i="24" s="1"/>
  <c r="O27" i="24"/>
  <c r="N27" i="24"/>
  <c r="Q27" i="24" s="1"/>
  <c r="I27" i="24"/>
  <c r="K27" i="23" s="1"/>
  <c r="E27" i="24"/>
  <c r="D27" i="24"/>
  <c r="G27" i="24" s="1"/>
  <c r="AR26" i="24"/>
  <c r="AU26" i="24" s="1"/>
  <c r="AP26" i="24"/>
  <c r="AN26" i="24"/>
  <c r="AM26" i="24"/>
  <c r="AO26" i="23" s="1"/>
  <c r="AI26" i="24"/>
  <c r="AH26" i="24"/>
  <c r="AJ26" i="23" s="1"/>
  <c r="AD26" i="24"/>
  <c r="AC26" i="24"/>
  <c r="AE26" i="23" s="1"/>
  <c r="Y26" i="24"/>
  <c r="X26" i="24"/>
  <c r="AA26" i="24" s="1"/>
  <c r="T26" i="24"/>
  <c r="S26" i="24"/>
  <c r="V26" i="24" s="1"/>
  <c r="O26" i="24"/>
  <c r="N26" i="24"/>
  <c r="Q26" i="24" s="1"/>
  <c r="I26" i="24"/>
  <c r="E26" i="24"/>
  <c r="D26" i="24"/>
  <c r="G26" i="24" s="1"/>
  <c r="AR25" i="24"/>
  <c r="AU25" i="24" s="1"/>
  <c r="AN25" i="24"/>
  <c r="AM25" i="24"/>
  <c r="AO25" i="23" s="1"/>
  <c r="AI25" i="24"/>
  <c r="AH25" i="24"/>
  <c r="AJ25" i="23" s="1"/>
  <c r="AD25" i="24"/>
  <c r="AC25" i="24"/>
  <c r="AF25" i="24" s="1"/>
  <c r="Y25" i="24"/>
  <c r="X25" i="24"/>
  <c r="AA25" i="24" s="1"/>
  <c r="T25" i="24"/>
  <c r="S25" i="24"/>
  <c r="U25" i="23" s="1"/>
  <c r="O25" i="24"/>
  <c r="N25" i="24"/>
  <c r="Q25" i="24" s="1"/>
  <c r="I25" i="24"/>
  <c r="L25" i="24" s="1"/>
  <c r="E25" i="24"/>
  <c r="D25" i="24"/>
  <c r="G25" i="24" s="1"/>
  <c r="AR24" i="24"/>
  <c r="AU24" i="24" s="1"/>
  <c r="AP24" i="24"/>
  <c r="AN24" i="24"/>
  <c r="AM24" i="24"/>
  <c r="AO24" i="23" s="1"/>
  <c r="AI24" i="24"/>
  <c r="AH24" i="24"/>
  <c r="AK24" i="24" s="1"/>
  <c r="AD24" i="24"/>
  <c r="AC24" i="24"/>
  <c r="AF24" i="24" s="1"/>
  <c r="Y24" i="24"/>
  <c r="X24" i="24"/>
  <c r="T24" i="24"/>
  <c r="S24" i="24"/>
  <c r="U24" i="23" s="1"/>
  <c r="O24" i="24"/>
  <c r="N24" i="24"/>
  <c r="Q24" i="24" s="1"/>
  <c r="I24" i="24"/>
  <c r="L24" i="24" s="1"/>
  <c r="E24" i="24"/>
  <c r="D24" i="24"/>
  <c r="F24" i="23" s="1"/>
  <c r="AR23" i="24"/>
  <c r="AU23" i="24" s="1"/>
  <c r="AN23" i="24"/>
  <c r="AM23" i="24"/>
  <c r="AP23" i="24" s="1"/>
  <c r="AI23" i="24"/>
  <c r="AH23" i="24"/>
  <c r="AK23" i="24" s="1"/>
  <c r="AD23" i="24"/>
  <c r="AC23" i="24"/>
  <c r="AE23" i="23" s="1"/>
  <c r="Y23" i="24"/>
  <c r="X23" i="24"/>
  <c r="AA23" i="24" s="1"/>
  <c r="T23" i="24"/>
  <c r="S23" i="24"/>
  <c r="V23" i="24" s="1"/>
  <c r="O23" i="24"/>
  <c r="N23" i="24"/>
  <c r="Q23" i="24" s="1"/>
  <c r="I23" i="24"/>
  <c r="E23" i="24"/>
  <c r="D23" i="24"/>
  <c r="G23" i="24" s="1"/>
  <c r="AR22" i="24"/>
  <c r="AU22" i="24" s="1"/>
  <c r="AN22" i="24"/>
  <c r="AM22" i="24"/>
  <c r="AP22" i="24" s="1"/>
  <c r="AI22" i="24"/>
  <c r="AH22" i="24"/>
  <c r="AD22" i="24"/>
  <c r="AC22" i="24"/>
  <c r="AF22" i="24" s="1"/>
  <c r="Y22" i="24"/>
  <c r="X22" i="24"/>
  <c r="AA22" i="24" s="1"/>
  <c r="T22" i="24"/>
  <c r="S22" i="24"/>
  <c r="V22" i="24" s="1"/>
  <c r="O22" i="24"/>
  <c r="N22" i="24"/>
  <c r="P22" i="23" s="1"/>
  <c r="I22" i="24"/>
  <c r="L22" i="24" s="1"/>
  <c r="E22" i="24"/>
  <c r="D22" i="24"/>
  <c r="G22" i="24" s="1"/>
  <c r="AR21" i="24"/>
  <c r="AU21" i="24" s="1"/>
  <c r="AN21" i="24"/>
  <c r="AM21" i="24"/>
  <c r="AI21" i="24"/>
  <c r="AH21" i="24"/>
  <c r="AK21" i="24" s="1"/>
  <c r="AD21" i="24"/>
  <c r="AC21" i="24"/>
  <c r="AF21" i="24" s="1"/>
  <c r="Y21" i="24"/>
  <c r="X21" i="24"/>
  <c r="Z21" i="23" s="1"/>
  <c r="T21" i="24"/>
  <c r="S21" i="24"/>
  <c r="V21" i="24" s="1"/>
  <c r="O21" i="24"/>
  <c r="N21" i="24"/>
  <c r="Q21" i="24" s="1"/>
  <c r="I21" i="24"/>
  <c r="L21" i="24" s="1"/>
  <c r="E21" i="24"/>
  <c r="D21" i="24"/>
  <c r="F21" i="23" s="1"/>
  <c r="AR20" i="24"/>
  <c r="AU20" i="24" s="1"/>
  <c r="AN20" i="24"/>
  <c r="AM20" i="24"/>
  <c r="AP20" i="24" s="1"/>
  <c r="AI20" i="24"/>
  <c r="AH20" i="24"/>
  <c r="AK20" i="24" s="1"/>
  <c r="AD20" i="24"/>
  <c r="AC20" i="24"/>
  <c r="AF20" i="24" s="1"/>
  <c r="Y20" i="24"/>
  <c r="X20" i="24"/>
  <c r="Z20" i="23" s="1"/>
  <c r="T20" i="24"/>
  <c r="S20" i="24"/>
  <c r="V20" i="24" s="1"/>
  <c r="O20" i="24"/>
  <c r="N20" i="24"/>
  <c r="Q20" i="24" s="1"/>
  <c r="I20" i="24"/>
  <c r="L20" i="24" s="1"/>
  <c r="E20" i="24"/>
  <c r="D20" i="24"/>
  <c r="G20" i="24" s="1"/>
  <c r="AR19" i="24"/>
  <c r="AU19" i="24" s="1"/>
  <c r="AN19" i="24"/>
  <c r="AM19" i="24"/>
  <c r="AP19" i="24" s="1"/>
  <c r="AI19" i="24"/>
  <c r="AH19" i="24"/>
  <c r="AK19" i="24" s="1"/>
  <c r="AD19" i="24"/>
  <c r="AC19" i="24"/>
  <c r="AF19" i="24" s="1"/>
  <c r="Y19" i="24"/>
  <c r="X19" i="24"/>
  <c r="Z19" i="23" s="1"/>
  <c r="T19" i="24"/>
  <c r="S19" i="24"/>
  <c r="V19" i="24" s="1"/>
  <c r="O19" i="24"/>
  <c r="N19" i="24"/>
  <c r="Q19" i="24" s="1"/>
  <c r="J19" i="24"/>
  <c r="I19" i="24"/>
  <c r="L19" i="24" s="1"/>
  <c r="G19" i="24"/>
  <c r="E19" i="24"/>
  <c r="D19" i="24"/>
  <c r="F19" i="23" s="1"/>
  <c r="AR18" i="24"/>
  <c r="AN18" i="24"/>
  <c r="AM18" i="24"/>
  <c r="AI18" i="24"/>
  <c r="AH18" i="24"/>
  <c r="AK18" i="24" s="1"/>
  <c r="AD18" i="24"/>
  <c r="AC18" i="24"/>
  <c r="AF18" i="24" s="1"/>
  <c r="Y18" i="24"/>
  <c r="X18" i="24"/>
  <c r="AA18" i="24" s="1"/>
  <c r="T18" i="24"/>
  <c r="S18" i="24"/>
  <c r="O18" i="24"/>
  <c r="N18" i="24"/>
  <c r="Q18" i="24" s="1"/>
  <c r="I18" i="24"/>
  <c r="L18" i="24" s="1"/>
  <c r="E18" i="24"/>
  <c r="D18" i="24"/>
  <c r="G18" i="24" s="1"/>
  <c r="AR17" i="24"/>
  <c r="AN17" i="24"/>
  <c r="AM17" i="24"/>
  <c r="AP17" i="24" s="1"/>
  <c r="AI17" i="24"/>
  <c r="AH17" i="24"/>
  <c r="AJ17" i="23" s="1"/>
  <c r="AD17" i="24"/>
  <c r="AC17" i="24"/>
  <c r="AF17" i="24" s="1"/>
  <c r="Y17" i="24"/>
  <c r="X17" i="24"/>
  <c r="T17" i="24"/>
  <c r="S17" i="24"/>
  <c r="V17" i="24" s="1"/>
  <c r="O17" i="24"/>
  <c r="N17" i="24"/>
  <c r="Q17" i="24" s="1"/>
  <c r="I17" i="24"/>
  <c r="E17" i="24"/>
  <c r="D17" i="24"/>
  <c r="AR16" i="24"/>
  <c r="AU16" i="24" s="1"/>
  <c r="AP16" i="24"/>
  <c r="AN16" i="24"/>
  <c r="AM16" i="24"/>
  <c r="AO16" i="23" s="1"/>
  <c r="AI16" i="24"/>
  <c r="AH16" i="24"/>
  <c r="AK16" i="24" s="1"/>
  <c r="AD16" i="24"/>
  <c r="AC16" i="24"/>
  <c r="AF16" i="24" s="1"/>
  <c r="Y16" i="24"/>
  <c r="X16" i="24"/>
  <c r="AA16" i="24" s="1"/>
  <c r="T16" i="24"/>
  <c r="S16" i="24"/>
  <c r="V16" i="24" s="1"/>
  <c r="O16" i="24"/>
  <c r="N16" i="24"/>
  <c r="Q16" i="24" s="1"/>
  <c r="J16" i="24"/>
  <c r="I16" i="24"/>
  <c r="L16" i="24" s="1"/>
  <c r="E16" i="24"/>
  <c r="D16" i="24"/>
  <c r="G16" i="24" s="1"/>
  <c r="AR15" i="24"/>
  <c r="AT15" i="23" s="1"/>
  <c r="AN15" i="24"/>
  <c r="AM15" i="24"/>
  <c r="AP15" i="24" s="1"/>
  <c r="AI15" i="24"/>
  <c r="AH15" i="24"/>
  <c r="AJ15" i="23" s="1"/>
  <c r="AD15" i="24"/>
  <c r="AC15" i="24"/>
  <c r="AF15" i="24" s="1"/>
  <c r="Y15" i="24"/>
  <c r="X15" i="24"/>
  <c r="AA15" i="24" s="1"/>
  <c r="T15" i="24"/>
  <c r="S15" i="24"/>
  <c r="O15" i="24"/>
  <c r="N15" i="24"/>
  <c r="Q15" i="24" s="1"/>
  <c r="I15" i="24"/>
  <c r="L15" i="24" s="1"/>
  <c r="E15" i="24"/>
  <c r="D15" i="24"/>
  <c r="G15" i="24" s="1"/>
  <c r="AR14" i="24"/>
  <c r="AU14" i="24" s="1"/>
  <c r="AP14" i="24"/>
  <c r="AN14" i="24"/>
  <c r="AM14" i="24"/>
  <c r="AO14" i="23" s="1"/>
  <c r="AI14" i="24"/>
  <c r="AH14" i="24"/>
  <c r="AK14" i="24" s="1"/>
  <c r="AD14" i="24"/>
  <c r="AC14" i="24"/>
  <c r="AF14" i="24" s="1"/>
  <c r="Y14" i="24"/>
  <c r="X14" i="24"/>
  <c r="AA14" i="24" s="1"/>
  <c r="T14" i="24"/>
  <c r="S14" i="24"/>
  <c r="V14" i="24" s="1"/>
  <c r="O14" i="24"/>
  <c r="N14" i="24"/>
  <c r="Q14" i="24" s="1"/>
  <c r="I14" i="24"/>
  <c r="K14" i="23" s="1"/>
  <c r="G14" i="24"/>
  <c r="E14" i="24"/>
  <c r="D14" i="24"/>
  <c r="F14" i="23" s="1"/>
  <c r="AR13" i="24"/>
  <c r="AT13" i="23" s="1"/>
  <c r="AN13" i="24"/>
  <c r="AM13" i="24"/>
  <c r="AP13" i="24" s="1"/>
  <c r="AI13" i="24"/>
  <c r="AH13" i="24"/>
  <c r="AD13" i="24"/>
  <c r="AC13" i="24"/>
  <c r="Y13" i="24"/>
  <c r="X13" i="24"/>
  <c r="AA13" i="24" s="1"/>
  <c r="T13" i="24"/>
  <c r="S13" i="24"/>
  <c r="V13" i="24" s="1"/>
  <c r="O13" i="24"/>
  <c r="N13" i="24"/>
  <c r="I13" i="24"/>
  <c r="L13" i="24" s="1"/>
  <c r="E13" i="24"/>
  <c r="D13" i="24"/>
  <c r="G13" i="24" s="1"/>
  <c r="AR12" i="24"/>
  <c r="AU12" i="24" s="1"/>
  <c r="AN12" i="24"/>
  <c r="AM12" i="24"/>
  <c r="AP12" i="24" s="1"/>
  <c r="AI12" i="24"/>
  <c r="AH12" i="24"/>
  <c r="AK12" i="24" s="1"/>
  <c r="AD12" i="24"/>
  <c r="AC12" i="24"/>
  <c r="AF12" i="24" s="1"/>
  <c r="Y12" i="24"/>
  <c r="X12" i="24"/>
  <c r="T12" i="24"/>
  <c r="S12" i="24"/>
  <c r="U12" i="23" s="1"/>
  <c r="O12" i="24"/>
  <c r="N12" i="24"/>
  <c r="Q12" i="24" s="1"/>
  <c r="I12" i="24"/>
  <c r="K12" i="23" s="1"/>
  <c r="E12" i="24"/>
  <c r="D12" i="24"/>
  <c r="G12" i="24" s="1"/>
  <c r="AU11" i="24"/>
  <c r="AR11" i="24"/>
  <c r="AT11" i="23" s="1"/>
  <c r="AN11" i="24"/>
  <c r="AM11" i="24"/>
  <c r="AI11" i="24"/>
  <c r="AH11" i="24"/>
  <c r="AD11" i="24"/>
  <c r="AC11" i="24"/>
  <c r="AF11" i="24" s="1"/>
  <c r="Y11" i="24"/>
  <c r="X11" i="24"/>
  <c r="AA11" i="24" s="1"/>
  <c r="T11" i="24"/>
  <c r="S11" i="24"/>
  <c r="V11" i="24" s="1"/>
  <c r="O11" i="24"/>
  <c r="N11" i="24"/>
  <c r="I11" i="24"/>
  <c r="L11" i="24" s="1"/>
  <c r="E11" i="24"/>
  <c r="D11" i="24"/>
  <c r="G11" i="24" s="1"/>
  <c r="AR10" i="24"/>
  <c r="AU10" i="24" s="1"/>
  <c r="AN10" i="24"/>
  <c r="AM10" i="24"/>
  <c r="AI10" i="24"/>
  <c r="AH10" i="24"/>
  <c r="AK10" i="24" s="1"/>
  <c r="AD10" i="24"/>
  <c r="AC10" i="24"/>
  <c r="AE10" i="23" s="1"/>
  <c r="Y10" i="24"/>
  <c r="X10" i="24"/>
  <c r="AA10" i="24" s="1"/>
  <c r="T10" i="24"/>
  <c r="S10" i="24"/>
  <c r="U10" i="23" s="1"/>
  <c r="O10" i="24"/>
  <c r="N10" i="24"/>
  <c r="Q10" i="24" s="1"/>
  <c r="I10" i="24"/>
  <c r="L10" i="24" s="1"/>
  <c r="E10" i="24"/>
  <c r="D10" i="24"/>
  <c r="F10" i="23" s="1"/>
  <c r="AR9" i="24"/>
  <c r="AN9" i="24"/>
  <c r="AM9" i="24"/>
  <c r="AP9" i="24" s="1"/>
  <c r="AI9" i="24"/>
  <c r="AH9" i="24"/>
  <c r="AK9" i="24" s="1"/>
  <c r="AD9" i="24"/>
  <c r="AC9" i="24"/>
  <c r="Y9" i="24"/>
  <c r="X9" i="24"/>
  <c r="T9" i="24"/>
  <c r="S9" i="24"/>
  <c r="V9" i="24" s="1"/>
  <c r="O9" i="24"/>
  <c r="N9" i="24"/>
  <c r="Q9" i="24" s="1"/>
  <c r="I9" i="24"/>
  <c r="L9" i="24" s="1"/>
  <c r="E9" i="24"/>
  <c r="D9" i="24"/>
  <c r="F9" i="23" s="1"/>
  <c r="AR8" i="24"/>
  <c r="AU8" i="24" s="1"/>
  <c r="AN8" i="24"/>
  <c r="AM8" i="24"/>
  <c r="AO8" i="23" s="1"/>
  <c r="AI8" i="24"/>
  <c r="AH8" i="24"/>
  <c r="AD8" i="24"/>
  <c r="AC8" i="24"/>
  <c r="AE8" i="23" s="1"/>
  <c r="Y8" i="24"/>
  <c r="X8" i="24"/>
  <c r="AA8" i="24" s="1"/>
  <c r="T8" i="24"/>
  <c r="S8" i="24"/>
  <c r="V8" i="24" s="1"/>
  <c r="O8" i="24"/>
  <c r="N8" i="24"/>
  <c r="J8" i="24"/>
  <c r="I8" i="24"/>
  <c r="L8" i="24" s="1"/>
  <c r="E8" i="24"/>
  <c r="D8" i="24"/>
  <c r="G8" i="24" s="1"/>
  <c r="AR7" i="24"/>
  <c r="AU7" i="24" s="1"/>
  <c r="AN7" i="24"/>
  <c r="AM7" i="24"/>
  <c r="AP7" i="24" s="1"/>
  <c r="AK7" i="24"/>
  <c r="AI7" i="24"/>
  <c r="AH7" i="24"/>
  <c r="AJ7" i="23" s="1"/>
  <c r="AD7" i="24"/>
  <c r="AC7" i="24"/>
  <c r="AF7" i="24" s="1"/>
  <c r="Y7" i="24"/>
  <c r="X7" i="24"/>
  <c r="V7" i="24"/>
  <c r="T7" i="24"/>
  <c r="S7" i="24"/>
  <c r="O7" i="24"/>
  <c r="N7" i="24"/>
  <c r="P7" i="23" s="1"/>
  <c r="I7" i="24"/>
  <c r="L7" i="24" s="1"/>
  <c r="E7" i="24"/>
  <c r="D7" i="24"/>
  <c r="G7" i="24" s="1"/>
  <c r="AU6" i="24"/>
  <c r="AR6" i="24"/>
  <c r="AT6" i="23" s="1"/>
  <c r="AN6" i="24"/>
  <c r="AM6" i="24"/>
  <c r="AP6" i="24" s="1"/>
  <c r="AI6" i="24"/>
  <c r="AH6" i="24"/>
  <c r="AD6" i="24"/>
  <c r="AC6" i="24"/>
  <c r="Y6" i="24"/>
  <c r="X6" i="24"/>
  <c r="AA6" i="24" s="1"/>
  <c r="T6" i="24"/>
  <c r="S6" i="24"/>
  <c r="V6" i="24" s="1"/>
  <c r="O6" i="24"/>
  <c r="N6" i="24"/>
  <c r="I6" i="24"/>
  <c r="E6" i="24"/>
  <c r="D6" i="24"/>
  <c r="AR5" i="24"/>
  <c r="AU5" i="24" s="1"/>
  <c r="AN5" i="24"/>
  <c r="AM5" i="24"/>
  <c r="AI5" i="24"/>
  <c r="AH5" i="24"/>
  <c r="AD5" i="24"/>
  <c r="AC5" i="24"/>
  <c r="AF5" i="24" s="1"/>
  <c r="Y5" i="24"/>
  <c r="X5" i="24"/>
  <c r="AA5" i="24" s="1"/>
  <c r="T5" i="24"/>
  <c r="S5" i="24"/>
  <c r="O5" i="24"/>
  <c r="N5" i="24"/>
  <c r="I5" i="24"/>
  <c r="E5" i="24"/>
  <c r="D5" i="24"/>
  <c r="G5" i="24" s="1"/>
  <c r="AR4" i="24"/>
  <c r="AN4" i="24"/>
  <c r="AM4" i="24"/>
  <c r="AI4" i="24"/>
  <c r="AH4" i="24"/>
  <c r="AK4" i="24" s="1"/>
  <c r="AD4" i="24"/>
  <c r="AC4" i="24"/>
  <c r="AF4" i="24" s="1"/>
  <c r="Y4" i="24"/>
  <c r="X4" i="24"/>
  <c r="T4" i="24"/>
  <c r="S4" i="24"/>
  <c r="O4" i="24"/>
  <c r="N4" i="24"/>
  <c r="I4" i="24"/>
  <c r="L4" i="24" s="1"/>
  <c r="E4" i="24"/>
  <c r="D4" i="24"/>
  <c r="AR3" i="24"/>
  <c r="AN3" i="24"/>
  <c r="AN54" i="24" s="1"/>
  <c r="AM3" i="24"/>
  <c r="AO3" i="23" s="1"/>
  <c r="AI3" i="24"/>
  <c r="AI54" i="24" s="1"/>
  <c r="AH3" i="24"/>
  <c r="AJ3" i="23" s="1"/>
  <c r="AD3" i="24"/>
  <c r="AD54" i="24" s="1"/>
  <c r="AC3" i="24"/>
  <c r="AE3" i="23" s="1"/>
  <c r="Y3" i="24"/>
  <c r="Y54" i="24" s="1"/>
  <c r="X3" i="24"/>
  <c r="Z3" i="23" s="1"/>
  <c r="T3" i="24"/>
  <c r="T54" i="24" s="1"/>
  <c r="S3" i="24"/>
  <c r="U3" i="23" s="1"/>
  <c r="O3" i="24"/>
  <c r="O54" i="24" s="1"/>
  <c r="N3" i="24"/>
  <c r="Q3" i="24" s="1"/>
  <c r="I3" i="24"/>
  <c r="K3" i="23" s="1"/>
  <c r="E3" i="24"/>
  <c r="E54" i="24" s="1"/>
  <c r="D3" i="24"/>
  <c r="F3" i="23" s="1"/>
  <c r="B3" i="24"/>
  <c r="AR52" i="23"/>
  <c r="AM52" i="23"/>
  <c r="AH52" i="23"/>
  <c r="AC52" i="23"/>
  <c r="X52" i="23"/>
  <c r="AA52" i="23" s="1"/>
  <c r="S52" i="23"/>
  <c r="N52" i="23"/>
  <c r="I52" i="23"/>
  <c r="L52" i="23" s="1"/>
  <c r="D52" i="23"/>
  <c r="G52" i="23" s="1"/>
  <c r="AR51" i="23"/>
  <c r="AU51" i="23" s="1"/>
  <c r="AM51" i="23"/>
  <c r="AH51" i="23"/>
  <c r="AC51" i="23"/>
  <c r="X51" i="23"/>
  <c r="S51" i="23"/>
  <c r="V51" i="23" s="1"/>
  <c r="N51" i="23"/>
  <c r="I51" i="23"/>
  <c r="L51" i="23" s="1"/>
  <c r="D51" i="23"/>
  <c r="AR50" i="23"/>
  <c r="AM50" i="23"/>
  <c r="AH50" i="23"/>
  <c r="AK50" i="23" s="1"/>
  <c r="AC50" i="23"/>
  <c r="X50" i="23"/>
  <c r="AA50" i="23" s="1"/>
  <c r="S50" i="23"/>
  <c r="N50" i="23"/>
  <c r="I50" i="23"/>
  <c r="L50" i="23" s="1"/>
  <c r="D50" i="23"/>
  <c r="AR49" i="23"/>
  <c r="AM49" i="23"/>
  <c r="AP49" i="23" s="1"/>
  <c r="AH49" i="23"/>
  <c r="AC49" i="23"/>
  <c r="X49" i="23"/>
  <c r="AA49" i="23" s="1"/>
  <c r="S49" i="23"/>
  <c r="N49" i="23"/>
  <c r="I49" i="23"/>
  <c r="D49" i="23"/>
  <c r="AR48" i="23"/>
  <c r="AM48" i="23"/>
  <c r="AH48" i="23"/>
  <c r="AK48" i="23" s="1"/>
  <c r="AC48" i="23"/>
  <c r="X48" i="23"/>
  <c r="AA48" i="23" s="1"/>
  <c r="S48" i="23"/>
  <c r="V48" i="23" s="1"/>
  <c r="N48" i="23"/>
  <c r="I48" i="23"/>
  <c r="D48" i="23"/>
  <c r="AR47" i="23"/>
  <c r="AM47" i="23"/>
  <c r="AP47" i="23" s="1"/>
  <c r="AH47" i="23"/>
  <c r="AK47" i="23" s="1"/>
  <c r="AC47" i="23"/>
  <c r="AF47" i="23" s="1"/>
  <c r="X47" i="23"/>
  <c r="S47" i="23"/>
  <c r="N47" i="23"/>
  <c r="I47" i="23"/>
  <c r="L47" i="23" s="1"/>
  <c r="D47" i="23"/>
  <c r="AR46" i="23"/>
  <c r="AM46" i="23"/>
  <c r="AH46" i="23"/>
  <c r="AC46" i="23"/>
  <c r="X46" i="23"/>
  <c r="S46" i="23"/>
  <c r="N46" i="23"/>
  <c r="Q46" i="23" s="1"/>
  <c r="I46" i="23"/>
  <c r="D46" i="23"/>
  <c r="G46" i="23" s="1"/>
  <c r="AR45" i="23"/>
  <c r="AU45" i="23" s="1"/>
  <c r="AM45" i="23"/>
  <c r="AH45" i="23"/>
  <c r="AC45" i="23"/>
  <c r="X45" i="23"/>
  <c r="S45" i="23"/>
  <c r="V45" i="23" s="1"/>
  <c r="N45" i="23"/>
  <c r="I45" i="23"/>
  <c r="D45" i="23"/>
  <c r="AR44" i="23"/>
  <c r="AU44" i="23" s="1"/>
  <c r="AM44" i="23"/>
  <c r="AP44" i="23" s="1"/>
  <c r="AH44" i="23"/>
  <c r="AC44" i="23"/>
  <c r="X44" i="23"/>
  <c r="AA44" i="23" s="1"/>
  <c r="S44" i="23"/>
  <c r="N44" i="23"/>
  <c r="Q44" i="23" s="1"/>
  <c r="I44" i="23"/>
  <c r="D44" i="23"/>
  <c r="G44" i="23" s="1"/>
  <c r="AR43" i="23"/>
  <c r="AM43" i="23"/>
  <c r="AH43" i="23"/>
  <c r="AC43" i="23"/>
  <c r="X43" i="23"/>
  <c r="AA43" i="23" s="1"/>
  <c r="S43" i="23"/>
  <c r="V43" i="23" s="1"/>
  <c r="N43" i="23"/>
  <c r="I43" i="23"/>
  <c r="D43" i="23"/>
  <c r="G43" i="23" s="1"/>
  <c r="AR42" i="23"/>
  <c r="AM42" i="23"/>
  <c r="AH42" i="23"/>
  <c r="AK42" i="23" s="1"/>
  <c r="AC42" i="23"/>
  <c r="X42" i="23"/>
  <c r="AA42" i="23" s="1"/>
  <c r="S42" i="23"/>
  <c r="N42" i="23"/>
  <c r="I42" i="23"/>
  <c r="D42" i="23"/>
  <c r="AR41" i="23"/>
  <c r="AM41" i="23"/>
  <c r="AP41" i="23" s="1"/>
  <c r="AH41" i="23"/>
  <c r="AC41" i="23"/>
  <c r="AF41" i="23" s="1"/>
  <c r="X41" i="23"/>
  <c r="S41" i="23"/>
  <c r="N41" i="23"/>
  <c r="Q41" i="23" s="1"/>
  <c r="I41" i="23"/>
  <c r="D41" i="23"/>
  <c r="AR40" i="23"/>
  <c r="AM40" i="23"/>
  <c r="AH40" i="23"/>
  <c r="AC40" i="23"/>
  <c r="X40" i="23"/>
  <c r="S40" i="23"/>
  <c r="N40" i="23"/>
  <c r="I40" i="23"/>
  <c r="D40" i="23"/>
  <c r="G40" i="23" s="1"/>
  <c r="AR39" i="23"/>
  <c r="AM39" i="23"/>
  <c r="AP39" i="23" s="1"/>
  <c r="AH39" i="23"/>
  <c r="AC39" i="23"/>
  <c r="AF39" i="23" s="1"/>
  <c r="X39" i="23"/>
  <c r="S39" i="23"/>
  <c r="N39" i="23"/>
  <c r="I39" i="23"/>
  <c r="D39" i="23"/>
  <c r="G39" i="23" s="1"/>
  <c r="AR38" i="23"/>
  <c r="AM38" i="23"/>
  <c r="AH38" i="23"/>
  <c r="AC38" i="23"/>
  <c r="X38" i="23"/>
  <c r="S38" i="23"/>
  <c r="N38" i="23"/>
  <c r="I38" i="23"/>
  <c r="D38" i="23"/>
  <c r="G38" i="23" s="1"/>
  <c r="AR37" i="23"/>
  <c r="AM37" i="23"/>
  <c r="AP37" i="23" s="1"/>
  <c r="AH37" i="23"/>
  <c r="AC37" i="23"/>
  <c r="X37" i="23"/>
  <c r="S37" i="23"/>
  <c r="N37" i="23"/>
  <c r="I37" i="23"/>
  <c r="D37" i="23"/>
  <c r="AR36" i="23"/>
  <c r="AM36" i="23"/>
  <c r="AH36" i="23"/>
  <c r="AC36" i="23"/>
  <c r="X36" i="23"/>
  <c r="S36" i="23"/>
  <c r="N36" i="23"/>
  <c r="Q36" i="23" s="1"/>
  <c r="I36" i="23"/>
  <c r="D36" i="23"/>
  <c r="AR35" i="23"/>
  <c r="AM35" i="23"/>
  <c r="AH35" i="23"/>
  <c r="AC35" i="23"/>
  <c r="X35" i="23"/>
  <c r="S35" i="23"/>
  <c r="N35" i="23"/>
  <c r="I35" i="23"/>
  <c r="D35" i="23"/>
  <c r="AR34" i="23"/>
  <c r="AM34" i="23"/>
  <c r="AH34" i="23"/>
  <c r="AC34" i="23"/>
  <c r="X34" i="23"/>
  <c r="S34" i="23"/>
  <c r="N34" i="23"/>
  <c r="I34" i="23"/>
  <c r="D34" i="23"/>
  <c r="AR33" i="23"/>
  <c r="AM33" i="23"/>
  <c r="AH33" i="23"/>
  <c r="AK33" i="23" s="1"/>
  <c r="AC33" i="23"/>
  <c r="X33" i="23"/>
  <c r="S33" i="23"/>
  <c r="N33" i="23"/>
  <c r="I33" i="23"/>
  <c r="D33" i="23"/>
  <c r="AR32" i="23"/>
  <c r="AM32" i="23"/>
  <c r="AH32" i="23"/>
  <c r="AC32" i="23"/>
  <c r="X32" i="23"/>
  <c r="S32" i="23"/>
  <c r="N32" i="23"/>
  <c r="I32" i="23"/>
  <c r="D32" i="23"/>
  <c r="AR31" i="23"/>
  <c r="AU31" i="23" s="1"/>
  <c r="AM31" i="23"/>
  <c r="AH31" i="23"/>
  <c r="AC31" i="23"/>
  <c r="AF31" i="23" s="1"/>
  <c r="X31" i="23"/>
  <c r="S31" i="23"/>
  <c r="N31" i="23"/>
  <c r="I31" i="23"/>
  <c r="AR30" i="23"/>
  <c r="AM30" i="23"/>
  <c r="AH30" i="23"/>
  <c r="AK30" i="23" s="1"/>
  <c r="AC30" i="23"/>
  <c r="X30" i="23"/>
  <c r="S30" i="23"/>
  <c r="N30" i="23"/>
  <c r="I30" i="23"/>
  <c r="D30" i="23"/>
  <c r="G30" i="23" s="1"/>
  <c r="AR29" i="23"/>
  <c r="AM29" i="23"/>
  <c r="AH29" i="23"/>
  <c r="AC29" i="23"/>
  <c r="X29" i="23"/>
  <c r="S29" i="23"/>
  <c r="N29" i="23"/>
  <c r="I29" i="23"/>
  <c r="D29" i="23"/>
  <c r="G29" i="23" s="1"/>
  <c r="AR28" i="23"/>
  <c r="AM28" i="23"/>
  <c r="AH28" i="23"/>
  <c r="AC28" i="23"/>
  <c r="X28" i="23"/>
  <c r="S28" i="23"/>
  <c r="N28" i="23"/>
  <c r="I28" i="23"/>
  <c r="D28" i="23"/>
  <c r="AR27" i="23"/>
  <c r="AM27" i="23"/>
  <c r="AH27" i="23"/>
  <c r="AC27" i="23"/>
  <c r="X27" i="23"/>
  <c r="S27" i="23"/>
  <c r="N27" i="23"/>
  <c r="I27" i="23"/>
  <c r="D27" i="23"/>
  <c r="AR26" i="23"/>
  <c r="AM26" i="23"/>
  <c r="AH26" i="23"/>
  <c r="AC26" i="23"/>
  <c r="X26" i="23"/>
  <c r="S26" i="23"/>
  <c r="N26" i="23"/>
  <c r="I26" i="23"/>
  <c r="D26" i="23"/>
  <c r="AR25" i="23"/>
  <c r="AM25" i="23"/>
  <c r="AH25" i="23"/>
  <c r="AC25" i="23"/>
  <c r="X25" i="23"/>
  <c r="S25" i="23"/>
  <c r="V25" i="23" s="1"/>
  <c r="N25" i="23"/>
  <c r="I25" i="23"/>
  <c r="D25" i="23"/>
  <c r="AR24" i="23"/>
  <c r="AM24" i="23"/>
  <c r="AH24" i="23"/>
  <c r="AC24" i="23"/>
  <c r="X24" i="23"/>
  <c r="S24" i="23"/>
  <c r="N24" i="23"/>
  <c r="I24" i="23"/>
  <c r="D24" i="23"/>
  <c r="AR23" i="23"/>
  <c r="AM23" i="23"/>
  <c r="AH23" i="23"/>
  <c r="AC23" i="23"/>
  <c r="X23" i="23"/>
  <c r="S23" i="23"/>
  <c r="N23" i="23"/>
  <c r="I23" i="23"/>
  <c r="D23" i="23"/>
  <c r="AR22" i="23"/>
  <c r="AM22" i="23"/>
  <c r="AH22" i="23"/>
  <c r="AC22" i="23"/>
  <c r="X22" i="23"/>
  <c r="S22" i="23"/>
  <c r="N22" i="23"/>
  <c r="I22" i="23"/>
  <c r="D22" i="23"/>
  <c r="AR21" i="23"/>
  <c r="AM21" i="23"/>
  <c r="AH21" i="23"/>
  <c r="AC21" i="23"/>
  <c r="X21" i="23"/>
  <c r="S21" i="23"/>
  <c r="N21" i="23"/>
  <c r="I21" i="23"/>
  <c r="D21" i="23"/>
  <c r="AR20" i="23"/>
  <c r="AM20" i="23"/>
  <c r="AH20" i="23"/>
  <c r="AC20" i="23"/>
  <c r="X20" i="23"/>
  <c r="S20" i="23"/>
  <c r="N20" i="23"/>
  <c r="I20" i="23"/>
  <c r="D20" i="23"/>
  <c r="AR19" i="23"/>
  <c r="AM19" i="23"/>
  <c r="AH19" i="23"/>
  <c r="AC19" i="23"/>
  <c r="X19" i="23"/>
  <c r="AA19" i="23" s="1"/>
  <c r="S19" i="23"/>
  <c r="N19" i="23"/>
  <c r="I19" i="23"/>
  <c r="D19" i="23"/>
  <c r="AR18" i="23"/>
  <c r="AM18" i="23"/>
  <c r="AH18" i="23"/>
  <c r="AC18" i="23"/>
  <c r="X18" i="23"/>
  <c r="S18" i="23"/>
  <c r="N18" i="23"/>
  <c r="I18" i="23"/>
  <c r="D18" i="23"/>
  <c r="AR17" i="23"/>
  <c r="AM17" i="23"/>
  <c r="AH17" i="23"/>
  <c r="AC17" i="23"/>
  <c r="X17" i="23"/>
  <c r="S17" i="23"/>
  <c r="N17" i="23"/>
  <c r="I17" i="23"/>
  <c r="D17" i="23"/>
  <c r="AR16" i="23"/>
  <c r="AM16" i="23"/>
  <c r="AH16" i="23"/>
  <c r="AC16" i="23"/>
  <c r="X16" i="23"/>
  <c r="S16" i="23"/>
  <c r="N16" i="23"/>
  <c r="I16" i="23"/>
  <c r="D16" i="23"/>
  <c r="AR15" i="23"/>
  <c r="AM15" i="23"/>
  <c r="AH15" i="23"/>
  <c r="AK15" i="23" s="1"/>
  <c r="AC15" i="23"/>
  <c r="X15" i="23"/>
  <c r="S15" i="23"/>
  <c r="N15" i="23"/>
  <c r="I15" i="23"/>
  <c r="D15" i="23"/>
  <c r="AR14" i="23"/>
  <c r="AM14" i="23"/>
  <c r="AP14" i="23" s="1"/>
  <c r="AH14" i="23"/>
  <c r="AC14" i="23"/>
  <c r="X14" i="23"/>
  <c r="S14" i="23"/>
  <c r="N14" i="23"/>
  <c r="I14" i="23"/>
  <c r="D14" i="23"/>
  <c r="AR13" i="23"/>
  <c r="AM13" i="23"/>
  <c r="AH13" i="23"/>
  <c r="AC13" i="23"/>
  <c r="X13" i="23"/>
  <c r="S13" i="23"/>
  <c r="N13" i="23"/>
  <c r="I13" i="23"/>
  <c r="D13" i="23"/>
  <c r="AR12" i="23"/>
  <c r="AM12" i="23"/>
  <c r="AH12" i="23"/>
  <c r="AC12" i="23"/>
  <c r="X12" i="23"/>
  <c r="S12" i="23"/>
  <c r="N12" i="23"/>
  <c r="I12" i="23"/>
  <c r="L12" i="23" s="1"/>
  <c r="D12" i="23"/>
  <c r="AR11" i="23"/>
  <c r="AU11" i="23" s="1"/>
  <c r="AM11" i="23"/>
  <c r="AH11" i="23"/>
  <c r="AC11" i="23"/>
  <c r="X11" i="23"/>
  <c r="S11" i="23"/>
  <c r="N11" i="23"/>
  <c r="I11" i="23"/>
  <c r="D11" i="23"/>
  <c r="AR10" i="23"/>
  <c r="AM10" i="23"/>
  <c r="AH10" i="23"/>
  <c r="AC10" i="23"/>
  <c r="X10" i="23"/>
  <c r="S10" i="23"/>
  <c r="N10" i="23"/>
  <c r="I10" i="23"/>
  <c r="D10" i="23"/>
  <c r="AR9" i="23"/>
  <c r="AM9" i="23"/>
  <c r="AH9" i="23"/>
  <c r="AC9" i="23"/>
  <c r="X9" i="23"/>
  <c r="S9" i="23"/>
  <c r="N9" i="23"/>
  <c r="I9" i="23"/>
  <c r="D9" i="23"/>
  <c r="AR8" i="23"/>
  <c r="AM8" i="23"/>
  <c r="AH8" i="23"/>
  <c r="AC8" i="23"/>
  <c r="X8" i="23"/>
  <c r="S8" i="23"/>
  <c r="N8" i="23"/>
  <c r="I8" i="23"/>
  <c r="D8" i="23"/>
  <c r="AR7" i="23"/>
  <c r="AM7" i="23"/>
  <c r="AH7" i="23"/>
  <c r="AC7" i="23"/>
  <c r="X7" i="23"/>
  <c r="S7" i="23"/>
  <c r="N7" i="23"/>
  <c r="I7" i="23"/>
  <c r="D7" i="23"/>
  <c r="AR6" i="23"/>
  <c r="AU6" i="23" s="1"/>
  <c r="AM6" i="23"/>
  <c r="AH6" i="23"/>
  <c r="AC6" i="23"/>
  <c r="X6" i="23"/>
  <c r="S6" i="23"/>
  <c r="N6" i="23"/>
  <c r="I6" i="23"/>
  <c r="D6" i="23"/>
  <c r="AR5" i="23"/>
  <c r="AM5" i="23"/>
  <c r="AH5" i="23"/>
  <c r="AC5" i="23"/>
  <c r="X5" i="23"/>
  <c r="S5" i="23"/>
  <c r="N5" i="23"/>
  <c r="I5" i="23"/>
  <c r="D5" i="23"/>
  <c r="AR4" i="23"/>
  <c r="AM4" i="23"/>
  <c r="AH4" i="23"/>
  <c r="AC4" i="23"/>
  <c r="X4" i="23"/>
  <c r="S4" i="23"/>
  <c r="N4" i="23"/>
  <c r="I4" i="23"/>
  <c r="D4" i="23"/>
  <c r="AR3" i="23"/>
  <c r="AM3" i="23"/>
  <c r="AH3" i="23"/>
  <c r="AC3" i="23"/>
  <c r="X3" i="23"/>
  <c r="S3" i="23"/>
  <c r="N3" i="23"/>
  <c r="I3" i="23"/>
  <c r="L3" i="23" s="1"/>
  <c r="D3" i="23"/>
  <c r="I4" i="21"/>
  <c r="I5" i="21"/>
  <c r="I6" i="21"/>
  <c r="I7" i="21"/>
  <c r="I8" i="21"/>
  <c r="I9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30" i="21"/>
  <c r="I31" i="21"/>
  <c r="I32" i="21"/>
  <c r="I33" i="21"/>
  <c r="I34" i="21"/>
  <c r="I35" i="21"/>
  <c r="I36" i="21"/>
  <c r="I37" i="21"/>
  <c r="I38" i="21"/>
  <c r="I39" i="21"/>
  <c r="I40" i="21"/>
  <c r="I41" i="21"/>
  <c r="I42" i="21"/>
  <c r="I43" i="21"/>
  <c r="I44" i="21"/>
  <c r="I45" i="21"/>
  <c r="I46" i="21"/>
  <c r="I47" i="21"/>
  <c r="I48" i="21"/>
  <c r="I49" i="21"/>
  <c r="I50" i="21"/>
  <c r="I51" i="21"/>
  <c r="I52" i="21"/>
  <c r="I3" i="21"/>
  <c r="D3" i="21"/>
  <c r="AC32" i="13"/>
  <c r="AH32" i="13"/>
  <c r="AM32" i="13"/>
  <c r="AR32" i="13"/>
  <c r="AC31" i="15"/>
  <c r="AH31" i="15"/>
  <c r="AK31" i="15" s="1"/>
  <c r="AM31" i="15"/>
  <c r="AR31" i="15"/>
  <c r="AC31" i="16"/>
  <c r="AE31" i="15" s="1"/>
  <c r="AH31" i="16"/>
  <c r="AJ31" i="15" s="1"/>
  <c r="AM31" i="16"/>
  <c r="AR31" i="16"/>
  <c r="AU31" i="16" s="1"/>
  <c r="AC31" i="17"/>
  <c r="AF31" i="17" s="1"/>
  <c r="AH31" i="17"/>
  <c r="AK31" i="17" s="1"/>
  <c r="AM31" i="17"/>
  <c r="AP31" i="17" s="1"/>
  <c r="AR31" i="17"/>
  <c r="AC31" i="18"/>
  <c r="AE31" i="17" s="1"/>
  <c r="AH31" i="18"/>
  <c r="AJ31" i="17" s="1"/>
  <c r="AM31" i="18"/>
  <c r="AO31" i="17" s="1"/>
  <c r="AR31" i="18"/>
  <c r="AC31" i="19"/>
  <c r="AF31" i="19" s="1"/>
  <c r="AH31" i="19"/>
  <c r="AK31" i="19" s="1"/>
  <c r="AM31" i="19"/>
  <c r="AR31" i="19"/>
  <c r="AC31" i="20"/>
  <c r="AE31" i="19" s="1"/>
  <c r="AH31" i="20"/>
  <c r="AJ31" i="19" s="1"/>
  <c r="AM31" i="20"/>
  <c r="AR31" i="20"/>
  <c r="AU31" i="20" s="1"/>
  <c r="AC31" i="21"/>
  <c r="AH31" i="21"/>
  <c r="AM31" i="21"/>
  <c r="AR31" i="21"/>
  <c r="AC31" i="22"/>
  <c r="AF31" i="22" s="1"/>
  <c r="AH31" i="22"/>
  <c r="AM31" i="22"/>
  <c r="AR31" i="22"/>
  <c r="AC32" i="1"/>
  <c r="AH32" i="1"/>
  <c r="AM32" i="1"/>
  <c r="AR32" i="1"/>
  <c r="S32" i="13"/>
  <c r="X32" i="13"/>
  <c r="S31" i="15"/>
  <c r="X31" i="15"/>
  <c r="S31" i="16"/>
  <c r="V31" i="16" s="1"/>
  <c r="X31" i="16"/>
  <c r="S31" i="17"/>
  <c r="X31" i="17"/>
  <c r="S31" i="18"/>
  <c r="V31" i="18" s="1"/>
  <c r="X31" i="18"/>
  <c r="S31" i="19"/>
  <c r="X31" i="19"/>
  <c r="S31" i="20"/>
  <c r="X31" i="20"/>
  <c r="AA31" i="20" s="1"/>
  <c r="S31" i="21"/>
  <c r="X31" i="21"/>
  <c r="S31" i="22"/>
  <c r="X31" i="22"/>
  <c r="S32" i="1"/>
  <c r="X32" i="1"/>
  <c r="N32" i="13"/>
  <c r="N31" i="15"/>
  <c r="N31" i="16"/>
  <c r="P31" i="15" s="1"/>
  <c r="N31" i="17"/>
  <c r="P31" i="17"/>
  <c r="N31" i="18"/>
  <c r="Q31" i="18" s="1"/>
  <c r="N31" i="19"/>
  <c r="N31" i="20"/>
  <c r="P31" i="19" s="1"/>
  <c r="Q31" i="20"/>
  <c r="N31" i="21"/>
  <c r="N31" i="22"/>
  <c r="O31" i="22"/>
  <c r="N32" i="1"/>
  <c r="I31" i="16"/>
  <c r="K31" i="15" s="1"/>
  <c r="L31" i="15" s="1"/>
  <c r="I31" i="18"/>
  <c r="L31" i="18" s="1"/>
  <c r="I31" i="20"/>
  <c r="I31" i="22"/>
  <c r="L31" i="22" s="1"/>
  <c r="G31" i="7"/>
  <c r="F32" i="13"/>
  <c r="G32" i="13" s="1"/>
  <c r="G31" i="14"/>
  <c r="F31" i="15"/>
  <c r="G31" i="15" s="1"/>
  <c r="G31" i="16"/>
  <c r="F31" i="17"/>
  <c r="G31" i="17" s="1"/>
  <c r="G31" i="18"/>
  <c r="F31" i="19"/>
  <c r="G31" i="19" s="1"/>
  <c r="G31" i="20"/>
  <c r="F31" i="21"/>
  <c r="G31" i="21" s="1"/>
  <c r="G31" i="22"/>
  <c r="F32" i="1"/>
  <c r="G32" i="1" s="1"/>
  <c r="AO49" i="21"/>
  <c r="P43" i="21"/>
  <c r="U42" i="21"/>
  <c r="AT37" i="21"/>
  <c r="AT28" i="21"/>
  <c r="F28" i="21"/>
  <c r="F20" i="21"/>
  <c r="Z8" i="21"/>
  <c r="AT54" i="22"/>
  <c r="AO54" i="22"/>
  <c r="AJ54" i="22"/>
  <c r="AE54" i="22"/>
  <c r="Z54" i="22"/>
  <c r="U54" i="22"/>
  <c r="P54" i="22"/>
  <c r="O48" i="22" s="1"/>
  <c r="K54" i="22"/>
  <c r="J31" i="22" s="1"/>
  <c r="F54" i="22"/>
  <c r="E53" i="22" s="1"/>
  <c r="V53" i="22"/>
  <c r="G53" i="22"/>
  <c r="AR52" i="22"/>
  <c r="AM52" i="22"/>
  <c r="AI52" i="22"/>
  <c r="AH52" i="22"/>
  <c r="AC52" i="22"/>
  <c r="X52" i="22"/>
  <c r="AA52" i="22" s="1"/>
  <c r="S52" i="22"/>
  <c r="O52" i="22"/>
  <c r="N52" i="22"/>
  <c r="P52" i="21" s="1"/>
  <c r="I52" i="22"/>
  <c r="G52" i="22"/>
  <c r="E52" i="22"/>
  <c r="D52" i="22"/>
  <c r="AR51" i="22"/>
  <c r="AN51" i="22"/>
  <c r="AM51" i="22"/>
  <c r="AH51" i="22"/>
  <c r="AD51" i="22"/>
  <c r="AC51" i="22"/>
  <c r="X51" i="22"/>
  <c r="S51" i="22"/>
  <c r="U51" i="21" s="1"/>
  <c r="N51" i="22"/>
  <c r="I51" i="22"/>
  <c r="D51" i="22"/>
  <c r="AS50" i="22"/>
  <c r="AR50" i="22"/>
  <c r="AT50" i="21" s="1"/>
  <c r="AM50" i="22"/>
  <c r="AH50" i="22"/>
  <c r="AC50" i="22"/>
  <c r="X50" i="22"/>
  <c r="S50" i="22"/>
  <c r="O50" i="22"/>
  <c r="N50" i="22"/>
  <c r="I50" i="22"/>
  <c r="D50" i="22"/>
  <c r="F50" i="21" s="1"/>
  <c r="AR49" i="22"/>
  <c r="AN49" i="22"/>
  <c r="AM49" i="22"/>
  <c r="AH49" i="22"/>
  <c r="AD49" i="22"/>
  <c r="AC49" i="22"/>
  <c r="X49" i="22"/>
  <c r="S49" i="22"/>
  <c r="N49" i="22"/>
  <c r="I49" i="22"/>
  <c r="K49" i="21" s="1"/>
  <c r="D49" i="22"/>
  <c r="AR48" i="22"/>
  <c r="AM48" i="22"/>
  <c r="AH48" i="22"/>
  <c r="AJ48" i="21" s="1"/>
  <c r="AC48" i="22"/>
  <c r="X48" i="22"/>
  <c r="AA48" i="22" s="1"/>
  <c r="S48" i="22"/>
  <c r="N48" i="22"/>
  <c r="I48" i="22"/>
  <c r="D48" i="22"/>
  <c r="AR47" i="22"/>
  <c r="AM47" i="22"/>
  <c r="AO47" i="21" s="1"/>
  <c r="AH47" i="22"/>
  <c r="AC47" i="22"/>
  <c r="X47" i="22"/>
  <c r="Z47" i="21" s="1"/>
  <c r="S47" i="22"/>
  <c r="U47" i="21" s="1"/>
  <c r="N47" i="22"/>
  <c r="I47" i="22"/>
  <c r="K47" i="21" s="1"/>
  <c r="D47" i="22"/>
  <c r="F47" i="21" s="1"/>
  <c r="AS46" i="22"/>
  <c r="AR46" i="22"/>
  <c r="AM46" i="22"/>
  <c r="AH46" i="22"/>
  <c r="AC46" i="22"/>
  <c r="X46" i="22"/>
  <c r="S46" i="22"/>
  <c r="O46" i="22"/>
  <c r="N46" i="22"/>
  <c r="I46" i="22"/>
  <c r="D46" i="22"/>
  <c r="AR45" i="22"/>
  <c r="AN45" i="22"/>
  <c r="AM45" i="22"/>
  <c r="AO45" i="21" s="1"/>
  <c r="AH45" i="22"/>
  <c r="AC45" i="22"/>
  <c r="X45" i="22"/>
  <c r="T45" i="22"/>
  <c r="S45" i="22"/>
  <c r="U45" i="21" s="1"/>
  <c r="N45" i="22"/>
  <c r="I45" i="22"/>
  <c r="K45" i="21" s="1"/>
  <c r="D45" i="22"/>
  <c r="F45" i="21" s="1"/>
  <c r="AU44" i="22"/>
  <c r="AR44" i="22"/>
  <c r="AM44" i="22"/>
  <c r="AI44" i="22"/>
  <c r="AH44" i="22"/>
  <c r="AC44" i="22"/>
  <c r="X44" i="22"/>
  <c r="S44" i="22"/>
  <c r="O44" i="22"/>
  <c r="N44" i="22"/>
  <c r="I44" i="22"/>
  <c r="L44" i="22" s="1"/>
  <c r="D44" i="22"/>
  <c r="AR43" i="22"/>
  <c r="AN43" i="22"/>
  <c r="AM43" i="22"/>
  <c r="AH43" i="22"/>
  <c r="AJ43" i="21" s="1"/>
  <c r="AC43" i="22"/>
  <c r="AE43" i="21" s="1"/>
  <c r="X43" i="22"/>
  <c r="S43" i="22"/>
  <c r="U43" i="21" s="1"/>
  <c r="N43" i="22"/>
  <c r="I43" i="22"/>
  <c r="D43" i="22"/>
  <c r="AU42" i="22"/>
  <c r="AR42" i="22"/>
  <c r="AM42" i="22"/>
  <c r="AI42" i="22"/>
  <c r="AH42" i="22"/>
  <c r="AC42" i="22"/>
  <c r="X42" i="22"/>
  <c r="S42" i="22"/>
  <c r="O42" i="22"/>
  <c r="N42" i="22"/>
  <c r="I42" i="22"/>
  <c r="E42" i="22"/>
  <c r="D42" i="22"/>
  <c r="G42" i="22" s="1"/>
  <c r="AR41" i="22"/>
  <c r="AM41" i="22"/>
  <c r="AH41" i="22"/>
  <c r="AC41" i="22"/>
  <c r="X41" i="22"/>
  <c r="Z41" i="21" s="1"/>
  <c r="T41" i="22"/>
  <c r="S41" i="22"/>
  <c r="U41" i="21" s="1"/>
  <c r="N41" i="22"/>
  <c r="I41" i="22"/>
  <c r="D41" i="22"/>
  <c r="AR40" i="22"/>
  <c r="AT40" i="21" s="1"/>
  <c r="AM40" i="22"/>
  <c r="AI40" i="22"/>
  <c r="AH40" i="22"/>
  <c r="AJ40" i="21" s="1"/>
  <c r="AC40" i="22"/>
  <c r="AE40" i="21" s="1"/>
  <c r="X40" i="22"/>
  <c r="AA40" i="22" s="1"/>
  <c r="S40" i="22"/>
  <c r="N40" i="22"/>
  <c r="I40" i="22"/>
  <c r="D40" i="22"/>
  <c r="AR39" i="22"/>
  <c r="AT39" i="21" s="1"/>
  <c r="AM39" i="22"/>
  <c r="AH39" i="22"/>
  <c r="AJ39" i="21" s="1"/>
  <c r="AD39" i="22"/>
  <c r="AC39" i="22"/>
  <c r="X39" i="22"/>
  <c r="T39" i="22"/>
  <c r="S39" i="22"/>
  <c r="N39" i="22"/>
  <c r="I39" i="22"/>
  <c r="D39" i="22"/>
  <c r="AR38" i="22"/>
  <c r="AT38" i="21" s="1"/>
  <c r="AM38" i="22"/>
  <c r="AO38" i="21" s="1"/>
  <c r="AI38" i="22"/>
  <c r="AH38" i="22"/>
  <c r="AK38" i="22" s="1"/>
  <c r="AC38" i="22"/>
  <c r="X38" i="22"/>
  <c r="S38" i="22"/>
  <c r="O38" i="22"/>
  <c r="N38" i="22"/>
  <c r="Q38" i="22" s="1"/>
  <c r="I38" i="22"/>
  <c r="E38" i="22"/>
  <c r="D38" i="22"/>
  <c r="AR37" i="22"/>
  <c r="AN37" i="22"/>
  <c r="AM37" i="22"/>
  <c r="AH37" i="22"/>
  <c r="AJ37" i="21" s="1"/>
  <c r="AD37" i="22"/>
  <c r="AC37" i="22"/>
  <c r="X37" i="22"/>
  <c r="T37" i="22"/>
  <c r="S37" i="22"/>
  <c r="N37" i="22"/>
  <c r="I37" i="22"/>
  <c r="D37" i="22"/>
  <c r="G37" i="22" s="1"/>
  <c r="AS36" i="22"/>
  <c r="AR36" i="22"/>
  <c r="AT36" i="21" s="1"/>
  <c r="AM36" i="22"/>
  <c r="AI36" i="22"/>
  <c r="AH36" i="22"/>
  <c r="AC36" i="22"/>
  <c r="AE36" i="21" s="1"/>
  <c r="X36" i="22"/>
  <c r="S36" i="22"/>
  <c r="O36" i="22"/>
  <c r="N36" i="22"/>
  <c r="I36" i="22"/>
  <c r="K36" i="21" s="1"/>
  <c r="D36" i="22"/>
  <c r="AR35" i="22"/>
  <c r="AT35" i="21" s="1"/>
  <c r="AN35" i="22"/>
  <c r="AM35" i="22"/>
  <c r="AH35" i="22"/>
  <c r="AC35" i="22"/>
  <c r="X35" i="22"/>
  <c r="S35" i="22"/>
  <c r="U35" i="21" s="1"/>
  <c r="N35" i="22"/>
  <c r="P35" i="21" s="1"/>
  <c r="I35" i="22"/>
  <c r="D35" i="22"/>
  <c r="F35" i="21" s="1"/>
  <c r="AR34" i="22"/>
  <c r="AU34" i="22" s="1"/>
  <c r="AN34" i="22"/>
  <c r="AM34" i="22"/>
  <c r="AH34" i="22"/>
  <c r="AD34" i="22"/>
  <c r="AC34" i="22"/>
  <c r="X34" i="22"/>
  <c r="S34" i="22"/>
  <c r="U34" i="21" s="1"/>
  <c r="O34" i="22"/>
  <c r="N34" i="22"/>
  <c r="I34" i="22"/>
  <c r="D34" i="22"/>
  <c r="AR33" i="22"/>
  <c r="AN33" i="22"/>
  <c r="AM33" i="22"/>
  <c r="AI33" i="22"/>
  <c r="AH33" i="22"/>
  <c r="AC33" i="22"/>
  <c r="AE33" i="21" s="1"/>
  <c r="X33" i="22"/>
  <c r="Z33" i="21" s="1"/>
  <c r="S33" i="22"/>
  <c r="U33" i="21" s="1"/>
  <c r="O33" i="22"/>
  <c r="N33" i="22"/>
  <c r="Q33" i="22" s="1"/>
  <c r="J33" i="22"/>
  <c r="I33" i="22"/>
  <c r="D33" i="22"/>
  <c r="AS32" i="22"/>
  <c r="AR32" i="22"/>
  <c r="AN32" i="22"/>
  <c r="AM32" i="22"/>
  <c r="AO32" i="21" s="1"/>
  <c r="AI32" i="22"/>
  <c r="AH32" i="22"/>
  <c r="AC32" i="22"/>
  <c r="AE32" i="21" s="1"/>
  <c r="X32" i="22"/>
  <c r="Z32" i="21" s="1"/>
  <c r="T32" i="22"/>
  <c r="S32" i="22"/>
  <c r="N32" i="22"/>
  <c r="I32" i="22"/>
  <c r="E32" i="22"/>
  <c r="D32" i="22"/>
  <c r="F32" i="21" s="1"/>
  <c r="AS30" i="22"/>
  <c r="AR30" i="22"/>
  <c r="AN30" i="22"/>
  <c r="AM30" i="22"/>
  <c r="AI30" i="22"/>
  <c r="AH30" i="22"/>
  <c r="AJ30" i="21" s="1"/>
  <c r="AC30" i="22"/>
  <c r="AE30" i="21" s="1"/>
  <c r="X30" i="22"/>
  <c r="T30" i="22"/>
  <c r="S30" i="22"/>
  <c r="O30" i="22"/>
  <c r="N30" i="22"/>
  <c r="Q30" i="22" s="1"/>
  <c r="I30" i="22"/>
  <c r="K30" i="21" s="1"/>
  <c r="D30" i="22"/>
  <c r="AS29" i="22"/>
  <c r="AR29" i="22"/>
  <c r="AT29" i="21" s="1"/>
  <c r="AN29" i="22"/>
  <c r="AM29" i="22"/>
  <c r="AI29" i="22"/>
  <c r="AH29" i="22"/>
  <c r="AC29" i="22"/>
  <c r="Y29" i="22"/>
  <c r="X29" i="22"/>
  <c r="AA29" i="22" s="1"/>
  <c r="T29" i="22"/>
  <c r="S29" i="22"/>
  <c r="O29" i="22"/>
  <c r="N29" i="22"/>
  <c r="I29" i="22"/>
  <c r="D29" i="22"/>
  <c r="G29" i="22" s="1"/>
  <c r="AS28" i="22"/>
  <c r="AR28" i="22"/>
  <c r="AN28" i="22"/>
  <c r="AM28" i="22"/>
  <c r="AI28" i="22"/>
  <c r="AH28" i="22"/>
  <c r="AC28" i="22"/>
  <c r="X28" i="22"/>
  <c r="T28" i="22"/>
  <c r="S28" i="22"/>
  <c r="O28" i="22"/>
  <c r="N28" i="22"/>
  <c r="P28" i="21" s="1"/>
  <c r="I28" i="22"/>
  <c r="E28" i="22"/>
  <c r="D28" i="22"/>
  <c r="AR27" i="22"/>
  <c r="AN27" i="22"/>
  <c r="AM27" i="22"/>
  <c r="AI27" i="22"/>
  <c r="AH27" i="22"/>
  <c r="AC27" i="22"/>
  <c r="X27" i="22"/>
  <c r="Z27" i="21" s="1"/>
  <c r="T27" i="22"/>
  <c r="S27" i="22"/>
  <c r="O27" i="22"/>
  <c r="N27" i="22"/>
  <c r="I27" i="22"/>
  <c r="K27" i="21" s="1"/>
  <c r="D27" i="22"/>
  <c r="F27" i="21" s="1"/>
  <c r="AR26" i="22"/>
  <c r="AN26" i="22"/>
  <c r="AM26" i="22"/>
  <c r="AI26" i="22"/>
  <c r="AH26" i="22"/>
  <c r="AK26" i="22" s="1"/>
  <c r="AD26" i="22"/>
  <c r="AC26" i="22"/>
  <c r="X26" i="22"/>
  <c r="T26" i="22"/>
  <c r="S26" i="22"/>
  <c r="O26" i="22"/>
  <c r="N26" i="22"/>
  <c r="P26" i="21" s="1"/>
  <c r="J26" i="22"/>
  <c r="I26" i="22"/>
  <c r="K26" i="21" s="1"/>
  <c r="D26" i="22"/>
  <c r="AR25" i="22"/>
  <c r="AN25" i="22"/>
  <c r="AM25" i="22"/>
  <c r="AI25" i="22"/>
  <c r="AH25" i="22"/>
  <c r="AJ25" i="21" s="1"/>
  <c r="AD25" i="22"/>
  <c r="AC25" i="22"/>
  <c r="X25" i="22"/>
  <c r="S25" i="22"/>
  <c r="U25" i="21" s="1"/>
  <c r="O25" i="22"/>
  <c r="N25" i="22"/>
  <c r="P25" i="21" s="1"/>
  <c r="I25" i="22"/>
  <c r="D25" i="22"/>
  <c r="AR24" i="22"/>
  <c r="AN24" i="22"/>
  <c r="AM24" i="22"/>
  <c r="AI24" i="22"/>
  <c r="AH24" i="22"/>
  <c r="AK24" i="22" s="1"/>
  <c r="AC24" i="22"/>
  <c r="AE24" i="21" s="1"/>
  <c r="X24" i="22"/>
  <c r="Z24" i="21" s="1"/>
  <c r="S24" i="22"/>
  <c r="U24" i="21" s="1"/>
  <c r="O24" i="22"/>
  <c r="N24" i="22"/>
  <c r="I24" i="22"/>
  <c r="E24" i="22"/>
  <c r="D24" i="22"/>
  <c r="AR23" i="22"/>
  <c r="AT23" i="21" s="1"/>
  <c r="AN23" i="22"/>
  <c r="AM23" i="22"/>
  <c r="AK23" i="22"/>
  <c r="AI23" i="22"/>
  <c r="AH23" i="22"/>
  <c r="AC23" i="22"/>
  <c r="AE23" i="21" s="1"/>
  <c r="X23" i="22"/>
  <c r="Z23" i="21" s="1"/>
  <c r="S23" i="22"/>
  <c r="N23" i="22"/>
  <c r="I23" i="22"/>
  <c r="L23" i="22" s="1"/>
  <c r="D23" i="22"/>
  <c r="AR22" i="22"/>
  <c r="AT22" i="21" s="1"/>
  <c r="AN22" i="22"/>
  <c r="AM22" i="22"/>
  <c r="AO22" i="21" s="1"/>
  <c r="AI22" i="22"/>
  <c r="AH22" i="22"/>
  <c r="AJ22" i="21" s="1"/>
  <c r="AD22" i="22"/>
  <c r="AC22" i="22"/>
  <c r="X22" i="22"/>
  <c r="T22" i="22"/>
  <c r="S22" i="22"/>
  <c r="V22" i="22" s="1"/>
  <c r="N22" i="22"/>
  <c r="J22" i="22"/>
  <c r="I22" i="22"/>
  <c r="E22" i="22"/>
  <c r="D22" i="22"/>
  <c r="AR21" i="22"/>
  <c r="AU21" i="22" s="1"/>
  <c r="AN21" i="22"/>
  <c r="AM21" i="22"/>
  <c r="AO21" i="21" s="1"/>
  <c r="AI21" i="22"/>
  <c r="AH21" i="22"/>
  <c r="AJ21" i="21" s="1"/>
  <c r="AD21" i="22"/>
  <c r="AC21" i="22"/>
  <c r="X21" i="22"/>
  <c r="S21" i="22"/>
  <c r="Q21" i="22"/>
  <c r="O21" i="22"/>
  <c r="N21" i="22"/>
  <c r="I21" i="22"/>
  <c r="E21" i="22"/>
  <c r="D21" i="22"/>
  <c r="AS20" i="22"/>
  <c r="AR20" i="22"/>
  <c r="AT20" i="21" s="1"/>
  <c r="AN20" i="22"/>
  <c r="AM20" i="22"/>
  <c r="AO20" i="21" s="1"/>
  <c r="AI20" i="22"/>
  <c r="AH20" i="22"/>
  <c r="AD20" i="22"/>
  <c r="AC20" i="22"/>
  <c r="X20" i="22"/>
  <c r="T20" i="22"/>
  <c r="S20" i="22"/>
  <c r="U20" i="21" s="1"/>
  <c r="O20" i="22"/>
  <c r="N20" i="22"/>
  <c r="J20" i="22"/>
  <c r="I20" i="22"/>
  <c r="K20" i="21" s="1"/>
  <c r="D20" i="22"/>
  <c r="AR19" i="22"/>
  <c r="AT19" i="21" s="1"/>
  <c r="AN19" i="22"/>
  <c r="AM19" i="22"/>
  <c r="AH19" i="22"/>
  <c r="AD19" i="22"/>
  <c r="AC19" i="22"/>
  <c r="AF19" i="22" s="1"/>
  <c r="X19" i="22"/>
  <c r="Z19" i="21" s="1"/>
  <c r="S19" i="22"/>
  <c r="U19" i="21" s="1"/>
  <c r="O19" i="22"/>
  <c r="N19" i="22"/>
  <c r="I19" i="22"/>
  <c r="K19" i="21" s="1"/>
  <c r="E19" i="22"/>
  <c r="D19" i="22"/>
  <c r="AR18" i="22"/>
  <c r="AN18" i="22"/>
  <c r="AM18" i="22"/>
  <c r="AP18" i="22" s="1"/>
  <c r="AH18" i="22"/>
  <c r="AD18" i="22"/>
  <c r="AC18" i="22"/>
  <c r="X18" i="22"/>
  <c r="T18" i="22"/>
  <c r="S18" i="22"/>
  <c r="V18" i="22" s="1"/>
  <c r="O18" i="22"/>
  <c r="N18" i="22"/>
  <c r="P18" i="21" s="1"/>
  <c r="I18" i="22"/>
  <c r="K18" i="21" s="1"/>
  <c r="E18" i="22"/>
  <c r="D18" i="22"/>
  <c r="AS17" i="22"/>
  <c r="AR17" i="22"/>
  <c r="AN17" i="22"/>
  <c r="AM17" i="22"/>
  <c r="AI17" i="22"/>
  <c r="AH17" i="22"/>
  <c r="AC17" i="22"/>
  <c r="AF17" i="22" s="1"/>
  <c r="Y17" i="22"/>
  <c r="X17" i="22"/>
  <c r="Z17" i="21" s="1"/>
  <c r="S17" i="22"/>
  <c r="U17" i="21" s="1"/>
  <c r="N17" i="22"/>
  <c r="P17" i="21" s="1"/>
  <c r="I17" i="22"/>
  <c r="D17" i="22"/>
  <c r="AR16" i="22"/>
  <c r="AN16" i="22"/>
  <c r="AM16" i="22"/>
  <c r="AO16" i="21" s="1"/>
  <c r="AI16" i="22"/>
  <c r="AH16" i="22"/>
  <c r="AJ16" i="21" s="1"/>
  <c r="AD16" i="22"/>
  <c r="AC16" i="22"/>
  <c r="AE16" i="21" s="1"/>
  <c r="X16" i="22"/>
  <c r="T16" i="22"/>
  <c r="S16" i="22"/>
  <c r="N16" i="22"/>
  <c r="I16" i="22"/>
  <c r="D16" i="22"/>
  <c r="G16" i="22" s="1"/>
  <c r="AR15" i="22"/>
  <c r="AN15" i="22"/>
  <c r="AM15" i="22"/>
  <c r="AI15" i="22"/>
  <c r="AH15" i="22"/>
  <c r="AD15" i="22"/>
  <c r="AC15" i="22"/>
  <c r="AE15" i="21" s="1"/>
  <c r="X15" i="22"/>
  <c r="Z15" i="21" s="1"/>
  <c r="S15" i="22"/>
  <c r="N15" i="22"/>
  <c r="I15" i="22"/>
  <c r="E15" i="22"/>
  <c r="D15" i="22"/>
  <c r="AR14" i="22"/>
  <c r="AT14" i="21" s="1"/>
  <c r="AN14" i="22"/>
  <c r="AM14" i="22"/>
  <c r="AO14" i="21" s="1"/>
  <c r="AI14" i="22"/>
  <c r="AH14" i="22"/>
  <c r="AD14" i="22"/>
  <c r="AC14" i="22"/>
  <c r="X14" i="22"/>
  <c r="S14" i="22"/>
  <c r="O14" i="22"/>
  <c r="N14" i="22"/>
  <c r="J14" i="22"/>
  <c r="I14" i="22"/>
  <c r="L14" i="22" s="1"/>
  <c r="E14" i="22"/>
  <c r="D14" i="22"/>
  <c r="AS13" i="22"/>
  <c r="AR13" i="22"/>
  <c r="AN13" i="22"/>
  <c r="AM13" i="22"/>
  <c r="AO13" i="21" s="1"/>
  <c r="AI13" i="22"/>
  <c r="AH13" i="22"/>
  <c r="AD13" i="22"/>
  <c r="AC13" i="22"/>
  <c r="X13" i="22"/>
  <c r="T13" i="22"/>
  <c r="S13" i="22"/>
  <c r="O13" i="22"/>
  <c r="N13" i="22"/>
  <c r="I13" i="22"/>
  <c r="D13" i="22"/>
  <c r="AR12" i="22"/>
  <c r="AT12" i="21" s="1"/>
  <c r="AN12" i="22"/>
  <c r="AM12" i="22"/>
  <c r="AH12" i="22"/>
  <c r="AJ12" i="21" s="1"/>
  <c r="AD12" i="22"/>
  <c r="AC12" i="22"/>
  <c r="X12" i="22"/>
  <c r="AA12" i="22" s="1"/>
  <c r="S12" i="22"/>
  <c r="O12" i="22"/>
  <c r="N12" i="22"/>
  <c r="I12" i="22"/>
  <c r="E12" i="22"/>
  <c r="D12" i="22"/>
  <c r="F12" i="21" s="1"/>
  <c r="AR11" i="22"/>
  <c r="AN11" i="22"/>
  <c r="AM11" i="22"/>
  <c r="AH11" i="22"/>
  <c r="AJ11" i="21" s="1"/>
  <c r="AD11" i="22"/>
  <c r="AC11" i="22"/>
  <c r="X11" i="22"/>
  <c r="T11" i="22"/>
  <c r="S11" i="22"/>
  <c r="U11" i="21" s="1"/>
  <c r="O11" i="22"/>
  <c r="N11" i="22"/>
  <c r="J11" i="22"/>
  <c r="I11" i="22"/>
  <c r="K11" i="21" s="1"/>
  <c r="E11" i="22"/>
  <c r="D11" i="22"/>
  <c r="AR10" i="22"/>
  <c r="AN10" i="22"/>
  <c r="AM10" i="22"/>
  <c r="AH10" i="22"/>
  <c r="AD10" i="22"/>
  <c r="AC10" i="22"/>
  <c r="X10" i="22"/>
  <c r="Z10" i="21" s="1"/>
  <c r="T10" i="22"/>
  <c r="S10" i="22"/>
  <c r="N10" i="22"/>
  <c r="J10" i="22"/>
  <c r="I10" i="22"/>
  <c r="D10" i="22"/>
  <c r="F10" i="21" s="1"/>
  <c r="AR9" i="22"/>
  <c r="AN9" i="22"/>
  <c r="AM9" i="22"/>
  <c r="AH9" i="22"/>
  <c r="AJ9" i="21" s="1"/>
  <c r="AD9" i="22"/>
  <c r="AC9" i="22"/>
  <c r="X9" i="22"/>
  <c r="T9" i="22"/>
  <c r="S9" i="22"/>
  <c r="U9" i="21" s="1"/>
  <c r="O9" i="22"/>
  <c r="N9" i="22"/>
  <c r="I9" i="22"/>
  <c r="D9" i="22"/>
  <c r="AR8" i="22"/>
  <c r="AN8" i="22"/>
  <c r="AM8" i="22"/>
  <c r="AH8" i="22"/>
  <c r="AJ8" i="21" s="1"/>
  <c r="AD8" i="22"/>
  <c r="AC8" i="22"/>
  <c r="X8" i="22"/>
  <c r="T8" i="22"/>
  <c r="S8" i="22"/>
  <c r="O8" i="22"/>
  <c r="N8" i="22"/>
  <c r="P8" i="21" s="1"/>
  <c r="J8" i="22"/>
  <c r="I8" i="22"/>
  <c r="K8" i="21" s="1"/>
  <c r="E8" i="22"/>
  <c r="D8" i="22"/>
  <c r="AR7" i="22"/>
  <c r="AN7" i="22"/>
  <c r="AM7" i="22"/>
  <c r="AI7" i="22"/>
  <c r="AH7" i="22"/>
  <c r="AD7" i="22"/>
  <c r="AC7" i="22"/>
  <c r="X7" i="22"/>
  <c r="T7" i="22"/>
  <c r="S7" i="22"/>
  <c r="O7" i="22"/>
  <c r="N7" i="22"/>
  <c r="I7" i="22"/>
  <c r="E7" i="22"/>
  <c r="D7" i="22"/>
  <c r="AU6" i="22"/>
  <c r="AR6" i="22"/>
  <c r="AN6" i="22"/>
  <c r="AM6" i="22"/>
  <c r="AI6" i="22"/>
  <c r="AH6" i="22"/>
  <c r="AJ6" i="21" s="1"/>
  <c r="AD6" i="22"/>
  <c r="AC6" i="22"/>
  <c r="X6" i="22"/>
  <c r="Z6" i="21" s="1"/>
  <c r="T6" i="22"/>
  <c r="S6" i="22"/>
  <c r="O6" i="22"/>
  <c r="N6" i="22"/>
  <c r="I6" i="22"/>
  <c r="D6" i="22"/>
  <c r="AR5" i="22"/>
  <c r="AN5" i="22"/>
  <c r="AM5" i="22"/>
  <c r="AO5" i="21" s="1"/>
  <c r="AI5" i="22"/>
  <c r="AH5" i="22"/>
  <c r="AD5" i="22"/>
  <c r="AC5" i="22"/>
  <c r="X5" i="22"/>
  <c r="T5" i="22"/>
  <c r="S5" i="22"/>
  <c r="O5" i="22"/>
  <c r="N5" i="22"/>
  <c r="J5" i="22"/>
  <c r="I5" i="22"/>
  <c r="D5" i="22"/>
  <c r="AS4" i="22"/>
  <c r="AR4" i="22"/>
  <c r="AT4" i="21" s="1"/>
  <c r="AN4" i="22"/>
  <c r="AM4" i="22"/>
  <c r="AI4" i="22"/>
  <c r="AH4" i="22"/>
  <c r="AD4" i="22"/>
  <c r="AC4" i="22"/>
  <c r="AE4" i="21" s="1"/>
  <c r="X4" i="22"/>
  <c r="S4" i="22"/>
  <c r="O4" i="22"/>
  <c r="N4" i="22"/>
  <c r="I4" i="22"/>
  <c r="G4" i="22"/>
  <c r="E4" i="22"/>
  <c r="D4" i="22"/>
  <c r="AR3" i="22"/>
  <c r="AN3" i="22"/>
  <c r="AN54" i="22" s="1"/>
  <c r="AM3" i="22"/>
  <c r="AH3" i="22"/>
  <c r="AD3" i="22"/>
  <c r="AD54" i="22" s="1"/>
  <c r="AC3" i="22"/>
  <c r="X3" i="22"/>
  <c r="S3" i="22"/>
  <c r="O3" i="22"/>
  <c r="O54" i="22" s="1"/>
  <c r="N3" i="22"/>
  <c r="I3" i="22"/>
  <c r="D3" i="22"/>
  <c r="B3" i="22"/>
  <c r="AR52" i="21"/>
  <c r="AM52" i="21"/>
  <c r="AH52" i="21"/>
  <c r="AC52" i="21"/>
  <c r="X52" i="21"/>
  <c r="S52" i="21"/>
  <c r="N52" i="21"/>
  <c r="D52" i="21"/>
  <c r="AR51" i="21"/>
  <c r="AM51" i="21"/>
  <c r="AH51" i="21"/>
  <c r="AC51" i="21"/>
  <c r="X51" i="21"/>
  <c r="S51" i="21"/>
  <c r="V51" i="21" s="1"/>
  <c r="N51" i="21"/>
  <c r="D51" i="21"/>
  <c r="AR50" i="21"/>
  <c r="AM50" i="21"/>
  <c r="AH50" i="21"/>
  <c r="AC50" i="21"/>
  <c r="X50" i="21"/>
  <c r="S50" i="21"/>
  <c r="N50" i="21"/>
  <c r="D50" i="21"/>
  <c r="G50" i="21" s="1"/>
  <c r="AR49" i="21"/>
  <c r="AM49" i="21"/>
  <c r="AP49" i="21" s="1"/>
  <c r="AH49" i="21"/>
  <c r="AC49" i="21"/>
  <c r="X49" i="21"/>
  <c r="S49" i="21"/>
  <c r="N49" i="21"/>
  <c r="D49" i="21"/>
  <c r="AR48" i="21"/>
  <c r="AM48" i="21"/>
  <c r="AH48" i="21"/>
  <c r="AC48" i="21"/>
  <c r="X48" i="21"/>
  <c r="S48" i="21"/>
  <c r="N48" i="21"/>
  <c r="D48" i="21"/>
  <c r="AR47" i="21"/>
  <c r="AM47" i="21"/>
  <c r="AP47" i="21" s="1"/>
  <c r="AH47" i="21"/>
  <c r="AC47" i="21"/>
  <c r="X47" i="21"/>
  <c r="AA47" i="21" s="1"/>
  <c r="S47" i="21"/>
  <c r="V47" i="21" s="1"/>
  <c r="N47" i="21"/>
  <c r="D47" i="21"/>
  <c r="G47" i="21" s="1"/>
  <c r="AR46" i="21"/>
  <c r="AM46" i="21"/>
  <c r="AH46" i="21"/>
  <c r="AC46" i="21"/>
  <c r="X46" i="21"/>
  <c r="S46" i="21"/>
  <c r="N46" i="21"/>
  <c r="D46" i="21"/>
  <c r="AR45" i="21"/>
  <c r="AM45" i="21"/>
  <c r="AP45" i="21" s="1"/>
  <c r="AH45" i="21"/>
  <c r="AC45" i="21"/>
  <c r="X45" i="21"/>
  <c r="S45" i="21"/>
  <c r="V45" i="21" s="1"/>
  <c r="N45" i="21"/>
  <c r="D45" i="21"/>
  <c r="G45" i="21" s="1"/>
  <c r="AR44" i="21"/>
  <c r="AM44" i="21"/>
  <c r="AH44" i="21"/>
  <c r="AC44" i="21"/>
  <c r="X44" i="21"/>
  <c r="S44" i="21"/>
  <c r="N44" i="21"/>
  <c r="D44" i="21"/>
  <c r="AR43" i="21"/>
  <c r="AM43" i="21"/>
  <c r="AH43" i="21"/>
  <c r="AK43" i="21" s="1"/>
  <c r="AC43" i="21"/>
  <c r="AF43" i="21" s="1"/>
  <c r="X43" i="21"/>
  <c r="S43" i="21"/>
  <c r="V43" i="21" s="1"/>
  <c r="N43" i="21"/>
  <c r="Q43" i="21" s="1"/>
  <c r="D43" i="21"/>
  <c r="AR42" i="21"/>
  <c r="AM42" i="21"/>
  <c r="AH42" i="21"/>
  <c r="AC42" i="21"/>
  <c r="X42" i="21"/>
  <c r="S42" i="21"/>
  <c r="V42" i="21" s="1"/>
  <c r="N42" i="21"/>
  <c r="D42" i="21"/>
  <c r="AR41" i="21"/>
  <c r="AM41" i="21"/>
  <c r="AH41" i="21"/>
  <c r="AC41" i="21"/>
  <c r="X41" i="21"/>
  <c r="AA41" i="21" s="1"/>
  <c r="S41" i="21"/>
  <c r="V41" i="21" s="1"/>
  <c r="N41" i="21"/>
  <c r="D41" i="21"/>
  <c r="AR40" i="21"/>
  <c r="AU40" i="21" s="1"/>
  <c r="AM40" i="21"/>
  <c r="AH40" i="21"/>
  <c r="AK40" i="21" s="1"/>
  <c r="AC40" i="21"/>
  <c r="X40" i="21"/>
  <c r="S40" i="21"/>
  <c r="N40" i="21"/>
  <c r="D40" i="21"/>
  <c r="AR39" i="21"/>
  <c r="AU39" i="21" s="1"/>
  <c r="AM39" i="21"/>
  <c r="AH39" i="21"/>
  <c r="AC39" i="21"/>
  <c r="X39" i="21"/>
  <c r="S39" i="21"/>
  <c r="N39" i="21"/>
  <c r="D39" i="21"/>
  <c r="AR38" i="21"/>
  <c r="AM38" i="21"/>
  <c r="AP38" i="21" s="1"/>
  <c r="AH38" i="21"/>
  <c r="AC38" i="21"/>
  <c r="X38" i="21"/>
  <c r="S38" i="21"/>
  <c r="N38" i="21"/>
  <c r="D38" i="21"/>
  <c r="AR37" i="21"/>
  <c r="AM37" i="21"/>
  <c r="AH37" i="21"/>
  <c r="AK37" i="21" s="1"/>
  <c r="AC37" i="21"/>
  <c r="X37" i="21"/>
  <c r="S37" i="21"/>
  <c r="N37" i="21"/>
  <c r="D37" i="21"/>
  <c r="AR36" i="21"/>
  <c r="AU36" i="21" s="1"/>
  <c r="AM36" i="21"/>
  <c r="AH36" i="21"/>
  <c r="AC36" i="21"/>
  <c r="AF36" i="21" s="1"/>
  <c r="X36" i="21"/>
  <c r="S36" i="21"/>
  <c r="N36" i="21"/>
  <c r="D36" i="21"/>
  <c r="AR35" i="21"/>
  <c r="AU35" i="21" s="1"/>
  <c r="AM35" i="21"/>
  <c r="AH35" i="21"/>
  <c r="AC35" i="21"/>
  <c r="X35" i="21"/>
  <c r="S35" i="21"/>
  <c r="V35" i="21" s="1"/>
  <c r="N35" i="21"/>
  <c r="D35" i="21"/>
  <c r="G35" i="21" s="1"/>
  <c r="AR34" i="21"/>
  <c r="AM34" i="21"/>
  <c r="AH34" i="21"/>
  <c r="AC34" i="21"/>
  <c r="X34" i="21"/>
  <c r="S34" i="21"/>
  <c r="N34" i="21"/>
  <c r="D34" i="21"/>
  <c r="AR33" i="21"/>
  <c r="AM33" i="21"/>
  <c r="AH33" i="21"/>
  <c r="AC33" i="21"/>
  <c r="AF33" i="21" s="1"/>
  <c r="X33" i="21"/>
  <c r="AA33" i="21" s="1"/>
  <c r="S33" i="21"/>
  <c r="V33" i="21" s="1"/>
  <c r="N33" i="21"/>
  <c r="D33" i="21"/>
  <c r="AR32" i="21"/>
  <c r="AM32" i="21"/>
  <c r="AP32" i="21" s="1"/>
  <c r="AH32" i="21"/>
  <c r="AC32" i="21"/>
  <c r="X32" i="21"/>
  <c r="AA32" i="21" s="1"/>
  <c r="S32" i="21"/>
  <c r="N32" i="21"/>
  <c r="D32" i="21"/>
  <c r="G32" i="21" s="1"/>
  <c r="AR30" i="21"/>
  <c r="AM30" i="21"/>
  <c r="AH30" i="21"/>
  <c r="AK30" i="21" s="1"/>
  <c r="AC30" i="21"/>
  <c r="X30" i="21"/>
  <c r="S30" i="21"/>
  <c r="N30" i="21"/>
  <c r="D30" i="21"/>
  <c r="AR29" i="21"/>
  <c r="AU29" i="21" s="1"/>
  <c r="AM29" i="21"/>
  <c r="AH29" i="21"/>
  <c r="AC29" i="21"/>
  <c r="X29" i="21"/>
  <c r="S29" i="21"/>
  <c r="N29" i="21"/>
  <c r="D29" i="21"/>
  <c r="AR28" i="21"/>
  <c r="AU28" i="21" s="1"/>
  <c r="AM28" i="21"/>
  <c r="AH28" i="21"/>
  <c r="AC28" i="21"/>
  <c r="X28" i="21"/>
  <c r="S28" i="21"/>
  <c r="N28" i="21"/>
  <c r="D28" i="21"/>
  <c r="AR27" i="21"/>
  <c r="AM27" i="21"/>
  <c r="AH27" i="21"/>
  <c r="AC27" i="21"/>
  <c r="X27" i="21"/>
  <c r="AA27" i="21" s="1"/>
  <c r="S27" i="21"/>
  <c r="N27" i="21"/>
  <c r="D27" i="21"/>
  <c r="G27" i="21" s="1"/>
  <c r="AR26" i="21"/>
  <c r="AM26" i="21"/>
  <c r="AH26" i="21"/>
  <c r="AC26" i="21"/>
  <c r="X26" i="21"/>
  <c r="S26" i="21"/>
  <c r="N26" i="21"/>
  <c r="D26" i="21"/>
  <c r="AR25" i="21"/>
  <c r="AM25" i="21"/>
  <c r="AH25" i="21"/>
  <c r="AK25" i="21" s="1"/>
  <c r="AC25" i="21"/>
  <c r="X25" i="21"/>
  <c r="S25" i="21"/>
  <c r="N25" i="21"/>
  <c r="Q25" i="21" s="1"/>
  <c r="D25" i="21"/>
  <c r="AR24" i="21"/>
  <c r="AM24" i="21"/>
  <c r="AH24" i="21"/>
  <c r="AC24" i="21"/>
  <c r="AF24" i="21" s="1"/>
  <c r="X24" i="21"/>
  <c r="AA24" i="21" s="1"/>
  <c r="S24" i="21"/>
  <c r="V24" i="21" s="1"/>
  <c r="N24" i="21"/>
  <c r="D24" i="21"/>
  <c r="AR23" i="21"/>
  <c r="AU23" i="21" s="1"/>
  <c r="AM23" i="21"/>
  <c r="AH23" i="21"/>
  <c r="AC23" i="21"/>
  <c r="X23" i="21"/>
  <c r="AA23" i="21" s="1"/>
  <c r="S23" i="21"/>
  <c r="N23" i="21"/>
  <c r="D23" i="21"/>
  <c r="AR22" i="21"/>
  <c r="AU22" i="21" s="1"/>
  <c r="AM22" i="21"/>
  <c r="AP22" i="21" s="1"/>
  <c r="AH22" i="21"/>
  <c r="AK22" i="21" s="1"/>
  <c r="AC22" i="21"/>
  <c r="X22" i="21"/>
  <c r="S22" i="21"/>
  <c r="N22" i="21"/>
  <c r="D22" i="21"/>
  <c r="AR21" i="21"/>
  <c r="AM21" i="21"/>
  <c r="AH21" i="21"/>
  <c r="AK21" i="21" s="1"/>
  <c r="AC21" i="21"/>
  <c r="X21" i="21"/>
  <c r="S21" i="21"/>
  <c r="N21" i="21"/>
  <c r="D21" i="21"/>
  <c r="AR20" i="21"/>
  <c r="AM20" i="21"/>
  <c r="AP20" i="21" s="1"/>
  <c r="AH20" i="21"/>
  <c r="AC20" i="21"/>
  <c r="X20" i="21"/>
  <c r="S20" i="21"/>
  <c r="V20" i="21" s="1"/>
  <c r="N20" i="21"/>
  <c r="D20" i="21"/>
  <c r="AR19" i="21"/>
  <c r="AU19" i="21" s="1"/>
  <c r="AM19" i="21"/>
  <c r="AH19" i="21"/>
  <c r="AC19" i="21"/>
  <c r="X19" i="21"/>
  <c r="AA19" i="21" s="1"/>
  <c r="S19" i="21"/>
  <c r="V19" i="21" s="1"/>
  <c r="N19" i="21"/>
  <c r="D19" i="21"/>
  <c r="AR18" i="21"/>
  <c r="AM18" i="21"/>
  <c r="AH18" i="21"/>
  <c r="AC18" i="21"/>
  <c r="X18" i="21"/>
  <c r="S18" i="21"/>
  <c r="N18" i="21"/>
  <c r="D18" i="21"/>
  <c r="AR17" i="21"/>
  <c r="AM17" i="21"/>
  <c r="AH17" i="21"/>
  <c r="AC17" i="21"/>
  <c r="X17" i="21"/>
  <c r="AA17" i="21" s="1"/>
  <c r="S17" i="21"/>
  <c r="N17" i="21"/>
  <c r="D17" i="21"/>
  <c r="AR16" i="21"/>
  <c r="AM16" i="21"/>
  <c r="AH16" i="21"/>
  <c r="AK16" i="21" s="1"/>
  <c r="AC16" i="21"/>
  <c r="AF16" i="21" s="1"/>
  <c r="X16" i="21"/>
  <c r="S16" i="21"/>
  <c r="N16" i="21"/>
  <c r="D16" i="21"/>
  <c r="AR15" i="21"/>
  <c r="AM15" i="21"/>
  <c r="AH15" i="21"/>
  <c r="AC15" i="21"/>
  <c r="X15" i="21"/>
  <c r="AA15" i="21" s="1"/>
  <c r="S15" i="21"/>
  <c r="N15" i="21"/>
  <c r="D15" i="21"/>
  <c r="AR14" i="21"/>
  <c r="AU14" i="21" s="1"/>
  <c r="AM14" i="21"/>
  <c r="AH14" i="21"/>
  <c r="AC14" i="21"/>
  <c r="X14" i="21"/>
  <c r="S14" i="21"/>
  <c r="N14" i="21"/>
  <c r="D14" i="21"/>
  <c r="AR13" i="21"/>
  <c r="AM13" i="21"/>
  <c r="AH13" i="21"/>
  <c r="AC13" i="21"/>
  <c r="X13" i="21"/>
  <c r="S13" i="21"/>
  <c r="N13" i="21"/>
  <c r="D13" i="21"/>
  <c r="AR12" i="21"/>
  <c r="AU12" i="21" s="1"/>
  <c r="AM12" i="21"/>
  <c r="AH12" i="21"/>
  <c r="AK12" i="21" s="1"/>
  <c r="AC12" i="21"/>
  <c r="X12" i="21"/>
  <c r="S12" i="21"/>
  <c r="N12" i="21"/>
  <c r="D12" i="21"/>
  <c r="AR11" i="21"/>
  <c r="AM11" i="21"/>
  <c r="AH11" i="21"/>
  <c r="AC11" i="21"/>
  <c r="X11" i="21"/>
  <c r="S11" i="21"/>
  <c r="V11" i="21" s="1"/>
  <c r="N11" i="21"/>
  <c r="D11" i="21"/>
  <c r="AR10" i="21"/>
  <c r="AM10" i="21"/>
  <c r="AH10" i="21"/>
  <c r="AC10" i="21"/>
  <c r="X10" i="21"/>
  <c r="S10" i="21"/>
  <c r="N10" i="21"/>
  <c r="D10" i="21"/>
  <c r="G10" i="21" s="1"/>
  <c r="AR9" i="21"/>
  <c r="AM9" i="21"/>
  <c r="AH9" i="21"/>
  <c r="AK9" i="21" s="1"/>
  <c r="AC9" i="21"/>
  <c r="X9" i="21"/>
  <c r="S9" i="21"/>
  <c r="N9" i="21"/>
  <c r="D9" i="21"/>
  <c r="AR8" i="21"/>
  <c r="AM8" i="21"/>
  <c r="AH8" i="21"/>
  <c r="AC8" i="21"/>
  <c r="X8" i="21"/>
  <c r="AA8" i="21" s="1"/>
  <c r="S8" i="21"/>
  <c r="N8" i="21"/>
  <c r="D8" i="21"/>
  <c r="AR7" i="21"/>
  <c r="AM7" i="21"/>
  <c r="AH7" i="21"/>
  <c r="AC7" i="21"/>
  <c r="X7" i="21"/>
  <c r="S7" i="21"/>
  <c r="N7" i="21"/>
  <c r="D7" i="21"/>
  <c r="AR6" i="21"/>
  <c r="AM6" i="21"/>
  <c r="AH6" i="21"/>
  <c r="AC6" i="21"/>
  <c r="X6" i="21"/>
  <c r="AA6" i="21" s="1"/>
  <c r="S6" i="21"/>
  <c r="N6" i="21"/>
  <c r="D6" i="21"/>
  <c r="AR5" i="21"/>
  <c r="AM5" i="21"/>
  <c r="AH5" i="21"/>
  <c r="AC5" i="21"/>
  <c r="X5" i="21"/>
  <c r="S5" i="21"/>
  <c r="N5" i="21"/>
  <c r="D5" i="21"/>
  <c r="AR4" i="21"/>
  <c r="AM4" i="21"/>
  <c r="AH4" i="21"/>
  <c r="AC4" i="21"/>
  <c r="X4" i="21"/>
  <c r="S4" i="21"/>
  <c r="N4" i="21"/>
  <c r="D4" i="21"/>
  <c r="AR3" i="21"/>
  <c r="AM3" i="21"/>
  <c r="AH3" i="21"/>
  <c r="AC3" i="21"/>
  <c r="X3" i="21"/>
  <c r="S3" i="21"/>
  <c r="N3" i="21"/>
  <c r="K52" i="19"/>
  <c r="L52" i="19" s="1"/>
  <c r="U50" i="19"/>
  <c r="AE49" i="19"/>
  <c r="U46" i="19"/>
  <c r="AE45" i="19"/>
  <c r="U42" i="19"/>
  <c r="F36" i="19"/>
  <c r="F27" i="19"/>
  <c r="F19" i="19"/>
  <c r="AO11" i="19"/>
  <c r="AT54" i="20"/>
  <c r="AO54" i="20"/>
  <c r="AN31" i="20" s="1"/>
  <c r="AJ54" i="20"/>
  <c r="AE54" i="20"/>
  <c r="AD31" i="20" s="1"/>
  <c r="Z54" i="20"/>
  <c r="Y31" i="20" s="1"/>
  <c r="U54" i="20"/>
  <c r="T21" i="20" s="1"/>
  <c r="P54" i="20"/>
  <c r="O39" i="20" s="1"/>
  <c r="K54" i="20"/>
  <c r="J40" i="20" s="1"/>
  <c r="F54" i="20"/>
  <c r="V53" i="20"/>
  <c r="G53" i="20"/>
  <c r="AR52" i="20"/>
  <c r="AU52" i="20" s="1"/>
  <c r="AM52" i="20"/>
  <c r="AP52" i="20" s="1"/>
  <c r="AH52" i="20"/>
  <c r="AK52" i="20" s="1"/>
  <c r="AC52" i="20"/>
  <c r="AF52" i="20" s="1"/>
  <c r="X52" i="20"/>
  <c r="AA52" i="20" s="1"/>
  <c r="S52" i="20"/>
  <c r="N52" i="20"/>
  <c r="Q52" i="20" s="1"/>
  <c r="I52" i="20"/>
  <c r="L52" i="20" s="1"/>
  <c r="D52" i="20"/>
  <c r="G52" i="20" s="1"/>
  <c r="AR51" i="20"/>
  <c r="AU51" i="20" s="1"/>
  <c r="AM51" i="20"/>
  <c r="AP51" i="20" s="1"/>
  <c r="AH51" i="20"/>
  <c r="AJ51" i="19" s="1"/>
  <c r="AC51" i="20"/>
  <c r="AF51" i="20" s="1"/>
  <c r="X51" i="20"/>
  <c r="S51" i="20"/>
  <c r="V51" i="20" s="1"/>
  <c r="N51" i="20"/>
  <c r="P51" i="19" s="1"/>
  <c r="I51" i="20"/>
  <c r="L51" i="20" s="1"/>
  <c r="D51" i="20"/>
  <c r="G51" i="20" s="1"/>
  <c r="AR50" i="20"/>
  <c r="AU50" i="20" s="1"/>
  <c r="AM50" i="20"/>
  <c r="AO50" i="19" s="1"/>
  <c r="AH50" i="20"/>
  <c r="AK50" i="20" s="1"/>
  <c r="AC50" i="20"/>
  <c r="X50" i="20"/>
  <c r="AA50" i="20" s="1"/>
  <c r="S50" i="20"/>
  <c r="N50" i="20"/>
  <c r="Q50" i="20" s="1"/>
  <c r="I50" i="20"/>
  <c r="L50" i="20" s="1"/>
  <c r="D50" i="20"/>
  <c r="G50" i="20" s="1"/>
  <c r="AR49" i="20"/>
  <c r="AT49" i="19" s="1"/>
  <c r="AM49" i="20"/>
  <c r="AP49" i="20" s="1"/>
  <c r="AH49" i="20"/>
  <c r="AC49" i="20"/>
  <c r="AF49" i="20" s="1"/>
  <c r="X49" i="20"/>
  <c r="Z49" i="19" s="1"/>
  <c r="S49" i="20"/>
  <c r="V49" i="20" s="1"/>
  <c r="N49" i="20"/>
  <c r="Q49" i="20" s="1"/>
  <c r="I49" i="20"/>
  <c r="L49" i="20" s="1"/>
  <c r="D49" i="20"/>
  <c r="F49" i="19" s="1"/>
  <c r="AR48" i="20"/>
  <c r="AU48" i="20" s="1"/>
  <c r="AM48" i="20"/>
  <c r="AP48" i="20" s="1"/>
  <c r="AH48" i="20"/>
  <c r="AJ48" i="19" s="1"/>
  <c r="AC48" i="20"/>
  <c r="AE48" i="19" s="1"/>
  <c r="X48" i="20"/>
  <c r="Z48" i="19" s="1"/>
  <c r="S48" i="20"/>
  <c r="U48" i="19" s="1"/>
  <c r="N48" i="20"/>
  <c r="P48" i="19" s="1"/>
  <c r="I48" i="20"/>
  <c r="K48" i="19" s="1"/>
  <c r="L48" i="19" s="1"/>
  <c r="D48" i="20"/>
  <c r="F48" i="19" s="1"/>
  <c r="AR47" i="20"/>
  <c r="AT47" i="19" s="1"/>
  <c r="AM47" i="20"/>
  <c r="AO47" i="19" s="1"/>
  <c r="AH47" i="20"/>
  <c r="AJ47" i="19" s="1"/>
  <c r="AC47" i="20"/>
  <c r="AE47" i="19" s="1"/>
  <c r="X47" i="20"/>
  <c r="Z47" i="19" s="1"/>
  <c r="S47" i="20"/>
  <c r="U47" i="19" s="1"/>
  <c r="N47" i="20"/>
  <c r="P47" i="19" s="1"/>
  <c r="I47" i="20"/>
  <c r="K47" i="19" s="1"/>
  <c r="L47" i="19" s="1"/>
  <c r="D47" i="20"/>
  <c r="F47" i="19" s="1"/>
  <c r="AR46" i="20"/>
  <c r="AT46" i="19" s="1"/>
  <c r="AM46" i="20"/>
  <c r="AO46" i="19" s="1"/>
  <c r="AH46" i="20"/>
  <c r="AJ46" i="19" s="1"/>
  <c r="AC46" i="20"/>
  <c r="AE46" i="19" s="1"/>
  <c r="X46" i="20"/>
  <c r="Z46" i="19" s="1"/>
  <c r="S46" i="20"/>
  <c r="N46" i="20"/>
  <c r="P46" i="19" s="1"/>
  <c r="I46" i="20"/>
  <c r="D46" i="20"/>
  <c r="F46" i="19" s="1"/>
  <c r="AR45" i="20"/>
  <c r="AT45" i="19" s="1"/>
  <c r="AM45" i="20"/>
  <c r="AO45" i="19" s="1"/>
  <c r="AH45" i="20"/>
  <c r="AJ45" i="19" s="1"/>
  <c r="AC45" i="20"/>
  <c r="X45" i="20"/>
  <c r="Z45" i="19" s="1"/>
  <c r="S45" i="20"/>
  <c r="U45" i="19" s="1"/>
  <c r="N45" i="20"/>
  <c r="P45" i="19" s="1"/>
  <c r="I45" i="20"/>
  <c r="K45" i="19" s="1"/>
  <c r="L45" i="19" s="1"/>
  <c r="D45" i="20"/>
  <c r="F45" i="19" s="1"/>
  <c r="AR44" i="20"/>
  <c r="AT44" i="19" s="1"/>
  <c r="AM44" i="20"/>
  <c r="AO44" i="19" s="1"/>
  <c r="AH44" i="20"/>
  <c r="AJ44" i="19" s="1"/>
  <c r="AC44" i="20"/>
  <c r="AE44" i="19" s="1"/>
  <c r="X44" i="20"/>
  <c r="Z44" i="19" s="1"/>
  <c r="S44" i="20"/>
  <c r="U44" i="19" s="1"/>
  <c r="N44" i="20"/>
  <c r="P44" i="19" s="1"/>
  <c r="I44" i="20"/>
  <c r="K44" i="19" s="1"/>
  <c r="L44" i="19" s="1"/>
  <c r="D44" i="20"/>
  <c r="F44" i="19" s="1"/>
  <c r="AR43" i="20"/>
  <c r="AT43" i="19" s="1"/>
  <c r="AM43" i="20"/>
  <c r="AO43" i="19" s="1"/>
  <c r="AH43" i="20"/>
  <c r="AJ43" i="19" s="1"/>
  <c r="AC43" i="20"/>
  <c r="AE43" i="19" s="1"/>
  <c r="X43" i="20"/>
  <c r="Z43" i="19" s="1"/>
  <c r="S43" i="20"/>
  <c r="U43" i="19" s="1"/>
  <c r="N43" i="20"/>
  <c r="P43" i="19" s="1"/>
  <c r="I43" i="20"/>
  <c r="K43" i="19" s="1"/>
  <c r="L43" i="19" s="1"/>
  <c r="D43" i="20"/>
  <c r="F43" i="19" s="1"/>
  <c r="AR42" i="20"/>
  <c r="AT42" i="19" s="1"/>
  <c r="AM42" i="20"/>
  <c r="AO42" i="19" s="1"/>
  <c r="AH42" i="20"/>
  <c r="AJ42" i="19" s="1"/>
  <c r="AC42" i="20"/>
  <c r="AE42" i="19" s="1"/>
  <c r="X42" i="20"/>
  <c r="Z42" i="19" s="1"/>
  <c r="S42" i="20"/>
  <c r="N42" i="20"/>
  <c r="P42" i="19" s="1"/>
  <c r="I42" i="20"/>
  <c r="D42" i="20"/>
  <c r="F42" i="19" s="1"/>
  <c r="AR41" i="20"/>
  <c r="AT41" i="19" s="1"/>
  <c r="AM41" i="20"/>
  <c r="AO41" i="19" s="1"/>
  <c r="AH41" i="20"/>
  <c r="AJ41" i="19" s="1"/>
  <c r="AC41" i="20"/>
  <c r="AE41" i="19" s="1"/>
  <c r="X41" i="20"/>
  <c r="Z41" i="19" s="1"/>
  <c r="S41" i="20"/>
  <c r="U41" i="19" s="1"/>
  <c r="N41" i="20"/>
  <c r="P41" i="19" s="1"/>
  <c r="I41" i="20"/>
  <c r="K41" i="19" s="1"/>
  <c r="L41" i="19" s="1"/>
  <c r="D41" i="20"/>
  <c r="F41" i="19" s="1"/>
  <c r="AR40" i="20"/>
  <c r="AT40" i="19" s="1"/>
  <c r="AN40" i="20"/>
  <c r="AM40" i="20"/>
  <c r="AP40" i="20" s="1"/>
  <c r="AH40" i="20"/>
  <c r="AK40" i="20" s="1"/>
  <c r="AD40" i="20"/>
  <c r="AC40" i="20"/>
  <c r="AE40" i="19" s="1"/>
  <c r="X40" i="20"/>
  <c r="Z40" i="19" s="1"/>
  <c r="S40" i="20"/>
  <c r="V40" i="20" s="1"/>
  <c r="N40" i="20"/>
  <c r="Q40" i="20" s="1"/>
  <c r="I40" i="20"/>
  <c r="D40" i="20"/>
  <c r="F40" i="19" s="1"/>
  <c r="AR39" i="20"/>
  <c r="AU39" i="20" s="1"/>
  <c r="AM39" i="20"/>
  <c r="AP39" i="20" s="1"/>
  <c r="AH39" i="20"/>
  <c r="AJ39" i="19" s="1"/>
  <c r="AC39" i="20"/>
  <c r="AE39" i="19" s="1"/>
  <c r="Y39" i="20"/>
  <c r="X39" i="20"/>
  <c r="S39" i="20"/>
  <c r="V39" i="20" s="1"/>
  <c r="N39" i="20"/>
  <c r="P39" i="19" s="1"/>
  <c r="I39" i="20"/>
  <c r="K39" i="19" s="1"/>
  <c r="L39" i="19" s="1"/>
  <c r="D39" i="20"/>
  <c r="G39" i="20" s="1"/>
  <c r="AR38" i="20"/>
  <c r="AU38" i="20" s="1"/>
  <c r="AM38" i="20"/>
  <c r="AO38" i="19" s="1"/>
  <c r="AH38" i="20"/>
  <c r="AJ38" i="19" s="1"/>
  <c r="AD38" i="20"/>
  <c r="AC38" i="20"/>
  <c r="AF38" i="20" s="1"/>
  <c r="X38" i="20"/>
  <c r="AA38" i="20" s="1"/>
  <c r="S38" i="20"/>
  <c r="U38" i="19" s="1"/>
  <c r="N38" i="20"/>
  <c r="P38" i="19" s="1"/>
  <c r="I38" i="20"/>
  <c r="L38" i="20" s="1"/>
  <c r="D38" i="20"/>
  <c r="G38" i="20" s="1"/>
  <c r="AR37" i="20"/>
  <c r="AU37" i="20" s="1"/>
  <c r="AM37" i="20"/>
  <c r="AH37" i="20"/>
  <c r="AK37" i="20" s="1"/>
  <c r="AC37" i="20"/>
  <c r="AF37" i="20" s="1"/>
  <c r="Y37" i="20"/>
  <c r="X37" i="20"/>
  <c r="AA37" i="20" s="1"/>
  <c r="S37" i="20"/>
  <c r="V37" i="20" s="1"/>
  <c r="O37" i="20"/>
  <c r="N37" i="20"/>
  <c r="Q37" i="20" s="1"/>
  <c r="I37" i="20"/>
  <c r="D37" i="20"/>
  <c r="G37" i="20" s="1"/>
  <c r="AR36" i="20"/>
  <c r="AU36" i="20" s="1"/>
  <c r="AN36" i="20"/>
  <c r="AM36" i="20"/>
  <c r="AP36" i="20" s="1"/>
  <c r="AH36" i="20"/>
  <c r="AK36" i="20" s="1"/>
  <c r="AD36" i="20"/>
  <c r="AC36" i="20"/>
  <c r="X36" i="20"/>
  <c r="AA36" i="20" s="1"/>
  <c r="S36" i="20"/>
  <c r="V36" i="20" s="1"/>
  <c r="N36" i="20"/>
  <c r="Q36" i="20" s="1"/>
  <c r="I36" i="20"/>
  <c r="L36" i="20" s="1"/>
  <c r="D36" i="20"/>
  <c r="G36" i="20" s="1"/>
  <c r="AR35" i="20"/>
  <c r="AU35" i="20" s="1"/>
  <c r="AM35" i="20"/>
  <c r="AH35" i="20"/>
  <c r="AK35" i="20" s="1"/>
  <c r="AC35" i="20"/>
  <c r="AF35" i="20" s="1"/>
  <c r="Y35" i="20"/>
  <c r="X35" i="20"/>
  <c r="AA35" i="20" s="1"/>
  <c r="S35" i="20"/>
  <c r="U35" i="19" s="1"/>
  <c r="O35" i="20"/>
  <c r="N35" i="20"/>
  <c r="Q35" i="20" s="1"/>
  <c r="I35" i="20"/>
  <c r="K35" i="19" s="1"/>
  <c r="L35" i="19" s="1"/>
  <c r="D35" i="20"/>
  <c r="G35" i="20" s="1"/>
  <c r="AR34" i="20"/>
  <c r="AU34" i="20" s="1"/>
  <c r="AN34" i="20"/>
  <c r="AM34" i="20"/>
  <c r="AP34" i="20" s="1"/>
  <c r="AI34" i="20"/>
  <c r="AH34" i="20"/>
  <c r="AK34" i="20" s="1"/>
  <c r="AD34" i="20"/>
  <c r="AC34" i="20"/>
  <c r="AF34" i="20" s="1"/>
  <c r="X34" i="20"/>
  <c r="Z34" i="19" s="1"/>
  <c r="S34" i="20"/>
  <c r="V34" i="20" s="1"/>
  <c r="O34" i="20"/>
  <c r="N34" i="20"/>
  <c r="P34" i="19" s="1"/>
  <c r="I34" i="20"/>
  <c r="L34" i="20" s="1"/>
  <c r="E34" i="20"/>
  <c r="D34" i="20"/>
  <c r="G34" i="20" s="1"/>
  <c r="AR33" i="20"/>
  <c r="AT33" i="19" s="1"/>
  <c r="AN33" i="20"/>
  <c r="AM33" i="20"/>
  <c r="AO33" i="19" s="1"/>
  <c r="AI33" i="20"/>
  <c r="AH33" i="20"/>
  <c r="AJ33" i="19" s="1"/>
  <c r="AD33" i="20"/>
  <c r="AC33" i="20"/>
  <c r="AE33" i="19" s="1"/>
  <c r="X33" i="20"/>
  <c r="AA33" i="20" s="1"/>
  <c r="T33" i="20"/>
  <c r="S33" i="20"/>
  <c r="V33" i="20" s="1"/>
  <c r="O33" i="20"/>
  <c r="N33" i="20"/>
  <c r="Q33" i="20" s="1"/>
  <c r="I33" i="20"/>
  <c r="L33" i="20" s="1"/>
  <c r="E33" i="20"/>
  <c r="D33" i="20"/>
  <c r="G33" i="20" s="1"/>
  <c r="AR32" i="20"/>
  <c r="AU32" i="20" s="1"/>
  <c r="AN32" i="20"/>
  <c r="AM32" i="20"/>
  <c r="AP32" i="20" s="1"/>
  <c r="AH32" i="20"/>
  <c r="AJ32" i="19" s="1"/>
  <c r="AD32" i="20"/>
  <c r="AC32" i="20"/>
  <c r="AF32" i="20" s="1"/>
  <c r="Y32" i="20"/>
  <c r="X32" i="20"/>
  <c r="Z32" i="19" s="1"/>
  <c r="S32" i="20"/>
  <c r="V32" i="20" s="1"/>
  <c r="O32" i="20"/>
  <c r="N32" i="20"/>
  <c r="Q32" i="20" s="1"/>
  <c r="I32" i="20"/>
  <c r="K32" i="19" s="1"/>
  <c r="L32" i="19" s="1"/>
  <c r="D32" i="20"/>
  <c r="F32" i="19" s="1"/>
  <c r="AR30" i="20"/>
  <c r="AT30" i="19" s="1"/>
  <c r="AN30" i="20"/>
  <c r="AM30" i="20"/>
  <c r="AO30" i="19" s="1"/>
  <c r="AH30" i="20"/>
  <c r="AK30" i="20" s="1"/>
  <c r="AD30" i="20"/>
  <c r="AC30" i="20"/>
  <c r="AF30" i="20" s="1"/>
  <c r="Y30" i="20"/>
  <c r="X30" i="20"/>
  <c r="AA30" i="20" s="1"/>
  <c r="S30" i="20"/>
  <c r="O30" i="20"/>
  <c r="N30" i="20"/>
  <c r="Q30" i="20" s="1"/>
  <c r="I30" i="20"/>
  <c r="L30" i="20" s="1"/>
  <c r="D30" i="20"/>
  <c r="G30" i="20" s="1"/>
  <c r="AR29" i="20"/>
  <c r="AT29" i="19" s="1"/>
  <c r="AN29" i="20"/>
  <c r="AM29" i="20"/>
  <c r="AH29" i="20"/>
  <c r="AJ29" i="19" s="1"/>
  <c r="AD29" i="20"/>
  <c r="AC29" i="20"/>
  <c r="AF29" i="20" s="1"/>
  <c r="Y29" i="20"/>
  <c r="X29" i="20"/>
  <c r="AA29" i="20" s="1"/>
  <c r="S29" i="20"/>
  <c r="U29" i="19" s="1"/>
  <c r="O29" i="20"/>
  <c r="N29" i="20"/>
  <c r="P29" i="19" s="1"/>
  <c r="I29" i="20"/>
  <c r="D29" i="20"/>
  <c r="F29" i="19" s="1"/>
  <c r="AR28" i="20"/>
  <c r="AU28" i="20" s="1"/>
  <c r="AN28" i="20"/>
  <c r="AM28" i="20"/>
  <c r="AP28" i="20" s="1"/>
  <c r="AH28" i="20"/>
  <c r="AK28" i="20" s="1"/>
  <c r="AD28" i="20"/>
  <c r="AC28" i="20"/>
  <c r="AF28" i="20" s="1"/>
  <c r="X28" i="20"/>
  <c r="AA28" i="20" s="1"/>
  <c r="T28" i="20"/>
  <c r="S28" i="20"/>
  <c r="V28" i="20" s="1"/>
  <c r="O28" i="20"/>
  <c r="N28" i="20"/>
  <c r="Q28" i="20" s="1"/>
  <c r="J28" i="20"/>
  <c r="I28" i="20"/>
  <c r="K28" i="19" s="1"/>
  <c r="L28" i="19" s="1"/>
  <c r="D28" i="20"/>
  <c r="G28" i="20" s="1"/>
  <c r="AR27" i="20"/>
  <c r="AT27" i="19" s="1"/>
  <c r="AN27" i="20"/>
  <c r="AM27" i="20"/>
  <c r="AP27" i="20" s="1"/>
  <c r="AH27" i="20"/>
  <c r="AK27" i="20" s="1"/>
  <c r="AD27" i="20"/>
  <c r="AC27" i="20"/>
  <c r="AE27" i="19" s="1"/>
  <c r="X27" i="20"/>
  <c r="Z27" i="19" s="1"/>
  <c r="T27" i="20"/>
  <c r="S27" i="20"/>
  <c r="U27" i="19" s="1"/>
  <c r="O27" i="20"/>
  <c r="N27" i="20"/>
  <c r="P27" i="19" s="1"/>
  <c r="I27" i="20"/>
  <c r="D27" i="20"/>
  <c r="G27" i="20" s="1"/>
  <c r="AR26" i="20"/>
  <c r="AU26" i="20" s="1"/>
  <c r="AN26" i="20"/>
  <c r="AM26" i="20"/>
  <c r="AP26" i="20" s="1"/>
  <c r="AI26" i="20"/>
  <c r="AH26" i="20"/>
  <c r="AD26" i="20"/>
  <c r="AC26" i="20"/>
  <c r="AE26" i="19" s="1"/>
  <c r="Y26" i="20"/>
  <c r="X26" i="20"/>
  <c r="AA26" i="20" s="1"/>
  <c r="S26" i="20"/>
  <c r="U26" i="19" s="1"/>
  <c r="O26" i="20"/>
  <c r="N26" i="20"/>
  <c r="Q26" i="20" s="1"/>
  <c r="I26" i="20"/>
  <c r="D26" i="20"/>
  <c r="G26" i="20" s="1"/>
  <c r="AR25" i="20"/>
  <c r="AU25" i="20" s="1"/>
  <c r="AN25" i="20"/>
  <c r="AM25" i="20"/>
  <c r="AO25" i="19" s="1"/>
  <c r="AI25" i="20"/>
  <c r="AH25" i="20"/>
  <c r="AJ25" i="19" s="1"/>
  <c r="AD25" i="20"/>
  <c r="AC25" i="20"/>
  <c r="AF25" i="20" s="1"/>
  <c r="Y25" i="20"/>
  <c r="X25" i="20"/>
  <c r="Z25" i="19" s="1"/>
  <c r="T25" i="20"/>
  <c r="S25" i="20"/>
  <c r="V25" i="20" s="1"/>
  <c r="O25" i="20"/>
  <c r="N25" i="20"/>
  <c r="I25" i="20"/>
  <c r="L25" i="20" s="1"/>
  <c r="D25" i="20"/>
  <c r="G25" i="20" s="1"/>
  <c r="AR24" i="20"/>
  <c r="AU24" i="20" s="1"/>
  <c r="AN24" i="20"/>
  <c r="AM24" i="20"/>
  <c r="AO24" i="19" s="1"/>
  <c r="AH24" i="20"/>
  <c r="AK24" i="20" s="1"/>
  <c r="AD24" i="20"/>
  <c r="AC24" i="20"/>
  <c r="AE24" i="19" s="1"/>
  <c r="Y24" i="20"/>
  <c r="X24" i="20"/>
  <c r="AA24" i="20" s="1"/>
  <c r="S24" i="20"/>
  <c r="U24" i="19" s="1"/>
  <c r="O24" i="20"/>
  <c r="N24" i="20"/>
  <c r="Q24" i="20" s="1"/>
  <c r="J24" i="20"/>
  <c r="I24" i="20"/>
  <c r="D24" i="20"/>
  <c r="F24" i="19" s="1"/>
  <c r="AR23" i="20"/>
  <c r="AT23" i="19" s="1"/>
  <c r="AN23" i="20"/>
  <c r="AM23" i="20"/>
  <c r="AP23" i="20" s="1"/>
  <c r="AH23" i="20"/>
  <c r="AJ23" i="19" s="1"/>
  <c r="AD23" i="20"/>
  <c r="AC23" i="20"/>
  <c r="Y23" i="20"/>
  <c r="X23" i="20"/>
  <c r="AA23" i="20" s="1"/>
  <c r="S23" i="20"/>
  <c r="V23" i="20" s="1"/>
  <c r="O23" i="20"/>
  <c r="N23" i="20"/>
  <c r="Q23" i="20" s="1"/>
  <c r="I23" i="20"/>
  <c r="L23" i="20" s="1"/>
  <c r="D23" i="20"/>
  <c r="G23" i="20" s="1"/>
  <c r="AR22" i="20"/>
  <c r="AU22" i="20" s="1"/>
  <c r="AN22" i="20"/>
  <c r="AM22" i="20"/>
  <c r="AP22" i="20" s="1"/>
  <c r="AI22" i="20"/>
  <c r="AH22" i="20"/>
  <c r="AJ22" i="19" s="1"/>
  <c r="AD22" i="20"/>
  <c r="AC22" i="20"/>
  <c r="AF22" i="20" s="1"/>
  <c r="Y22" i="20"/>
  <c r="X22" i="20"/>
  <c r="AA22" i="20" s="1"/>
  <c r="T22" i="20"/>
  <c r="S22" i="20"/>
  <c r="U22" i="19" s="1"/>
  <c r="O22" i="20"/>
  <c r="N22" i="20"/>
  <c r="Q22" i="20" s="1"/>
  <c r="I22" i="20"/>
  <c r="L22" i="20" s="1"/>
  <c r="D22" i="20"/>
  <c r="F22" i="19" s="1"/>
  <c r="AR21" i="20"/>
  <c r="AU21" i="20" s="1"/>
  <c r="AN21" i="20"/>
  <c r="AM21" i="20"/>
  <c r="AO21" i="19" s="1"/>
  <c r="AH21" i="20"/>
  <c r="AK21" i="20" s="1"/>
  <c r="AD21" i="20"/>
  <c r="AC21" i="20"/>
  <c r="AF21" i="20" s="1"/>
  <c r="Y21" i="20"/>
  <c r="X21" i="20"/>
  <c r="Z21" i="19" s="1"/>
  <c r="S21" i="20"/>
  <c r="V21" i="20" s="1"/>
  <c r="O21" i="20"/>
  <c r="N21" i="20"/>
  <c r="Q21" i="20" s="1"/>
  <c r="I21" i="20"/>
  <c r="D21" i="20"/>
  <c r="G21" i="20" s="1"/>
  <c r="AR20" i="20"/>
  <c r="AT20" i="19" s="1"/>
  <c r="AN20" i="20"/>
  <c r="AM20" i="20"/>
  <c r="AP20" i="20" s="1"/>
  <c r="AH20" i="20"/>
  <c r="AK20" i="20" s="1"/>
  <c r="AD20" i="20"/>
  <c r="AC20" i="20"/>
  <c r="AE20" i="19" s="1"/>
  <c r="Y20" i="20"/>
  <c r="X20" i="20"/>
  <c r="Z20" i="19" s="1"/>
  <c r="T20" i="20"/>
  <c r="S20" i="20"/>
  <c r="O20" i="20"/>
  <c r="N20" i="20"/>
  <c r="P20" i="19" s="1"/>
  <c r="J20" i="20"/>
  <c r="I20" i="20"/>
  <c r="L20" i="20" s="1"/>
  <c r="D20" i="20"/>
  <c r="F20" i="19" s="1"/>
  <c r="AR19" i="20"/>
  <c r="AU19" i="20" s="1"/>
  <c r="AN19" i="20"/>
  <c r="AM19" i="20"/>
  <c r="AP19" i="20" s="1"/>
  <c r="AH19" i="20"/>
  <c r="AJ19" i="19" s="1"/>
  <c r="AD19" i="20"/>
  <c r="AC19" i="20"/>
  <c r="AE19" i="19" s="1"/>
  <c r="Y19" i="20"/>
  <c r="X19" i="20"/>
  <c r="AA19" i="20" s="1"/>
  <c r="T19" i="20"/>
  <c r="S19" i="20"/>
  <c r="U19" i="19" s="1"/>
  <c r="O19" i="20"/>
  <c r="N19" i="20"/>
  <c r="Q19" i="20" s="1"/>
  <c r="I19" i="20"/>
  <c r="K19" i="19" s="1"/>
  <c r="L19" i="19" s="1"/>
  <c r="D19" i="20"/>
  <c r="G19" i="20" s="1"/>
  <c r="AR18" i="20"/>
  <c r="AU18" i="20" s="1"/>
  <c r="AN18" i="20"/>
  <c r="AM18" i="20"/>
  <c r="AO18" i="19" s="1"/>
  <c r="AH18" i="20"/>
  <c r="AJ18" i="19" s="1"/>
  <c r="AD18" i="20"/>
  <c r="AC18" i="20"/>
  <c r="AF18" i="20" s="1"/>
  <c r="Y18" i="20"/>
  <c r="X18" i="20"/>
  <c r="AA18" i="20" s="1"/>
  <c r="S18" i="20"/>
  <c r="V18" i="20" s="1"/>
  <c r="O18" i="20"/>
  <c r="N18" i="20"/>
  <c r="P18" i="19" s="1"/>
  <c r="I18" i="20"/>
  <c r="L18" i="20" s="1"/>
  <c r="D18" i="20"/>
  <c r="G18" i="20" s="1"/>
  <c r="AR17" i="20"/>
  <c r="AT17" i="19" s="1"/>
  <c r="AN17" i="20"/>
  <c r="AM17" i="20"/>
  <c r="AO17" i="19" s="1"/>
  <c r="AH17" i="20"/>
  <c r="AD17" i="20"/>
  <c r="AC17" i="20"/>
  <c r="AF17" i="20" s="1"/>
  <c r="Y17" i="20"/>
  <c r="X17" i="20"/>
  <c r="AA17" i="20" s="1"/>
  <c r="S17" i="20"/>
  <c r="U17" i="19" s="1"/>
  <c r="O17" i="20"/>
  <c r="N17" i="20"/>
  <c r="Q17" i="20" s="1"/>
  <c r="I17" i="20"/>
  <c r="D17" i="20"/>
  <c r="F17" i="19" s="1"/>
  <c r="AR16" i="20"/>
  <c r="AT16" i="19" s="1"/>
  <c r="AN16" i="20"/>
  <c r="AM16" i="20"/>
  <c r="AP16" i="20" s="1"/>
  <c r="AH16" i="20"/>
  <c r="AK16" i="20" s="1"/>
  <c r="AD16" i="20"/>
  <c r="AC16" i="20"/>
  <c r="AF16" i="20" s="1"/>
  <c r="Y16" i="20"/>
  <c r="X16" i="20"/>
  <c r="Z16" i="19" s="1"/>
  <c r="S16" i="20"/>
  <c r="V16" i="20" s="1"/>
  <c r="O16" i="20"/>
  <c r="N16" i="20"/>
  <c r="Q16" i="20" s="1"/>
  <c r="J16" i="20"/>
  <c r="I16" i="20"/>
  <c r="D16" i="20"/>
  <c r="F16" i="19" s="1"/>
  <c r="AR15" i="20"/>
  <c r="AU15" i="20" s="1"/>
  <c r="AN15" i="20"/>
  <c r="AM15" i="20"/>
  <c r="AP15" i="20" s="1"/>
  <c r="AH15" i="20"/>
  <c r="AK15" i="20" s="1"/>
  <c r="AD15" i="20"/>
  <c r="AC15" i="20"/>
  <c r="AE15" i="19" s="1"/>
  <c r="Y15" i="20"/>
  <c r="X15" i="20"/>
  <c r="AA15" i="20" s="1"/>
  <c r="S15" i="20"/>
  <c r="V15" i="20" s="1"/>
  <c r="O15" i="20"/>
  <c r="N15" i="20"/>
  <c r="P15" i="19" s="1"/>
  <c r="I15" i="20"/>
  <c r="K15" i="19" s="1"/>
  <c r="L15" i="19" s="1"/>
  <c r="D15" i="20"/>
  <c r="G15" i="20" s="1"/>
  <c r="AR14" i="20"/>
  <c r="AU14" i="20" s="1"/>
  <c r="AN14" i="20"/>
  <c r="AM14" i="20"/>
  <c r="AP14" i="20" s="1"/>
  <c r="AH14" i="20"/>
  <c r="AJ14" i="19" s="1"/>
  <c r="AD14" i="20"/>
  <c r="AC14" i="20"/>
  <c r="AF14" i="20" s="1"/>
  <c r="Y14" i="20"/>
  <c r="X14" i="20"/>
  <c r="T14" i="20"/>
  <c r="S14" i="20"/>
  <c r="U14" i="19" s="1"/>
  <c r="O14" i="20"/>
  <c r="N14" i="20"/>
  <c r="P14" i="19" s="1"/>
  <c r="I14" i="20"/>
  <c r="L14" i="20" s="1"/>
  <c r="D14" i="20"/>
  <c r="G14" i="20" s="1"/>
  <c r="AS13" i="20"/>
  <c r="AR13" i="20"/>
  <c r="AU13" i="20" s="1"/>
  <c r="AN13" i="20"/>
  <c r="AM13" i="20"/>
  <c r="AO13" i="19" s="1"/>
  <c r="AH13" i="20"/>
  <c r="AK13" i="20" s="1"/>
  <c r="AD13" i="20"/>
  <c r="AC13" i="20"/>
  <c r="AF13" i="20" s="1"/>
  <c r="Y13" i="20"/>
  <c r="X13" i="20"/>
  <c r="Z13" i="19" s="1"/>
  <c r="S13" i="20"/>
  <c r="U13" i="19" s="1"/>
  <c r="O13" i="20"/>
  <c r="N13" i="20"/>
  <c r="Q13" i="20" s="1"/>
  <c r="I13" i="20"/>
  <c r="L13" i="20" s="1"/>
  <c r="D13" i="20"/>
  <c r="G13" i="20" s="1"/>
  <c r="AR12" i="20"/>
  <c r="AT12" i="19" s="1"/>
  <c r="AN12" i="20"/>
  <c r="AM12" i="20"/>
  <c r="AP12" i="20" s="1"/>
  <c r="AH12" i="20"/>
  <c r="AK12" i="20" s="1"/>
  <c r="AD12" i="20"/>
  <c r="AC12" i="20"/>
  <c r="AE12" i="19" s="1"/>
  <c r="Y12" i="20"/>
  <c r="X12" i="20"/>
  <c r="Z12" i="19" s="1"/>
  <c r="T12" i="20"/>
  <c r="S12" i="20"/>
  <c r="V12" i="20" s="1"/>
  <c r="O12" i="20"/>
  <c r="N12" i="20"/>
  <c r="Q12" i="20" s="1"/>
  <c r="J12" i="20"/>
  <c r="I12" i="20"/>
  <c r="L12" i="20" s="1"/>
  <c r="D12" i="20"/>
  <c r="F12" i="19" s="1"/>
  <c r="AR11" i="20"/>
  <c r="AN11" i="20"/>
  <c r="AM11" i="20"/>
  <c r="AP11" i="20" s="1"/>
  <c r="AI11" i="20"/>
  <c r="AH11" i="20"/>
  <c r="AJ11" i="19" s="1"/>
  <c r="AD11" i="20"/>
  <c r="AC11" i="20"/>
  <c r="AF11" i="20" s="1"/>
  <c r="Y11" i="20"/>
  <c r="X11" i="20"/>
  <c r="Z11" i="19" s="1"/>
  <c r="S11" i="20"/>
  <c r="V11" i="20" s="1"/>
  <c r="O11" i="20"/>
  <c r="N11" i="20"/>
  <c r="Q11" i="20" s="1"/>
  <c r="I11" i="20"/>
  <c r="L11" i="20" s="1"/>
  <c r="D11" i="20"/>
  <c r="G11" i="20" s="1"/>
  <c r="AR10" i="20"/>
  <c r="AU10" i="20" s="1"/>
  <c r="AN10" i="20"/>
  <c r="AM10" i="20"/>
  <c r="AP10" i="20" s="1"/>
  <c r="AH10" i="20"/>
  <c r="AK10" i="20" s="1"/>
  <c r="AD10" i="20"/>
  <c r="AC10" i="20"/>
  <c r="AE10" i="19" s="1"/>
  <c r="Y10" i="20"/>
  <c r="X10" i="20"/>
  <c r="AA10" i="20" s="1"/>
  <c r="S10" i="20"/>
  <c r="V10" i="20" s="1"/>
  <c r="O10" i="20"/>
  <c r="N10" i="20"/>
  <c r="P10" i="19" s="1"/>
  <c r="I10" i="20"/>
  <c r="L10" i="20" s="1"/>
  <c r="D10" i="20"/>
  <c r="F10" i="19" s="1"/>
  <c r="AR9" i="20"/>
  <c r="AT9" i="19" s="1"/>
  <c r="AN9" i="20"/>
  <c r="AM9" i="20"/>
  <c r="AP9" i="20" s="1"/>
  <c r="AI9" i="20"/>
  <c r="AH9" i="20"/>
  <c r="AJ9" i="19" s="1"/>
  <c r="AD9" i="20"/>
  <c r="AC9" i="20"/>
  <c r="AF9" i="20" s="1"/>
  <c r="Y9" i="20"/>
  <c r="X9" i="20"/>
  <c r="AA9" i="20" s="1"/>
  <c r="T9" i="20"/>
  <c r="S9" i="20"/>
  <c r="V9" i="20" s="1"/>
  <c r="O9" i="20"/>
  <c r="N9" i="20"/>
  <c r="Q9" i="20" s="1"/>
  <c r="I9" i="20"/>
  <c r="L9" i="20" s="1"/>
  <c r="D9" i="20"/>
  <c r="AR8" i="20"/>
  <c r="AU8" i="20" s="1"/>
  <c r="AN8" i="20"/>
  <c r="AM8" i="20"/>
  <c r="AO8" i="19" s="1"/>
  <c r="AH8" i="20"/>
  <c r="AD8" i="20"/>
  <c r="AC8" i="20"/>
  <c r="AF8" i="20" s="1"/>
  <c r="Y8" i="20"/>
  <c r="X8" i="20"/>
  <c r="Z8" i="19" s="1"/>
  <c r="S8" i="20"/>
  <c r="V8" i="20" s="1"/>
  <c r="O8" i="20"/>
  <c r="N8" i="20"/>
  <c r="P8" i="19" s="1"/>
  <c r="J8" i="20"/>
  <c r="I8" i="20"/>
  <c r="K8" i="19" s="1"/>
  <c r="L8" i="19" s="1"/>
  <c r="D8" i="20"/>
  <c r="G8" i="20" s="1"/>
  <c r="AR7" i="20"/>
  <c r="AT7" i="19" s="1"/>
  <c r="AN7" i="20"/>
  <c r="AM7" i="20"/>
  <c r="AP7" i="20" s="1"/>
  <c r="AI7" i="20"/>
  <c r="AH7" i="20"/>
  <c r="AD7" i="20"/>
  <c r="AC7" i="20"/>
  <c r="AF7" i="20" s="1"/>
  <c r="Y7" i="20"/>
  <c r="X7" i="20"/>
  <c r="S7" i="20"/>
  <c r="V7" i="20" s="1"/>
  <c r="O7" i="20"/>
  <c r="N7" i="20"/>
  <c r="Q7" i="20" s="1"/>
  <c r="I7" i="20"/>
  <c r="D7" i="20"/>
  <c r="F7" i="19" s="1"/>
  <c r="AR6" i="20"/>
  <c r="AU6" i="20" s="1"/>
  <c r="AN6" i="20"/>
  <c r="AM6" i="20"/>
  <c r="AP6" i="20" s="1"/>
  <c r="AI6" i="20"/>
  <c r="AH6" i="20"/>
  <c r="AJ6" i="19" s="1"/>
  <c r="AD6" i="20"/>
  <c r="AC6" i="20"/>
  <c r="AF6" i="20" s="1"/>
  <c r="Y6" i="20"/>
  <c r="X6" i="20"/>
  <c r="Z6" i="19" s="1"/>
  <c r="T6" i="20"/>
  <c r="S6" i="20"/>
  <c r="U6" i="19" s="1"/>
  <c r="O6" i="20"/>
  <c r="N6" i="20"/>
  <c r="Q6" i="20" s="1"/>
  <c r="I6" i="20"/>
  <c r="D6" i="20"/>
  <c r="G6" i="20" s="1"/>
  <c r="AR5" i="20"/>
  <c r="AU5" i="20" s="1"/>
  <c r="AN5" i="20"/>
  <c r="AM5" i="20"/>
  <c r="AP5" i="20" s="1"/>
  <c r="AH5" i="20"/>
  <c r="AK5" i="20" s="1"/>
  <c r="AD5" i="20"/>
  <c r="AC5" i="20"/>
  <c r="Y5" i="20"/>
  <c r="X5" i="20"/>
  <c r="AA5" i="20" s="1"/>
  <c r="S5" i="20"/>
  <c r="V5" i="20" s="1"/>
  <c r="O5" i="20"/>
  <c r="N5" i="20"/>
  <c r="P5" i="19" s="1"/>
  <c r="I5" i="20"/>
  <c r="L5" i="20" s="1"/>
  <c r="D5" i="20"/>
  <c r="AR4" i="20"/>
  <c r="AT4" i="19" s="1"/>
  <c r="AN4" i="20"/>
  <c r="AM4" i="20"/>
  <c r="AP4" i="20" s="1"/>
  <c r="AH4" i="20"/>
  <c r="AJ4" i="19" s="1"/>
  <c r="AD4" i="20"/>
  <c r="AC4" i="20"/>
  <c r="AE4" i="19" s="1"/>
  <c r="Y4" i="20"/>
  <c r="X4" i="20"/>
  <c r="S4" i="20"/>
  <c r="U4" i="19" s="1"/>
  <c r="O4" i="20"/>
  <c r="N4" i="20"/>
  <c r="Q4" i="20" s="1"/>
  <c r="J4" i="20"/>
  <c r="I4" i="20"/>
  <c r="L4" i="20" s="1"/>
  <c r="D4" i="20"/>
  <c r="F4" i="19" s="1"/>
  <c r="AR3" i="20"/>
  <c r="AU3" i="20" s="1"/>
  <c r="AN3" i="20"/>
  <c r="AN54" i="20" s="1"/>
  <c r="AM3" i="20"/>
  <c r="AO3" i="19" s="1"/>
  <c r="AH3" i="20"/>
  <c r="AK3" i="20" s="1"/>
  <c r="AD3" i="20"/>
  <c r="AD54" i="20" s="1"/>
  <c r="AC3" i="20"/>
  <c r="AE3" i="19" s="1"/>
  <c r="Y3" i="20"/>
  <c r="Y54" i="20" s="1"/>
  <c r="X3" i="20"/>
  <c r="Z3" i="19" s="1"/>
  <c r="S3" i="20"/>
  <c r="O3" i="20"/>
  <c r="O54" i="20" s="1"/>
  <c r="N3" i="20"/>
  <c r="Q3" i="20" s="1"/>
  <c r="I3" i="20"/>
  <c r="K3" i="19" s="1"/>
  <c r="L3" i="19" s="1"/>
  <c r="D3" i="20"/>
  <c r="G3" i="20" s="1"/>
  <c r="B3" i="20"/>
  <c r="AR52" i="19"/>
  <c r="AM52" i="19"/>
  <c r="AH52" i="19"/>
  <c r="AC52" i="19"/>
  <c r="X52" i="19"/>
  <c r="S52" i="19"/>
  <c r="N52" i="19"/>
  <c r="D52" i="19"/>
  <c r="AR51" i="19"/>
  <c r="AM51" i="19"/>
  <c r="AH51" i="19"/>
  <c r="AK51" i="19" s="1"/>
  <c r="AC51" i="19"/>
  <c r="X51" i="19"/>
  <c r="S51" i="19"/>
  <c r="N51" i="19"/>
  <c r="Q51" i="19" s="1"/>
  <c r="D51" i="19"/>
  <c r="AR50" i="19"/>
  <c r="AM50" i="19"/>
  <c r="AP50" i="19" s="1"/>
  <c r="AH50" i="19"/>
  <c r="AC50" i="19"/>
  <c r="X50" i="19"/>
  <c r="S50" i="19"/>
  <c r="V50" i="19" s="1"/>
  <c r="N50" i="19"/>
  <c r="D50" i="19"/>
  <c r="AR49" i="19"/>
  <c r="AU49" i="19" s="1"/>
  <c r="AM49" i="19"/>
  <c r="AH49" i="19"/>
  <c r="AC49" i="19"/>
  <c r="X49" i="19"/>
  <c r="AA49" i="19" s="1"/>
  <c r="S49" i="19"/>
  <c r="N49" i="19"/>
  <c r="D49" i="19"/>
  <c r="G49" i="19" s="1"/>
  <c r="AR48" i="19"/>
  <c r="AM48" i="19"/>
  <c r="AH48" i="19"/>
  <c r="AK48" i="19" s="1"/>
  <c r="AC48" i="19"/>
  <c r="AF48" i="19" s="1"/>
  <c r="X48" i="19"/>
  <c r="AA48" i="19" s="1"/>
  <c r="S48" i="19"/>
  <c r="V48" i="19" s="1"/>
  <c r="N48" i="19"/>
  <c r="Q48" i="19" s="1"/>
  <c r="D48" i="19"/>
  <c r="AR47" i="19"/>
  <c r="AM47" i="19"/>
  <c r="AP47" i="19" s="1"/>
  <c r="AH47" i="19"/>
  <c r="AK47" i="19" s="1"/>
  <c r="AC47" i="19"/>
  <c r="AF47" i="19" s="1"/>
  <c r="X47" i="19"/>
  <c r="AA47" i="19" s="1"/>
  <c r="S47" i="19"/>
  <c r="V47" i="19" s="1"/>
  <c r="N47" i="19"/>
  <c r="Q47" i="19" s="1"/>
  <c r="D47" i="19"/>
  <c r="AR46" i="19"/>
  <c r="AU46" i="19" s="1"/>
  <c r="AM46" i="19"/>
  <c r="AP46" i="19" s="1"/>
  <c r="AH46" i="19"/>
  <c r="AK46" i="19" s="1"/>
  <c r="AC46" i="19"/>
  <c r="AF46" i="19" s="1"/>
  <c r="X46" i="19"/>
  <c r="AA46" i="19" s="1"/>
  <c r="S46" i="19"/>
  <c r="V46" i="19" s="1"/>
  <c r="N46" i="19"/>
  <c r="Q46" i="19" s="1"/>
  <c r="D46" i="19"/>
  <c r="G46" i="19" s="1"/>
  <c r="AR45" i="19"/>
  <c r="AU45" i="19" s="1"/>
  <c r="AM45" i="19"/>
  <c r="AP45" i="19" s="1"/>
  <c r="AH45" i="19"/>
  <c r="AK45" i="19" s="1"/>
  <c r="AC45" i="19"/>
  <c r="AF45" i="19" s="1"/>
  <c r="X45" i="19"/>
  <c r="AA45" i="19" s="1"/>
  <c r="S45" i="19"/>
  <c r="V45" i="19" s="1"/>
  <c r="N45" i="19"/>
  <c r="D45" i="19"/>
  <c r="G45" i="19" s="1"/>
  <c r="AR44" i="19"/>
  <c r="AU44" i="19" s="1"/>
  <c r="AM44" i="19"/>
  <c r="AP44" i="19" s="1"/>
  <c r="AH44" i="19"/>
  <c r="AK44" i="19" s="1"/>
  <c r="AC44" i="19"/>
  <c r="AF44" i="19" s="1"/>
  <c r="X44" i="19"/>
  <c r="AA44" i="19" s="1"/>
  <c r="S44" i="19"/>
  <c r="N44" i="19"/>
  <c r="Q44" i="19" s="1"/>
  <c r="D44" i="19"/>
  <c r="AR43" i="19"/>
  <c r="AU43" i="19" s="1"/>
  <c r="AM43" i="19"/>
  <c r="AP43" i="19" s="1"/>
  <c r="AH43" i="19"/>
  <c r="AK43" i="19" s="1"/>
  <c r="AC43" i="19"/>
  <c r="AF43" i="19" s="1"/>
  <c r="X43" i="19"/>
  <c r="S43" i="19"/>
  <c r="V43" i="19" s="1"/>
  <c r="N43" i="19"/>
  <c r="Q43" i="19" s="1"/>
  <c r="D43" i="19"/>
  <c r="G43" i="19" s="1"/>
  <c r="AR42" i="19"/>
  <c r="AU42" i="19" s="1"/>
  <c r="AM42" i="19"/>
  <c r="AP42" i="19" s="1"/>
  <c r="AH42" i="19"/>
  <c r="AK42" i="19" s="1"/>
  <c r="AC42" i="19"/>
  <c r="X42" i="19"/>
  <c r="AA42" i="19" s="1"/>
  <c r="S42" i="19"/>
  <c r="N42" i="19"/>
  <c r="Q42" i="19" s="1"/>
  <c r="D42" i="19"/>
  <c r="G42" i="19" s="1"/>
  <c r="AR41" i="19"/>
  <c r="AU41" i="19" s="1"/>
  <c r="AM41" i="19"/>
  <c r="AP41" i="19" s="1"/>
  <c r="AH41" i="19"/>
  <c r="AC41" i="19"/>
  <c r="X41" i="19"/>
  <c r="AA41" i="19" s="1"/>
  <c r="S41" i="19"/>
  <c r="V41" i="19" s="1"/>
  <c r="N41" i="19"/>
  <c r="Q41" i="19" s="1"/>
  <c r="D41" i="19"/>
  <c r="G41" i="19" s="1"/>
  <c r="AR40" i="19"/>
  <c r="AU40" i="19" s="1"/>
  <c r="AM40" i="19"/>
  <c r="AH40" i="19"/>
  <c r="AC40" i="19"/>
  <c r="AF40" i="19" s="1"/>
  <c r="X40" i="19"/>
  <c r="AA40" i="19" s="1"/>
  <c r="S40" i="19"/>
  <c r="N40" i="19"/>
  <c r="D40" i="19"/>
  <c r="AR39" i="19"/>
  <c r="AM39" i="19"/>
  <c r="AH39" i="19"/>
  <c r="AK39" i="19" s="1"/>
  <c r="AC39" i="19"/>
  <c r="AF39" i="19" s="1"/>
  <c r="X39" i="19"/>
  <c r="S39" i="19"/>
  <c r="N39" i="19"/>
  <c r="Q39" i="19" s="1"/>
  <c r="D39" i="19"/>
  <c r="AR38" i="19"/>
  <c r="AM38" i="19"/>
  <c r="AP38" i="19" s="1"/>
  <c r="AH38" i="19"/>
  <c r="AK38" i="19" s="1"/>
  <c r="AC38" i="19"/>
  <c r="X38" i="19"/>
  <c r="S38" i="19"/>
  <c r="N38" i="19"/>
  <c r="Q38" i="19" s="1"/>
  <c r="D38" i="19"/>
  <c r="AR37" i="19"/>
  <c r="AM37" i="19"/>
  <c r="AH37" i="19"/>
  <c r="AC37" i="19"/>
  <c r="X37" i="19"/>
  <c r="S37" i="19"/>
  <c r="N37" i="19"/>
  <c r="D37" i="19"/>
  <c r="AR36" i="19"/>
  <c r="AM36" i="19"/>
  <c r="AH36" i="19"/>
  <c r="AC36" i="19"/>
  <c r="X36" i="19"/>
  <c r="S36" i="19"/>
  <c r="N36" i="19"/>
  <c r="D36" i="19"/>
  <c r="AR35" i="19"/>
  <c r="AM35" i="19"/>
  <c r="AH35" i="19"/>
  <c r="AC35" i="19"/>
  <c r="X35" i="19"/>
  <c r="S35" i="19"/>
  <c r="V35" i="19" s="1"/>
  <c r="N35" i="19"/>
  <c r="D35" i="19"/>
  <c r="AR34" i="19"/>
  <c r="AM34" i="19"/>
  <c r="AH34" i="19"/>
  <c r="AC34" i="19"/>
  <c r="X34" i="19"/>
  <c r="AA34" i="19" s="1"/>
  <c r="S34" i="19"/>
  <c r="N34" i="19"/>
  <c r="Q34" i="19" s="1"/>
  <c r="D34" i="19"/>
  <c r="AR33" i="19"/>
  <c r="AU33" i="19" s="1"/>
  <c r="AM33" i="19"/>
  <c r="AP33" i="19" s="1"/>
  <c r="AH33" i="19"/>
  <c r="AK33" i="19" s="1"/>
  <c r="AC33" i="19"/>
  <c r="X33" i="19"/>
  <c r="S33" i="19"/>
  <c r="N33" i="19"/>
  <c r="D33" i="19"/>
  <c r="AR32" i="19"/>
  <c r="AM32" i="19"/>
  <c r="AH32" i="19"/>
  <c r="AK32" i="19" s="1"/>
  <c r="AC32" i="19"/>
  <c r="X32" i="19"/>
  <c r="AA32" i="19" s="1"/>
  <c r="S32" i="19"/>
  <c r="N32" i="19"/>
  <c r="D32" i="19"/>
  <c r="AR30" i="19"/>
  <c r="AM30" i="19"/>
  <c r="AP30" i="19" s="1"/>
  <c r="AH30" i="19"/>
  <c r="AC30" i="19"/>
  <c r="X30" i="19"/>
  <c r="S30" i="19"/>
  <c r="N30" i="19"/>
  <c r="D30" i="19"/>
  <c r="AR29" i="19"/>
  <c r="AU29" i="19" s="1"/>
  <c r="AM29" i="19"/>
  <c r="AH29" i="19"/>
  <c r="AK29" i="19" s="1"/>
  <c r="AC29" i="19"/>
  <c r="X29" i="19"/>
  <c r="S29" i="19"/>
  <c r="N29" i="19"/>
  <c r="D29" i="19"/>
  <c r="G29" i="19" s="1"/>
  <c r="AR28" i="19"/>
  <c r="AM28" i="19"/>
  <c r="AH28" i="19"/>
  <c r="AC28" i="19"/>
  <c r="X28" i="19"/>
  <c r="S28" i="19"/>
  <c r="N28" i="19"/>
  <c r="D28" i="19"/>
  <c r="AR27" i="19"/>
  <c r="AM27" i="19"/>
  <c r="AH27" i="19"/>
  <c r="AC27" i="19"/>
  <c r="AF27" i="19" s="1"/>
  <c r="X27" i="19"/>
  <c r="AA27" i="19" s="1"/>
  <c r="S27" i="19"/>
  <c r="V27" i="19" s="1"/>
  <c r="N27" i="19"/>
  <c r="Q27" i="19" s="1"/>
  <c r="D27" i="19"/>
  <c r="AR26" i="19"/>
  <c r="AM26" i="19"/>
  <c r="AH26" i="19"/>
  <c r="AC26" i="19"/>
  <c r="AF26" i="19" s="1"/>
  <c r="X26" i="19"/>
  <c r="S26" i="19"/>
  <c r="V26" i="19" s="1"/>
  <c r="N26" i="19"/>
  <c r="D26" i="19"/>
  <c r="AR25" i="19"/>
  <c r="AM25" i="19"/>
  <c r="AP25" i="19" s="1"/>
  <c r="AH25" i="19"/>
  <c r="AC25" i="19"/>
  <c r="X25" i="19"/>
  <c r="AA25" i="19" s="1"/>
  <c r="S25" i="19"/>
  <c r="N25" i="19"/>
  <c r="D25" i="19"/>
  <c r="AR24" i="19"/>
  <c r="AM24" i="19"/>
  <c r="AP24" i="19" s="1"/>
  <c r="AH24" i="19"/>
  <c r="AC24" i="19"/>
  <c r="X24" i="19"/>
  <c r="S24" i="19"/>
  <c r="V24" i="19" s="1"/>
  <c r="N24" i="19"/>
  <c r="D24" i="19"/>
  <c r="G24" i="19" s="1"/>
  <c r="AR23" i="19"/>
  <c r="AU23" i="19" s="1"/>
  <c r="AM23" i="19"/>
  <c r="AH23" i="19"/>
  <c r="AK23" i="19" s="1"/>
  <c r="AC23" i="19"/>
  <c r="X23" i="19"/>
  <c r="S23" i="19"/>
  <c r="N23" i="19"/>
  <c r="D23" i="19"/>
  <c r="AR22" i="19"/>
  <c r="AM22" i="19"/>
  <c r="AH22" i="19"/>
  <c r="AK22" i="19" s="1"/>
  <c r="AC22" i="19"/>
  <c r="X22" i="19"/>
  <c r="S22" i="19"/>
  <c r="V22" i="19" s="1"/>
  <c r="N22" i="19"/>
  <c r="D22" i="19"/>
  <c r="AR21" i="19"/>
  <c r="AM21" i="19"/>
  <c r="AP21" i="19" s="1"/>
  <c r="AH21" i="19"/>
  <c r="AC21" i="19"/>
  <c r="X21" i="19"/>
  <c r="S21" i="19"/>
  <c r="N21" i="19"/>
  <c r="D21" i="19"/>
  <c r="AR20" i="19"/>
  <c r="AU20" i="19" s="1"/>
  <c r="AM20" i="19"/>
  <c r="AH20" i="19"/>
  <c r="AC20" i="19"/>
  <c r="X20" i="19"/>
  <c r="AA20" i="19" s="1"/>
  <c r="S20" i="19"/>
  <c r="N20" i="19"/>
  <c r="Q20" i="19" s="1"/>
  <c r="D20" i="19"/>
  <c r="G20" i="19" s="1"/>
  <c r="AR19" i="19"/>
  <c r="AM19" i="19"/>
  <c r="AH19" i="19"/>
  <c r="AK19" i="19" s="1"/>
  <c r="AC19" i="19"/>
  <c r="X19" i="19"/>
  <c r="S19" i="19"/>
  <c r="N19" i="19"/>
  <c r="D19" i="19"/>
  <c r="AR18" i="19"/>
  <c r="AM18" i="19"/>
  <c r="AP18" i="19" s="1"/>
  <c r="AH18" i="19"/>
  <c r="AK18" i="19" s="1"/>
  <c r="AC18" i="19"/>
  <c r="X18" i="19"/>
  <c r="S18" i="19"/>
  <c r="N18" i="19"/>
  <c r="Q18" i="19" s="1"/>
  <c r="D18" i="19"/>
  <c r="AR17" i="19"/>
  <c r="AU17" i="19" s="1"/>
  <c r="AM17" i="19"/>
  <c r="AP17" i="19" s="1"/>
  <c r="AH17" i="19"/>
  <c r="AC17" i="19"/>
  <c r="X17" i="19"/>
  <c r="S17" i="19"/>
  <c r="N17" i="19"/>
  <c r="D17" i="19"/>
  <c r="G17" i="19" s="1"/>
  <c r="AR16" i="19"/>
  <c r="AM16" i="19"/>
  <c r="AH16" i="19"/>
  <c r="AC16" i="19"/>
  <c r="X16" i="19"/>
  <c r="AA16" i="19" s="1"/>
  <c r="S16" i="19"/>
  <c r="N16" i="19"/>
  <c r="D16" i="19"/>
  <c r="G16" i="19" s="1"/>
  <c r="AR15" i="19"/>
  <c r="AM15" i="19"/>
  <c r="AH15" i="19"/>
  <c r="AC15" i="19"/>
  <c r="X15" i="19"/>
  <c r="S15" i="19"/>
  <c r="N15" i="19"/>
  <c r="Q15" i="19" s="1"/>
  <c r="D15" i="19"/>
  <c r="AR14" i="19"/>
  <c r="AM14" i="19"/>
  <c r="AH14" i="19"/>
  <c r="AC14" i="19"/>
  <c r="X14" i="19"/>
  <c r="S14" i="19"/>
  <c r="V14" i="19" s="1"/>
  <c r="N14" i="19"/>
  <c r="D14" i="19"/>
  <c r="AR13" i="19"/>
  <c r="AM13" i="19"/>
  <c r="AP13" i="19" s="1"/>
  <c r="AH13" i="19"/>
  <c r="AC13" i="19"/>
  <c r="X13" i="19"/>
  <c r="S13" i="19"/>
  <c r="N13" i="19"/>
  <c r="D13" i="19"/>
  <c r="AR12" i="19"/>
  <c r="AM12" i="19"/>
  <c r="AH12" i="19"/>
  <c r="AC12" i="19"/>
  <c r="X12" i="19"/>
  <c r="AA12" i="19" s="1"/>
  <c r="S12" i="19"/>
  <c r="N12" i="19"/>
  <c r="D12" i="19"/>
  <c r="G12" i="19" s="1"/>
  <c r="AR11" i="19"/>
  <c r="AM11" i="19"/>
  <c r="AP11" i="19" s="1"/>
  <c r="AH11" i="19"/>
  <c r="AC11" i="19"/>
  <c r="X11" i="19"/>
  <c r="S11" i="19"/>
  <c r="N11" i="19"/>
  <c r="D11" i="19"/>
  <c r="AR10" i="19"/>
  <c r="AM10" i="19"/>
  <c r="AH10" i="19"/>
  <c r="AC10" i="19"/>
  <c r="X10" i="19"/>
  <c r="S10" i="19"/>
  <c r="N10" i="19"/>
  <c r="Q10" i="19" s="1"/>
  <c r="D10" i="19"/>
  <c r="AR9" i="19"/>
  <c r="AU9" i="19" s="1"/>
  <c r="AM9" i="19"/>
  <c r="AH9" i="19"/>
  <c r="AK9" i="19" s="1"/>
  <c r="AC9" i="19"/>
  <c r="X9" i="19"/>
  <c r="S9" i="19"/>
  <c r="N9" i="19"/>
  <c r="D9" i="19"/>
  <c r="AR8" i="19"/>
  <c r="AM8" i="19"/>
  <c r="AP8" i="19" s="1"/>
  <c r="AH8" i="19"/>
  <c r="AC8" i="19"/>
  <c r="X8" i="19"/>
  <c r="S8" i="19"/>
  <c r="N8" i="19"/>
  <c r="Q8" i="19" s="1"/>
  <c r="D8" i="19"/>
  <c r="AR7" i="19"/>
  <c r="AM7" i="19"/>
  <c r="AH7" i="19"/>
  <c r="AC7" i="19"/>
  <c r="X7" i="19"/>
  <c r="S7" i="19"/>
  <c r="N7" i="19"/>
  <c r="D7" i="19"/>
  <c r="AR6" i="19"/>
  <c r="AM6" i="19"/>
  <c r="AH6" i="19"/>
  <c r="AK6" i="19" s="1"/>
  <c r="AC6" i="19"/>
  <c r="X6" i="19"/>
  <c r="AA6" i="19" s="1"/>
  <c r="S6" i="19"/>
  <c r="V6" i="19" s="1"/>
  <c r="N6" i="19"/>
  <c r="D6" i="19"/>
  <c r="AR5" i="19"/>
  <c r="AM5" i="19"/>
  <c r="AH5" i="19"/>
  <c r="AC5" i="19"/>
  <c r="X5" i="19"/>
  <c r="S5" i="19"/>
  <c r="N5" i="19"/>
  <c r="Q5" i="19" s="1"/>
  <c r="D5" i="19"/>
  <c r="AR4" i="19"/>
  <c r="AU4" i="19" s="1"/>
  <c r="AM4" i="19"/>
  <c r="AH4" i="19"/>
  <c r="AC4" i="19"/>
  <c r="X4" i="19"/>
  <c r="S4" i="19"/>
  <c r="V4" i="19" s="1"/>
  <c r="N4" i="19"/>
  <c r="D4" i="19"/>
  <c r="G4" i="19" s="1"/>
  <c r="AR3" i="19"/>
  <c r="AM3" i="19"/>
  <c r="AP3" i="19" s="1"/>
  <c r="AH3" i="19"/>
  <c r="AC3" i="19"/>
  <c r="X3" i="19"/>
  <c r="S3" i="19"/>
  <c r="N3" i="19"/>
  <c r="AJ52" i="17"/>
  <c r="F52" i="17"/>
  <c r="AO51" i="17"/>
  <c r="Z51" i="17"/>
  <c r="U51" i="17"/>
  <c r="K51" i="17"/>
  <c r="L51" i="17" s="1"/>
  <c r="AT50" i="17"/>
  <c r="AE50" i="17"/>
  <c r="Z50" i="17"/>
  <c r="U49" i="17"/>
  <c r="K49" i="17"/>
  <c r="L49" i="17" s="1"/>
  <c r="AO48" i="17"/>
  <c r="AE48" i="17"/>
  <c r="P48" i="17"/>
  <c r="U47" i="17"/>
  <c r="AT46" i="17"/>
  <c r="Z46" i="17"/>
  <c r="K46" i="17"/>
  <c r="L46" i="17" s="1"/>
  <c r="F46" i="17"/>
  <c r="AE45" i="17"/>
  <c r="K45" i="17"/>
  <c r="L45" i="17" s="1"/>
  <c r="F45" i="17"/>
  <c r="AJ44" i="17"/>
  <c r="U44" i="17"/>
  <c r="P44" i="17"/>
  <c r="AO43" i="17"/>
  <c r="U43" i="17"/>
  <c r="P43" i="17"/>
  <c r="AT42" i="17"/>
  <c r="AE42" i="17"/>
  <c r="F42" i="17"/>
  <c r="AJ41" i="17"/>
  <c r="K41" i="17"/>
  <c r="L41" i="17" s="1"/>
  <c r="AJ40" i="17"/>
  <c r="P40" i="17"/>
  <c r="AO39" i="17"/>
  <c r="U39" i="17"/>
  <c r="AT38" i="17"/>
  <c r="Z38" i="17"/>
  <c r="AJ36" i="17"/>
  <c r="P36" i="17"/>
  <c r="AO35" i="17"/>
  <c r="AT34" i="17"/>
  <c r="Z34" i="17"/>
  <c r="F34" i="17"/>
  <c r="AJ33" i="17"/>
  <c r="AE33" i="17"/>
  <c r="K33" i="17"/>
  <c r="L33" i="17" s="1"/>
  <c r="AJ32" i="17"/>
  <c r="P32" i="17"/>
  <c r="U30" i="17"/>
  <c r="Z29" i="17"/>
  <c r="F29" i="17"/>
  <c r="AE28" i="17"/>
  <c r="AJ27" i="17"/>
  <c r="AO26" i="17"/>
  <c r="AT25" i="17"/>
  <c r="Z25" i="17"/>
  <c r="F25" i="17"/>
  <c r="K24" i="17"/>
  <c r="L24" i="17" s="1"/>
  <c r="P23" i="17"/>
  <c r="U22" i="17"/>
  <c r="Z21" i="17"/>
  <c r="AE20" i="17"/>
  <c r="AJ19" i="17"/>
  <c r="AO18" i="17"/>
  <c r="AT17" i="17"/>
  <c r="F17" i="17"/>
  <c r="K16" i="17"/>
  <c r="L16" i="17" s="1"/>
  <c r="U14" i="17"/>
  <c r="Z13" i="17"/>
  <c r="AE12" i="17"/>
  <c r="AJ11" i="17"/>
  <c r="AO10" i="17"/>
  <c r="F9" i="17"/>
  <c r="K8" i="17"/>
  <c r="L8" i="17" s="1"/>
  <c r="P7" i="17"/>
  <c r="U6" i="17"/>
  <c r="Z5" i="17"/>
  <c r="AE4" i="17"/>
  <c r="AT54" i="18"/>
  <c r="AS52" i="18" s="1"/>
  <c r="AO54" i="18"/>
  <c r="AN24" i="18" s="1"/>
  <c r="AJ54" i="18"/>
  <c r="AI31" i="18" s="1"/>
  <c r="AE54" i="18"/>
  <c r="AD17" i="18" s="1"/>
  <c r="Z54" i="18"/>
  <c r="Y21" i="18" s="1"/>
  <c r="U54" i="18"/>
  <c r="T31" i="18" s="1"/>
  <c r="P54" i="18"/>
  <c r="K54" i="18"/>
  <c r="J51" i="18" s="1"/>
  <c r="F54" i="18"/>
  <c r="E31" i="18" s="1"/>
  <c r="V53" i="18"/>
  <c r="G53" i="18"/>
  <c r="AR52" i="18"/>
  <c r="AT52" i="17" s="1"/>
  <c r="AM52" i="18"/>
  <c r="AP52" i="18" s="1"/>
  <c r="AH52" i="18"/>
  <c r="AD52" i="18"/>
  <c r="AC52" i="18"/>
  <c r="AF52" i="18" s="1"/>
  <c r="X52" i="18"/>
  <c r="Z52" i="17" s="1"/>
  <c r="S52" i="18"/>
  <c r="V52" i="18" s="1"/>
  <c r="N52" i="18"/>
  <c r="P52" i="17" s="1"/>
  <c r="I52" i="18"/>
  <c r="K52" i="17" s="1"/>
  <c r="L52" i="17" s="1"/>
  <c r="E52" i="18"/>
  <c r="D52" i="18"/>
  <c r="AR51" i="18"/>
  <c r="AM51" i="18"/>
  <c r="AH51" i="18"/>
  <c r="AJ51" i="17" s="1"/>
  <c r="AD51" i="18"/>
  <c r="AC51" i="18"/>
  <c r="AE51" i="17" s="1"/>
  <c r="X51" i="18"/>
  <c r="AA51" i="18" s="1"/>
  <c r="T51" i="18"/>
  <c r="S51" i="18"/>
  <c r="N51" i="18"/>
  <c r="P51" i="17" s="1"/>
  <c r="I51" i="18"/>
  <c r="D51" i="18"/>
  <c r="G51" i="18" s="1"/>
  <c r="AS50" i="18"/>
  <c r="AR50" i="18"/>
  <c r="AM50" i="18"/>
  <c r="AP50" i="18" s="1"/>
  <c r="AH50" i="18"/>
  <c r="AJ50" i="17" s="1"/>
  <c r="AC50" i="18"/>
  <c r="AF50" i="18" s="1"/>
  <c r="Y50" i="18"/>
  <c r="X50" i="18"/>
  <c r="T50" i="18"/>
  <c r="S50" i="18"/>
  <c r="V50" i="18" s="1"/>
  <c r="N50" i="18"/>
  <c r="P50" i="17" s="1"/>
  <c r="J50" i="18"/>
  <c r="I50" i="18"/>
  <c r="K50" i="17" s="1"/>
  <c r="L50" i="17" s="1"/>
  <c r="E50" i="18"/>
  <c r="D50" i="18"/>
  <c r="F50" i="17" s="1"/>
  <c r="AR49" i="18"/>
  <c r="AU49" i="18" s="1"/>
  <c r="AM49" i="18"/>
  <c r="AO49" i="17" s="1"/>
  <c r="AH49" i="18"/>
  <c r="AJ49" i="17" s="1"/>
  <c r="AC49" i="18"/>
  <c r="AE49" i="17" s="1"/>
  <c r="X49" i="18"/>
  <c r="Z49" i="17" s="1"/>
  <c r="T49" i="18"/>
  <c r="S49" i="18"/>
  <c r="N49" i="18"/>
  <c r="P49" i="17" s="1"/>
  <c r="J49" i="18"/>
  <c r="I49" i="18"/>
  <c r="D49" i="18"/>
  <c r="F49" i="17" s="1"/>
  <c r="AS48" i="18"/>
  <c r="AR48" i="18"/>
  <c r="AT48" i="17" s="1"/>
  <c r="AM48" i="18"/>
  <c r="AP48" i="18" s="1"/>
  <c r="AH48" i="18"/>
  <c r="AJ48" i="17" s="1"/>
  <c r="AC48" i="18"/>
  <c r="AF48" i="18" s="1"/>
  <c r="X48" i="18"/>
  <c r="Z48" i="17" s="1"/>
  <c r="T48" i="18"/>
  <c r="S48" i="18"/>
  <c r="V48" i="18" s="1"/>
  <c r="N48" i="18"/>
  <c r="J48" i="18"/>
  <c r="I48" i="18"/>
  <c r="E48" i="18"/>
  <c r="D48" i="18"/>
  <c r="F48" i="17" s="1"/>
  <c r="AR47" i="18"/>
  <c r="AT47" i="17" s="1"/>
  <c r="AM47" i="18"/>
  <c r="AO47" i="17" s="1"/>
  <c r="AH47" i="18"/>
  <c r="AK47" i="18" s="1"/>
  <c r="AC47" i="18"/>
  <c r="AE47" i="17" s="1"/>
  <c r="X47" i="18"/>
  <c r="Z47" i="17" s="1"/>
  <c r="T47" i="18"/>
  <c r="S47" i="18"/>
  <c r="N47" i="18"/>
  <c r="Q47" i="18" s="1"/>
  <c r="J47" i="18"/>
  <c r="I47" i="18"/>
  <c r="K47" i="17" s="1"/>
  <c r="L47" i="17" s="1"/>
  <c r="D47" i="18"/>
  <c r="F47" i="17" s="1"/>
  <c r="AS46" i="18"/>
  <c r="AR46" i="18"/>
  <c r="AM46" i="18"/>
  <c r="AO46" i="17" s="1"/>
  <c r="AH46" i="18"/>
  <c r="AJ46" i="17" s="1"/>
  <c r="AC46" i="18"/>
  <c r="AF46" i="18" s="1"/>
  <c r="X46" i="18"/>
  <c r="T46" i="18"/>
  <c r="S46" i="18"/>
  <c r="V46" i="18" s="1"/>
  <c r="N46" i="18"/>
  <c r="P46" i="17" s="1"/>
  <c r="J46" i="18"/>
  <c r="I46" i="18"/>
  <c r="L46" i="18" s="1"/>
  <c r="E46" i="18"/>
  <c r="D46" i="18"/>
  <c r="AR45" i="18"/>
  <c r="AT45" i="17" s="1"/>
  <c r="AN45" i="18"/>
  <c r="AM45" i="18"/>
  <c r="AO45" i="17" s="1"/>
  <c r="AH45" i="18"/>
  <c r="AK45" i="18" s="1"/>
  <c r="AC45" i="18"/>
  <c r="X45" i="18"/>
  <c r="Z45" i="17" s="1"/>
  <c r="T45" i="18"/>
  <c r="S45" i="18"/>
  <c r="U45" i="17" s="1"/>
  <c r="N45" i="18"/>
  <c r="Q45" i="18" s="1"/>
  <c r="J45" i="18"/>
  <c r="I45" i="18"/>
  <c r="D45" i="18"/>
  <c r="AS44" i="18"/>
  <c r="AR44" i="18"/>
  <c r="AT44" i="17" s="1"/>
  <c r="AM44" i="18"/>
  <c r="AO44" i="17" s="1"/>
  <c r="AH44" i="18"/>
  <c r="AD44" i="18"/>
  <c r="AC44" i="18"/>
  <c r="AF44" i="18" s="1"/>
  <c r="Y44" i="18"/>
  <c r="X44" i="18"/>
  <c r="Z44" i="17" s="1"/>
  <c r="T44" i="18"/>
  <c r="S44" i="18"/>
  <c r="V44" i="18" s="1"/>
  <c r="N44" i="18"/>
  <c r="J44" i="18"/>
  <c r="I44" i="18"/>
  <c r="L44" i="18" s="1"/>
  <c r="E44" i="18"/>
  <c r="D44" i="18"/>
  <c r="F44" i="17" s="1"/>
  <c r="AR43" i="18"/>
  <c r="AT43" i="17" s="1"/>
  <c r="AM43" i="18"/>
  <c r="AH43" i="18"/>
  <c r="AK43" i="18" s="1"/>
  <c r="AC43" i="18"/>
  <c r="AE43" i="17" s="1"/>
  <c r="X43" i="18"/>
  <c r="Z43" i="17" s="1"/>
  <c r="T43" i="18"/>
  <c r="S43" i="18"/>
  <c r="N43" i="18"/>
  <c r="Q43" i="18" s="1"/>
  <c r="J43" i="18"/>
  <c r="I43" i="18"/>
  <c r="K43" i="17" s="1"/>
  <c r="L43" i="17" s="1"/>
  <c r="D43" i="18"/>
  <c r="F43" i="17" s="1"/>
  <c r="AS42" i="18"/>
  <c r="AR42" i="18"/>
  <c r="AN42" i="18"/>
  <c r="AM42" i="18"/>
  <c r="AO42" i="17" s="1"/>
  <c r="AH42" i="18"/>
  <c r="AJ42" i="17" s="1"/>
  <c r="AD42" i="18"/>
  <c r="AC42" i="18"/>
  <c r="AF42" i="18" s="1"/>
  <c r="Y42" i="18"/>
  <c r="X42" i="18"/>
  <c r="Z42" i="17" s="1"/>
  <c r="T42" i="18"/>
  <c r="S42" i="18"/>
  <c r="V42" i="18" s="1"/>
  <c r="N42" i="18"/>
  <c r="P42" i="17" s="1"/>
  <c r="J42" i="18"/>
  <c r="I42" i="18"/>
  <c r="L42" i="18" s="1"/>
  <c r="E42" i="18"/>
  <c r="D42" i="18"/>
  <c r="AR41" i="18"/>
  <c r="AT41" i="17" s="1"/>
  <c r="AN41" i="18"/>
  <c r="AM41" i="18"/>
  <c r="AO41" i="17" s="1"/>
  <c r="AH41" i="18"/>
  <c r="AK41" i="18" s="1"/>
  <c r="AC41" i="18"/>
  <c r="AE41" i="17" s="1"/>
  <c r="X41" i="18"/>
  <c r="Z41" i="17" s="1"/>
  <c r="T41" i="18"/>
  <c r="S41" i="18"/>
  <c r="U41" i="17" s="1"/>
  <c r="N41" i="18"/>
  <c r="Q41" i="18" s="1"/>
  <c r="J41" i="18"/>
  <c r="I41" i="18"/>
  <c r="D41" i="18"/>
  <c r="F41" i="17" s="1"/>
  <c r="AS40" i="18"/>
  <c r="AR40" i="18"/>
  <c r="AT40" i="17" s="1"/>
  <c r="AM40" i="18"/>
  <c r="AO40" i="17" s="1"/>
  <c r="AI40" i="18"/>
  <c r="AH40" i="18"/>
  <c r="AC40" i="18"/>
  <c r="AF40" i="18" s="1"/>
  <c r="Y40" i="18"/>
  <c r="X40" i="18"/>
  <c r="Z40" i="17" s="1"/>
  <c r="T40" i="18"/>
  <c r="S40" i="18"/>
  <c r="V40" i="18" s="1"/>
  <c r="N40" i="18"/>
  <c r="J40" i="18"/>
  <c r="I40" i="18"/>
  <c r="L40" i="18" s="1"/>
  <c r="E40" i="18"/>
  <c r="D40" i="18"/>
  <c r="F40" i="17" s="1"/>
  <c r="AR39" i="18"/>
  <c r="AT39" i="17" s="1"/>
  <c r="AM39" i="18"/>
  <c r="AH39" i="18"/>
  <c r="AK39" i="18" s="1"/>
  <c r="AC39" i="18"/>
  <c r="AE39" i="17" s="1"/>
  <c r="X39" i="18"/>
  <c r="Z39" i="17" s="1"/>
  <c r="T39" i="18"/>
  <c r="S39" i="18"/>
  <c r="N39" i="18"/>
  <c r="J39" i="18"/>
  <c r="I39" i="18"/>
  <c r="K39" i="17" s="1"/>
  <c r="L39" i="17" s="1"/>
  <c r="E39" i="18"/>
  <c r="D39" i="18"/>
  <c r="G39" i="18" s="1"/>
  <c r="AS38" i="18"/>
  <c r="AR38" i="18"/>
  <c r="AM38" i="18"/>
  <c r="AP38" i="18" s="1"/>
  <c r="AI38" i="18"/>
  <c r="AH38" i="18"/>
  <c r="AJ38" i="17" s="1"/>
  <c r="AC38" i="18"/>
  <c r="AF38" i="18" s="1"/>
  <c r="X38" i="18"/>
  <c r="T38" i="18"/>
  <c r="S38" i="18"/>
  <c r="U38" i="17" s="1"/>
  <c r="N38" i="18"/>
  <c r="P38" i="17" s="1"/>
  <c r="J38" i="18"/>
  <c r="I38" i="18"/>
  <c r="K38" i="17" s="1"/>
  <c r="L38" i="17" s="1"/>
  <c r="E38" i="18"/>
  <c r="D38" i="18"/>
  <c r="F38" i="17" s="1"/>
  <c r="AS37" i="18"/>
  <c r="AR37" i="18"/>
  <c r="AU37" i="18" s="1"/>
  <c r="AM37" i="18"/>
  <c r="AO37" i="17" s="1"/>
  <c r="AH37" i="18"/>
  <c r="AK37" i="18" s="1"/>
  <c r="AC37" i="18"/>
  <c r="AE37" i="17" s="1"/>
  <c r="Y37" i="18"/>
  <c r="X37" i="18"/>
  <c r="AA37" i="18" s="1"/>
  <c r="T37" i="18"/>
  <c r="S37" i="18"/>
  <c r="U37" i="17" s="1"/>
  <c r="N37" i="18"/>
  <c r="Q37" i="18" s="1"/>
  <c r="J37" i="18"/>
  <c r="I37" i="18"/>
  <c r="K37" i="17" s="1"/>
  <c r="L37" i="17" s="1"/>
  <c r="E37" i="18"/>
  <c r="D37" i="18"/>
  <c r="G37" i="18" s="1"/>
  <c r="AS36" i="18"/>
  <c r="AR36" i="18"/>
  <c r="AT36" i="17" s="1"/>
  <c r="AM36" i="18"/>
  <c r="AP36" i="18" s="1"/>
  <c r="AH36" i="18"/>
  <c r="AC36" i="18"/>
  <c r="AE36" i="17" s="1"/>
  <c r="Y36" i="18"/>
  <c r="X36" i="18"/>
  <c r="Z36" i="17" s="1"/>
  <c r="T36" i="18"/>
  <c r="S36" i="18"/>
  <c r="U36" i="17" s="1"/>
  <c r="N36" i="18"/>
  <c r="J36" i="18"/>
  <c r="I36" i="18"/>
  <c r="E36" i="18"/>
  <c r="D36" i="18"/>
  <c r="F36" i="17" s="1"/>
  <c r="AS35" i="18"/>
  <c r="AR35" i="18"/>
  <c r="AU35" i="18" s="1"/>
  <c r="AM35" i="18"/>
  <c r="AH35" i="18"/>
  <c r="AK35" i="18" s="1"/>
  <c r="AC35" i="18"/>
  <c r="AE35" i="17" s="1"/>
  <c r="Y35" i="18"/>
  <c r="X35" i="18"/>
  <c r="AA35" i="18" s="1"/>
  <c r="T35" i="18"/>
  <c r="S35" i="18"/>
  <c r="U35" i="17" s="1"/>
  <c r="N35" i="18"/>
  <c r="Q35" i="18" s="1"/>
  <c r="J35" i="18"/>
  <c r="I35" i="18"/>
  <c r="E35" i="18"/>
  <c r="D35" i="18"/>
  <c r="F35" i="17" s="1"/>
  <c r="AS34" i="18"/>
  <c r="AR34" i="18"/>
  <c r="AU34" i="18" s="1"/>
  <c r="AM34" i="18"/>
  <c r="AO34" i="17" s="1"/>
  <c r="AH34" i="18"/>
  <c r="AK34" i="18" s="1"/>
  <c r="AC34" i="18"/>
  <c r="X34" i="18"/>
  <c r="AA34" i="18" s="1"/>
  <c r="T34" i="18"/>
  <c r="S34" i="18"/>
  <c r="V34" i="18" s="1"/>
  <c r="N34" i="18"/>
  <c r="Q34" i="18" s="1"/>
  <c r="J34" i="18"/>
  <c r="I34" i="18"/>
  <c r="K34" i="17" s="1"/>
  <c r="L34" i="17" s="1"/>
  <c r="E34" i="18"/>
  <c r="D34" i="18"/>
  <c r="G34" i="18" s="1"/>
  <c r="AS33" i="18"/>
  <c r="AR33" i="18"/>
  <c r="AT33" i="17" s="1"/>
  <c r="AN33" i="18"/>
  <c r="AM33" i="18"/>
  <c r="AP33" i="18" s="1"/>
  <c r="AH33" i="18"/>
  <c r="AK33" i="18" s="1"/>
  <c r="AD33" i="18"/>
  <c r="AC33" i="18"/>
  <c r="AF33" i="18" s="1"/>
  <c r="Y33" i="18"/>
  <c r="X33" i="18"/>
  <c r="Z33" i="17" s="1"/>
  <c r="T33" i="18"/>
  <c r="S33" i="18"/>
  <c r="U33" i="17" s="1"/>
  <c r="N33" i="18"/>
  <c r="P33" i="17" s="1"/>
  <c r="J33" i="18"/>
  <c r="I33" i="18"/>
  <c r="L33" i="18" s="1"/>
  <c r="E33" i="18"/>
  <c r="D33" i="18"/>
  <c r="F33" i="17" s="1"/>
  <c r="AS32" i="18"/>
  <c r="AR32" i="18"/>
  <c r="AU32" i="18" s="1"/>
  <c r="AN32" i="18"/>
  <c r="AM32" i="18"/>
  <c r="AP32" i="18" s="1"/>
  <c r="AI32" i="18"/>
  <c r="AH32" i="18"/>
  <c r="AK32" i="18" s="1"/>
  <c r="AC32" i="18"/>
  <c r="AF32" i="18" s="1"/>
  <c r="Y32" i="18"/>
  <c r="X32" i="18"/>
  <c r="AA32" i="18" s="1"/>
  <c r="T32" i="18"/>
  <c r="S32" i="18"/>
  <c r="U32" i="17" s="1"/>
  <c r="N32" i="18"/>
  <c r="Q32" i="18" s="1"/>
  <c r="J32" i="18"/>
  <c r="I32" i="18"/>
  <c r="K32" i="17" s="1"/>
  <c r="L32" i="17" s="1"/>
  <c r="E32" i="18"/>
  <c r="D32" i="18"/>
  <c r="G32" i="18" s="1"/>
  <c r="AS30" i="18"/>
  <c r="AR30" i="18"/>
  <c r="AU30" i="18" s="1"/>
  <c r="AM30" i="18"/>
  <c r="AH30" i="18"/>
  <c r="AJ30" i="17" s="1"/>
  <c r="AD30" i="18"/>
  <c r="AC30" i="18"/>
  <c r="AE30" i="17" s="1"/>
  <c r="Y30" i="18"/>
  <c r="X30" i="18"/>
  <c r="Z30" i="17" s="1"/>
  <c r="T30" i="18"/>
  <c r="S30" i="18"/>
  <c r="V30" i="18" s="1"/>
  <c r="N30" i="18"/>
  <c r="P30" i="17" s="1"/>
  <c r="J30" i="18"/>
  <c r="I30" i="18"/>
  <c r="L30" i="18" s="1"/>
  <c r="E30" i="18"/>
  <c r="D30" i="18"/>
  <c r="G30" i="18" s="1"/>
  <c r="AS29" i="18"/>
  <c r="AR29" i="18"/>
  <c r="AM29" i="18"/>
  <c r="AP29" i="18" s="1"/>
  <c r="AI29" i="18"/>
  <c r="AH29" i="18"/>
  <c r="AK29" i="18" s="1"/>
  <c r="AC29" i="18"/>
  <c r="AE29" i="17" s="1"/>
  <c r="X29" i="18"/>
  <c r="AA29" i="18" s="1"/>
  <c r="T29" i="18"/>
  <c r="S29" i="18"/>
  <c r="U29" i="17" s="1"/>
  <c r="N29" i="18"/>
  <c r="Q29" i="18" s="1"/>
  <c r="J29" i="18"/>
  <c r="I29" i="18"/>
  <c r="L29" i="18" s="1"/>
  <c r="G29" i="18"/>
  <c r="E29" i="18"/>
  <c r="D29" i="18"/>
  <c r="AS28" i="18"/>
  <c r="AR28" i="18"/>
  <c r="AT28" i="17" s="1"/>
  <c r="AM28" i="18"/>
  <c r="AO28" i="17" s="1"/>
  <c r="AI28" i="18"/>
  <c r="AH28" i="18"/>
  <c r="AJ28" i="17" s="1"/>
  <c r="AC28" i="18"/>
  <c r="AF28" i="18" s="1"/>
  <c r="Y28" i="18"/>
  <c r="X28" i="18"/>
  <c r="Z28" i="17" s="1"/>
  <c r="T28" i="18"/>
  <c r="S28" i="18"/>
  <c r="V28" i="18" s="1"/>
  <c r="N28" i="18"/>
  <c r="Q28" i="18" s="1"/>
  <c r="J28" i="18"/>
  <c r="I28" i="18"/>
  <c r="L28" i="18" s="1"/>
  <c r="E28" i="18"/>
  <c r="D28" i="18"/>
  <c r="G28" i="18" s="1"/>
  <c r="AS27" i="18"/>
  <c r="AR27" i="18"/>
  <c r="AU27" i="18" s="1"/>
  <c r="AM27" i="18"/>
  <c r="AO27" i="17" s="1"/>
  <c r="AI27" i="18"/>
  <c r="AH27" i="18"/>
  <c r="AK27" i="18" s="1"/>
  <c r="AC27" i="18"/>
  <c r="AE27" i="17" s="1"/>
  <c r="Y27" i="18"/>
  <c r="X27" i="18"/>
  <c r="AA27" i="18" s="1"/>
  <c r="T27" i="18"/>
  <c r="S27" i="18"/>
  <c r="V27" i="18" s="1"/>
  <c r="N27" i="18"/>
  <c r="Q27" i="18" s="1"/>
  <c r="J27" i="18"/>
  <c r="I27" i="18"/>
  <c r="K27" i="17" s="1"/>
  <c r="L27" i="17" s="1"/>
  <c r="E27" i="18"/>
  <c r="D27" i="18"/>
  <c r="F27" i="17" s="1"/>
  <c r="AS26" i="18"/>
  <c r="AR26" i="18"/>
  <c r="AT26" i="17" s="1"/>
  <c r="AM26" i="18"/>
  <c r="AP26" i="18" s="1"/>
  <c r="AI26" i="18"/>
  <c r="AH26" i="18"/>
  <c r="AJ26" i="17" s="1"/>
  <c r="AC26" i="18"/>
  <c r="AF26" i="18" s="1"/>
  <c r="X26" i="18"/>
  <c r="AA26" i="18" s="1"/>
  <c r="T26" i="18"/>
  <c r="S26" i="18"/>
  <c r="N26" i="18"/>
  <c r="Q26" i="18" s="1"/>
  <c r="J26" i="18"/>
  <c r="I26" i="18"/>
  <c r="L26" i="18" s="1"/>
  <c r="E26" i="18"/>
  <c r="D26" i="18"/>
  <c r="F26" i="17" s="1"/>
  <c r="AS25" i="18"/>
  <c r="AR25" i="18"/>
  <c r="AU25" i="18" s="1"/>
  <c r="AM25" i="18"/>
  <c r="AO25" i="17" s="1"/>
  <c r="AI25" i="18"/>
  <c r="AH25" i="18"/>
  <c r="AK25" i="18" s="1"/>
  <c r="AD25" i="18"/>
  <c r="AC25" i="18"/>
  <c r="AF25" i="18" s="1"/>
  <c r="Y25" i="18"/>
  <c r="X25" i="18"/>
  <c r="AA25" i="18" s="1"/>
  <c r="T25" i="18"/>
  <c r="S25" i="18"/>
  <c r="U25" i="17" s="1"/>
  <c r="N25" i="18"/>
  <c r="P25" i="17" s="1"/>
  <c r="J25" i="18"/>
  <c r="I25" i="18"/>
  <c r="K25" i="17" s="1"/>
  <c r="L25" i="17" s="1"/>
  <c r="E25" i="18"/>
  <c r="D25" i="18"/>
  <c r="G25" i="18" s="1"/>
  <c r="AS24" i="18"/>
  <c r="AR24" i="18"/>
  <c r="AT24" i="17" s="1"/>
  <c r="AM24" i="18"/>
  <c r="AP24" i="18" s="1"/>
  <c r="AI24" i="18"/>
  <c r="AH24" i="18"/>
  <c r="AK24" i="18" s="1"/>
  <c r="AD24" i="18"/>
  <c r="AC24" i="18"/>
  <c r="AF24" i="18" s="1"/>
  <c r="Y24" i="18"/>
  <c r="X24" i="18"/>
  <c r="T24" i="18"/>
  <c r="S24" i="18"/>
  <c r="V24" i="18" s="1"/>
  <c r="N24" i="18"/>
  <c r="P24" i="17" s="1"/>
  <c r="J24" i="18"/>
  <c r="I24" i="18"/>
  <c r="L24" i="18" s="1"/>
  <c r="E24" i="18"/>
  <c r="D24" i="18"/>
  <c r="F24" i="17" s="1"/>
  <c r="AS23" i="18"/>
  <c r="AR23" i="18"/>
  <c r="AU23" i="18" s="1"/>
  <c r="AN23" i="18"/>
  <c r="AM23" i="18"/>
  <c r="AP23" i="18" s="1"/>
  <c r="AI23" i="18"/>
  <c r="AH23" i="18"/>
  <c r="AK23" i="18" s="1"/>
  <c r="AC23" i="18"/>
  <c r="AE23" i="17" s="1"/>
  <c r="Y23" i="18"/>
  <c r="X23" i="18"/>
  <c r="Z23" i="17" s="1"/>
  <c r="T23" i="18"/>
  <c r="S23" i="18"/>
  <c r="U23" i="17" s="1"/>
  <c r="N23" i="18"/>
  <c r="Q23" i="18" s="1"/>
  <c r="J23" i="18"/>
  <c r="I23" i="18"/>
  <c r="K23" i="17" s="1"/>
  <c r="L23" i="17" s="1"/>
  <c r="E23" i="18"/>
  <c r="D23" i="18"/>
  <c r="G23" i="18" s="1"/>
  <c r="AS22" i="18"/>
  <c r="AR22" i="18"/>
  <c r="AU22" i="18" s="1"/>
  <c r="AM22" i="18"/>
  <c r="AP22" i="18" s="1"/>
  <c r="AI22" i="18"/>
  <c r="AH22" i="18"/>
  <c r="AK22" i="18" s="1"/>
  <c r="AD22" i="18"/>
  <c r="AC22" i="18"/>
  <c r="X22" i="18"/>
  <c r="Z22" i="17" s="1"/>
  <c r="T22" i="18"/>
  <c r="S22" i="18"/>
  <c r="V22" i="18" s="1"/>
  <c r="N22" i="18"/>
  <c r="P22" i="17" s="1"/>
  <c r="J22" i="18"/>
  <c r="I22" i="18"/>
  <c r="L22" i="18" s="1"/>
  <c r="E22" i="18"/>
  <c r="D22" i="18"/>
  <c r="G22" i="18" s="1"/>
  <c r="AS21" i="18"/>
  <c r="AR21" i="18"/>
  <c r="AU21" i="18" s="1"/>
  <c r="AM21" i="18"/>
  <c r="AO21" i="17" s="1"/>
  <c r="AI21" i="18"/>
  <c r="AH21" i="18"/>
  <c r="AJ21" i="17" s="1"/>
  <c r="AC21" i="18"/>
  <c r="AE21" i="17" s="1"/>
  <c r="X21" i="18"/>
  <c r="AA21" i="18" s="1"/>
  <c r="T21" i="18"/>
  <c r="S21" i="18"/>
  <c r="U21" i="17" s="1"/>
  <c r="N21" i="18"/>
  <c r="Q21" i="18" s="1"/>
  <c r="J21" i="18"/>
  <c r="I21" i="18"/>
  <c r="L21" i="18" s="1"/>
  <c r="E21" i="18"/>
  <c r="D21" i="18"/>
  <c r="G21" i="18" s="1"/>
  <c r="AS20" i="18"/>
  <c r="AR20" i="18"/>
  <c r="AU20" i="18" s="1"/>
  <c r="AM20" i="18"/>
  <c r="AP20" i="18" s="1"/>
  <c r="AI20" i="18"/>
  <c r="AH20" i="18"/>
  <c r="AJ20" i="17" s="1"/>
  <c r="AC20" i="18"/>
  <c r="AF20" i="18" s="1"/>
  <c r="X20" i="18"/>
  <c r="Z20" i="17" s="1"/>
  <c r="T20" i="18"/>
  <c r="S20" i="18"/>
  <c r="V20" i="18" s="1"/>
  <c r="N20" i="18"/>
  <c r="Q20" i="18" s="1"/>
  <c r="J20" i="18"/>
  <c r="I20" i="18"/>
  <c r="L20" i="18" s="1"/>
  <c r="E20" i="18"/>
  <c r="D20" i="18"/>
  <c r="F20" i="17" s="1"/>
  <c r="AS19" i="18"/>
  <c r="AR19" i="18"/>
  <c r="AT19" i="17" s="1"/>
  <c r="AN19" i="18"/>
  <c r="AM19" i="18"/>
  <c r="AO19" i="17" s="1"/>
  <c r="AI19" i="18"/>
  <c r="AH19" i="18"/>
  <c r="AK19" i="18" s="1"/>
  <c r="AC19" i="18"/>
  <c r="AE19" i="17" s="1"/>
  <c r="X19" i="18"/>
  <c r="T19" i="18"/>
  <c r="S19" i="18"/>
  <c r="V19" i="18" s="1"/>
  <c r="N19" i="18"/>
  <c r="Q19" i="18" s="1"/>
  <c r="L19" i="18"/>
  <c r="J19" i="18"/>
  <c r="I19" i="18"/>
  <c r="K19" i="17" s="1"/>
  <c r="L19" i="17" s="1"/>
  <c r="E19" i="18"/>
  <c r="D19" i="18"/>
  <c r="G19" i="18" s="1"/>
  <c r="AS18" i="18"/>
  <c r="AR18" i="18"/>
  <c r="AT18" i="17" s="1"/>
  <c r="AN18" i="18"/>
  <c r="AM18" i="18"/>
  <c r="AP18" i="18" s="1"/>
  <c r="AI18" i="18"/>
  <c r="AH18" i="18"/>
  <c r="AJ18" i="17" s="1"/>
  <c r="AC18" i="18"/>
  <c r="Y18" i="18"/>
  <c r="X18" i="18"/>
  <c r="AA18" i="18" s="1"/>
  <c r="T18" i="18"/>
  <c r="S18" i="18"/>
  <c r="V18" i="18" s="1"/>
  <c r="N18" i="18"/>
  <c r="Q18" i="18" s="1"/>
  <c r="J18" i="18"/>
  <c r="I18" i="18"/>
  <c r="K18" i="17" s="1"/>
  <c r="L18" i="17" s="1"/>
  <c r="E18" i="18"/>
  <c r="D18" i="18"/>
  <c r="F18" i="17" s="1"/>
  <c r="AS17" i="18"/>
  <c r="AR17" i="18"/>
  <c r="AN17" i="18"/>
  <c r="AM17" i="18"/>
  <c r="AP17" i="18" s="1"/>
  <c r="AH17" i="18"/>
  <c r="AC17" i="18"/>
  <c r="AF17" i="18" s="1"/>
  <c r="Y17" i="18"/>
  <c r="X17" i="18"/>
  <c r="AA17" i="18" s="1"/>
  <c r="T17" i="18"/>
  <c r="S17" i="18"/>
  <c r="V17" i="18" s="1"/>
  <c r="N17" i="18"/>
  <c r="Q17" i="18" s="1"/>
  <c r="J17" i="18"/>
  <c r="I17" i="18"/>
  <c r="L17" i="18" s="1"/>
  <c r="E17" i="18"/>
  <c r="D17" i="18"/>
  <c r="G17" i="18" s="1"/>
  <c r="AS16" i="18"/>
  <c r="AR16" i="18"/>
  <c r="AU16" i="18" s="1"/>
  <c r="AP16" i="18"/>
  <c r="AM16" i="18"/>
  <c r="AO16" i="17" s="1"/>
  <c r="AI16" i="18"/>
  <c r="AH16" i="18"/>
  <c r="AK16" i="18" s="1"/>
  <c r="AC16" i="18"/>
  <c r="AE16" i="17" s="1"/>
  <c r="X16" i="18"/>
  <c r="AA16" i="18" s="1"/>
  <c r="T16" i="18"/>
  <c r="S16" i="18"/>
  <c r="U16" i="17" s="1"/>
  <c r="N16" i="18"/>
  <c r="Q16" i="18" s="1"/>
  <c r="J16" i="18"/>
  <c r="I16" i="18"/>
  <c r="E16" i="18"/>
  <c r="D16" i="18"/>
  <c r="G16" i="18" s="1"/>
  <c r="AS15" i="18"/>
  <c r="AR15" i="18"/>
  <c r="AU15" i="18" s="1"/>
  <c r="AN15" i="18"/>
  <c r="AM15" i="18"/>
  <c r="AP15" i="18" s="1"/>
  <c r="AI15" i="18"/>
  <c r="AH15" i="18"/>
  <c r="AK15" i="18" s="1"/>
  <c r="AD15" i="18"/>
  <c r="AC15" i="18"/>
  <c r="AF15" i="18" s="1"/>
  <c r="X15" i="18"/>
  <c r="AA15" i="18" s="1"/>
  <c r="T15" i="18"/>
  <c r="S15" i="18"/>
  <c r="V15" i="18" s="1"/>
  <c r="N15" i="18"/>
  <c r="Q15" i="18" s="1"/>
  <c r="J15" i="18"/>
  <c r="I15" i="18"/>
  <c r="L15" i="18" s="1"/>
  <c r="G15" i="18"/>
  <c r="E15" i="18"/>
  <c r="D15" i="18"/>
  <c r="F15" i="17" s="1"/>
  <c r="AS14" i="18"/>
  <c r="AR14" i="18"/>
  <c r="AU14" i="18" s="1"/>
  <c r="AM14" i="18"/>
  <c r="AI14" i="18"/>
  <c r="AH14" i="18"/>
  <c r="AK14" i="18" s="1"/>
  <c r="AC14" i="18"/>
  <c r="AE14" i="17" s="1"/>
  <c r="Y14" i="18"/>
  <c r="X14" i="18"/>
  <c r="AA14" i="18" s="1"/>
  <c r="T14" i="18"/>
  <c r="S14" i="18"/>
  <c r="O14" i="18"/>
  <c r="N14" i="18"/>
  <c r="Q14" i="18" s="1"/>
  <c r="J14" i="18"/>
  <c r="I14" i="18"/>
  <c r="L14" i="18" s="1"/>
  <c r="E14" i="18"/>
  <c r="D14" i="18"/>
  <c r="G14" i="18" s="1"/>
  <c r="AS13" i="18"/>
  <c r="AR13" i="18"/>
  <c r="AU13" i="18" s="1"/>
  <c r="AN13" i="18"/>
  <c r="AM13" i="18"/>
  <c r="AP13" i="18" s="1"/>
  <c r="AI13" i="18"/>
  <c r="AH13" i="18"/>
  <c r="AK13" i="18" s="1"/>
  <c r="AC13" i="18"/>
  <c r="AF13" i="18" s="1"/>
  <c r="Y13" i="18"/>
  <c r="X13" i="18"/>
  <c r="AA13" i="18" s="1"/>
  <c r="T13" i="18"/>
  <c r="S13" i="18"/>
  <c r="N13" i="18"/>
  <c r="Q13" i="18" s="1"/>
  <c r="J13" i="18"/>
  <c r="I13" i="18"/>
  <c r="L13" i="18" s="1"/>
  <c r="E13" i="18"/>
  <c r="D13" i="18"/>
  <c r="F13" i="17" s="1"/>
  <c r="AS12" i="18"/>
  <c r="AR12" i="18"/>
  <c r="AM12" i="18"/>
  <c r="AO12" i="17" s="1"/>
  <c r="AI12" i="18"/>
  <c r="AH12" i="18"/>
  <c r="AK12" i="18" s="1"/>
  <c r="AD12" i="18"/>
  <c r="AC12" i="18"/>
  <c r="X12" i="18"/>
  <c r="AA12" i="18" s="1"/>
  <c r="T12" i="18"/>
  <c r="S12" i="18"/>
  <c r="N12" i="18"/>
  <c r="Q12" i="18" s="1"/>
  <c r="J12" i="18"/>
  <c r="I12" i="18"/>
  <c r="L12" i="18" s="1"/>
  <c r="E12" i="18"/>
  <c r="D12" i="18"/>
  <c r="G12" i="18" s="1"/>
  <c r="AS11" i="18"/>
  <c r="AR11" i="18"/>
  <c r="AM11" i="18"/>
  <c r="AP11" i="18" s="1"/>
  <c r="AI11" i="18"/>
  <c r="AH11" i="18"/>
  <c r="AK11" i="18" s="1"/>
  <c r="AC11" i="18"/>
  <c r="AF11" i="18" s="1"/>
  <c r="Y11" i="18"/>
  <c r="X11" i="18"/>
  <c r="AA11" i="18" s="1"/>
  <c r="T11" i="18"/>
  <c r="S11" i="18"/>
  <c r="N11" i="18"/>
  <c r="Q11" i="18" s="1"/>
  <c r="J11" i="18"/>
  <c r="I11" i="18"/>
  <c r="L11" i="18" s="1"/>
  <c r="E11" i="18"/>
  <c r="D11" i="18"/>
  <c r="F11" i="17" s="1"/>
  <c r="AS10" i="18"/>
  <c r="AR10" i="18"/>
  <c r="AM10" i="18"/>
  <c r="AI10" i="18"/>
  <c r="AH10" i="18"/>
  <c r="AK10" i="18" s="1"/>
  <c r="AC10" i="18"/>
  <c r="AF10" i="18" s="1"/>
  <c r="Y10" i="18"/>
  <c r="X10" i="18"/>
  <c r="AA10" i="18" s="1"/>
  <c r="T10" i="18"/>
  <c r="S10" i="18"/>
  <c r="N10" i="18"/>
  <c r="Q10" i="18" s="1"/>
  <c r="J10" i="18"/>
  <c r="I10" i="18"/>
  <c r="L10" i="18" s="1"/>
  <c r="E10" i="18"/>
  <c r="D10" i="18"/>
  <c r="G10" i="18" s="1"/>
  <c r="AS9" i="18"/>
  <c r="AR9" i="18"/>
  <c r="AU9" i="18" s="1"/>
  <c r="AM9" i="18"/>
  <c r="AP9" i="18" s="1"/>
  <c r="AI9" i="18"/>
  <c r="AH9" i="18"/>
  <c r="AK9" i="18" s="1"/>
  <c r="AC9" i="18"/>
  <c r="AF9" i="18" s="1"/>
  <c r="Y9" i="18"/>
  <c r="X9" i="18"/>
  <c r="AA9" i="18" s="1"/>
  <c r="T9" i="18"/>
  <c r="S9" i="18"/>
  <c r="N9" i="18"/>
  <c r="P9" i="17" s="1"/>
  <c r="J9" i="18"/>
  <c r="I9" i="18"/>
  <c r="L9" i="18" s="1"/>
  <c r="E9" i="18"/>
  <c r="D9" i="18"/>
  <c r="AS8" i="18"/>
  <c r="AR8" i="18"/>
  <c r="AM8" i="18"/>
  <c r="AO8" i="17" s="1"/>
  <c r="AI8" i="18"/>
  <c r="AH8" i="18"/>
  <c r="AK8" i="18" s="1"/>
  <c r="AC8" i="18"/>
  <c r="AE8" i="17" s="1"/>
  <c r="X8" i="18"/>
  <c r="AA8" i="18" s="1"/>
  <c r="T8" i="18"/>
  <c r="S8" i="18"/>
  <c r="U8" i="17" s="1"/>
  <c r="O8" i="18"/>
  <c r="N8" i="18"/>
  <c r="Q8" i="18" s="1"/>
  <c r="J8" i="18"/>
  <c r="I8" i="18"/>
  <c r="E8" i="18"/>
  <c r="D8" i="18"/>
  <c r="G8" i="18" s="1"/>
  <c r="AS7" i="18"/>
  <c r="AR7" i="18"/>
  <c r="AT7" i="17" s="1"/>
  <c r="AM7" i="18"/>
  <c r="AI7" i="18"/>
  <c r="AH7" i="18"/>
  <c r="AJ7" i="17" s="1"/>
  <c r="AC7" i="18"/>
  <c r="AF7" i="18" s="1"/>
  <c r="Y7" i="18"/>
  <c r="X7" i="18"/>
  <c r="Z7" i="17" s="1"/>
  <c r="T7" i="18"/>
  <c r="S7" i="18"/>
  <c r="V7" i="18" s="1"/>
  <c r="O7" i="18"/>
  <c r="N7" i="18"/>
  <c r="J7" i="18"/>
  <c r="I7" i="18"/>
  <c r="L7" i="18" s="1"/>
  <c r="E7" i="18"/>
  <c r="D7" i="18"/>
  <c r="F7" i="17" s="1"/>
  <c r="AS6" i="18"/>
  <c r="AR6" i="18"/>
  <c r="AU6" i="18" s="1"/>
  <c r="AN6" i="18"/>
  <c r="AM6" i="18"/>
  <c r="AO6" i="17" s="1"/>
  <c r="AI6" i="18"/>
  <c r="AH6" i="18"/>
  <c r="AK6" i="18" s="1"/>
  <c r="AD6" i="18"/>
  <c r="AC6" i="18"/>
  <c r="AE6" i="17" s="1"/>
  <c r="Y6" i="18"/>
  <c r="X6" i="18"/>
  <c r="AA6" i="18" s="1"/>
  <c r="T6" i="18"/>
  <c r="S6" i="18"/>
  <c r="N6" i="18"/>
  <c r="Q6" i="18" s="1"/>
  <c r="J6" i="18"/>
  <c r="I6" i="18"/>
  <c r="K6" i="17" s="1"/>
  <c r="L6" i="17" s="1"/>
  <c r="E6" i="18"/>
  <c r="D6" i="18"/>
  <c r="G6" i="18" s="1"/>
  <c r="AS5" i="18"/>
  <c r="AR5" i="18"/>
  <c r="AT5" i="17" s="1"/>
  <c r="AM5" i="18"/>
  <c r="AP5" i="18" s="1"/>
  <c r="AI5" i="18"/>
  <c r="AH5" i="18"/>
  <c r="AJ5" i="17" s="1"/>
  <c r="AC5" i="18"/>
  <c r="AF5" i="18" s="1"/>
  <c r="Y5" i="18"/>
  <c r="X5" i="18"/>
  <c r="T5" i="18"/>
  <c r="S5" i="18"/>
  <c r="V5" i="18" s="1"/>
  <c r="N5" i="18"/>
  <c r="P5" i="17" s="1"/>
  <c r="J5" i="18"/>
  <c r="I5" i="18"/>
  <c r="L5" i="18" s="1"/>
  <c r="E5" i="18"/>
  <c r="D5" i="18"/>
  <c r="F5" i="17" s="1"/>
  <c r="AS4" i="18"/>
  <c r="AR4" i="18"/>
  <c r="AU4" i="18" s="1"/>
  <c r="AN4" i="18"/>
  <c r="AM4" i="18"/>
  <c r="AO4" i="17" s="1"/>
  <c r="AI4" i="18"/>
  <c r="AH4" i="18"/>
  <c r="AK4" i="18" s="1"/>
  <c r="AD4" i="18"/>
  <c r="AC4" i="18"/>
  <c r="X4" i="18"/>
  <c r="T4" i="18"/>
  <c r="S4" i="18"/>
  <c r="U4" i="17" s="1"/>
  <c r="N4" i="18"/>
  <c r="Q4" i="18" s="1"/>
  <c r="J4" i="18"/>
  <c r="I4" i="18"/>
  <c r="K4" i="17" s="1"/>
  <c r="L4" i="17" s="1"/>
  <c r="E4" i="18"/>
  <c r="D4" i="18"/>
  <c r="AS3" i="18"/>
  <c r="AS54" i="18" s="1"/>
  <c r="AR3" i="18"/>
  <c r="AT3" i="17" s="1"/>
  <c r="AM3" i="18"/>
  <c r="AO3" i="17" s="1"/>
  <c r="AI3" i="18"/>
  <c r="AI54" i="18" s="1"/>
  <c r="AH3" i="18"/>
  <c r="AJ3" i="17" s="1"/>
  <c r="AC3" i="18"/>
  <c r="AE3" i="17" s="1"/>
  <c r="Y3" i="18"/>
  <c r="Y54" i="18" s="1"/>
  <c r="X3" i="18"/>
  <c r="Z3" i="17" s="1"/>
  <c r="T3" i="18"/>
  <c r="T54" i="18" s="1"/>
  <c r="S3" i="18"/>
  <c r="U3" i="17" s="1"/>
  <c r="N3" i="18"/>
  <c r="P3" i="17" s="1"/>
  <c r="J3" i="18"/>
  <c r="J54" i="18" s="1"/>
  <c r="I3" i="18"/>
  <c r="K3" i="17" s="1"/>
  <c r="L3" i="17" s="1"/>
  <c r="E3" i="18"/>
  <c r="E54" i="18" s="1"/>
  <c r="D3" i="18"/>
  <c r="F3" i="17" s="1"/>
  <c r="G3" i="17" s="1"/>
  <c r="B3" i="18"/>
  <c r="AR52" i="17"/>
  <c r="AM52" i="17"/>
  <c r="AH52" i="17"/>
  <c r="AC52" i="17"/>
  <c r="X52" i="17"/>
  <c r="S52" i="17"/>
  <c r="N52" i="17"/>
  <c r="D52" i="17"/>
  <c r="G52" i="17" s="1"/>
  <c r="AR51" i="17"/>
  <c r="AM51" i="17"/>
  <c r="AH51" i="17"/>
  <c r="AC51" i="17"/>
  <c r="X51" i="17"/>
  <c r="AA51" i="17" s="1"/>
  <c r="S51" i="17"/>
  <c r="V51" i="17" s="1"/>
  <c r="N51" i="17"/>
  <c r="Q51" i="17" s="1"/>
  <c r="D51" i="17"/>
  <c r="AR50" i="17"/>
  <c r="AM50" i="17"/>
  <c r="AH50" i="17"/>
  <c r="AC50" i="17"/>
  <c r="AF50" i="17" s="1"/>
  <c r="X50" i="17"/>
  <c r="AA50" i="17" s="1"/>
  <c r="S50" i="17"/>
  <c r="N50" i="17"/>
  <c r="D50" i="17"/>
  <c r="AR49" i="17"/>
  <c r="AM49" i="17"/>
  <c r="AH49" i="17"/>
  <c r="AC49" i="17"/>
  <c r="X49" i="17"/>
  <c r="S49" i="17"/>
  <c r="V49" i="17" s="1"/>
  <c r="N49" i="17"/>
  <c r="Q49" i="17" s="1"/>
  <c r="D49" i="17"/>
  <c r="AR48" i="17"/>
  <c r="AM48" i="17"/>
  <c r="AP48" i="17" s="1"/>
  <c r="AH48" i="17"/>
  <c r="AC48" i="17"/>
  <c r="AF48" i="17" s="1"/>
  <c r="X48" i="17"/>
  <c r="S48" i="17"/>
  <c r="N48" i="17"/>
  <c r="D48" i="17"/>
  <c r="AR47" i="17"/>
  <c r="AM47" i="17"/>
  <c r="AH47" i="17"/>
  <c r="AC47" i="17"/>
  <c r="X47" i="17"/>
  <c r="S47" i="17"/>
  <c r="N47" i="17"/>
  <c r="D47" i="17"/>
  <c r="AR46" i="17"/>
  <c r="AU46" i="17" s="1"/>
  <c r="AM46" i="17"/>
  <c r="AH46" i="17"/>
  <c r="AC46" i="17"/>
  <c r="X46" i="17"/>
  <c r="S46" i="17"/>
  <c r="N46" i="17"/>
  <c r="D46" i="17"/>
  <c r="G46" i="17" s="1"/>
  <c r="AR45" i="17"/>
  <c r="AM45" i="17"/>
  <c r="AH45" i="17"/>
  <c r="AC45" i="17"/>
  <c r="X45" i="17"/>
  <c r="S45" i="17"/>
  <c r="N45" i="17"/>
  <c r="D45" i="17"/>
  <c r="G45" i="17" s="1"/>
  <c r="AR44" i="17"/>
  <c r="AM44" i="17"/>
  <c r="AH44" i="17"/>
  <c r="AC44" i="17"/>
  <c r="X44" i="17"/>
  <c r="S44" i="17"/>
  <c r="V44" i="17" s="1"/>
  <c r="N44" i="17"/>
  <c r="Q44" i="17" s="1"/>
  <c r="D44" i="17"/>
  <c r="AR43" i="17"/>
  <c r="AM43" i="17"/>
  <c r="AH43" i="17"/>
  <c r="AC43" i="17"/>
  <c r="X43" i="17"/>
  <c r="S43" i="17"/>
  <c r="V43" i="17" s="1"/>
  <c r="N43" i="17"/>
  <c r="Q43" i="17" s="1"/>
  <c r="D43" i="17"/>
  <c r="AR42" i="17"/>
  <c r="AM42" i="17"/>
  <c r="AH42" i="17"/>
  <c r="AC42" i="17"/>
  <c r="AF42" i="17" s="1"/>
  <c r="X42" i="17"/>
  <c r="S42" i="17"/>
  <c r="N42" i="17"/>
  <c r="Q42" i="17" s="1"/>
  <c r="D42" i="17"/>
  <c r="AR41" i="17"/>
  <c r="AM41" i="17"/>
  <c r="AH41" i="17"/>
  <c r="AK41" i="17" s="1"/>
  <c r="AC41" i="17"/>
  <c r="X41" i="17"/>
  <c r="S41" i="17"/>
  <c r="N41" i="17"/>
  <c r="D41" i="17"/>
  <c r="AR40" i="17"/>
  <c r="AM40" i="17"/>
  <c r="AH40" i="17"/>
  <c r="AK40" i="17" s="1"/>
  <c r="AC40" i="17"/>
  <c r="X40" i="17"/>
  <c r="S40" i="17"/>
  <c r="N40" i="17"/>
  <c r="Q40" i="17" s="1"/>
  <c r="D40" i="17"/>
  <c r="AR39" i="17"/>
  <c r="AM39" i="17"/>
  <c r="AP39" i="17" s="1"/>
  <c r="AH39" i="17"/>
  <c r="AC39" i="17"/>
  <c r="X39" i="17"/>
  <c r="S39" i="17"/>
  <c r="N39" i="17"/>
  <c r="D39" i="17"/>
  <c r="AR38" i="17"/>
  <c r="AU38" i="17" s="1"/>
  <c r="AM38" i="17"/>
  <c r="AH38" i="17"/>
  <c r="AC38" i="17"/>
  <c r="X38" i="17"/>
  <c r="S38" i="17"/>
  <c r="N38" i="17"/>
  <c r="Q38" i="17" s="1"/>
  <c r="D38" i="17"/>
  <c r="AR37" i="17"/>
  <c r="AM37" i="17"/>
  <c r="AH37" i="17"/>
  <c r="AC37" i="17"/>
  <c r="X37" i="17"/>
  <c r="S37" i="17"/>
  <c r="N37" i="17"/>
  <c r="D37" i="17"/>
  <c r="AR36" i="17"/>
  <c r="AM36" i="17"/>
  <c r="AH36" i="17"/>
  <c r="AC36" i="17"/>
  <c r="X36" i="17"/>
  <c r="S36" i="17"/>
  <c r="N36" i="17"/>
  <c r="Q36" i="17" s="1"/>
  <c r="D36" i="17"/>
  <c r="AR35" i="17"/>
  <c r="AM35" i="17"/>
  <c r="AH35" i="17"/>
  <c r="AC35" i="17"/>
  <c r="X35" i="17"/>
  <c r="S35" i="17"/>
  <c r="N35" i="17"/>
  <c r="D35" i="17"/>
  <c r="AR34" i="17"/>
  <c r="AM34" i="17"/>
  <c r="AH34" i="17"/>
  <c r="AC34" i="17"/>
  <c r="X34" i="17"/>
  <c r="AA34" i="17" s="1"/>
  <c r="S34" i="17"/>
  <c r="N34" i="17"/>
  <c r="D34" i="17"/>
  <c r="AR33" i="17"/>
  <c r="AM33" i="17"/>
  <c r="AH33" i="17"/>
  <c r="AK33" i="17" s="1"/>
  <c r="AC33" i="17"/>
  <c r="AF33" i="17" s="1"/>
  <c r="X33" i="17"/>
  <c r="S33" i="17"/>
  <c r="N33" i="17"/>
  <c r="Q33" i="17" s="1"/>
  <c r="D33" i="17"/>
  <c r="AR32" i="17"/>
  <c r="AM32" i="17"/>
  <c r="AH32" i="17"/>
  <c r="AK32" i="17" s="1"/>
  <c r="AC32" i="17"/>
  <c r="X32" i="17"/>
  <c r="S32" i="17"/>
  <c r="N32" i="17"/>
  <c r="Q32" i="17" s="1"/>
  <c r="D32" i="17"/>
  <c r="AR30" i="17"/>
  <c r="AM30" i="17"/>
  <c r="AH30" i="17"/>
  <c r="AC30" i="17"/>
  <c r="X30" i="17"/>
  <c r="S30" i="17"/>
  <c r="N30" i="17"/>
  <c r="Q30" i="17" s="1"/>
  <c r="D30" i="17"/>
  <c r="AR29" i="17"/>
  <c r="AM29" i="17"/>
  <c r="AH29" i="17"/>
  <c r="AC29" i="17"/>
  <c r="X29" i="17"/>
  <c r="S29" i="17"/>
  <c r="N29" i="17"/>
  <c r="D29" i="17"/>
  <c r="G29" i="17" s="1"/>
  <c r="AR28" i="17"/>
  <c r="AM28" i="17"/>
  <c r="AH28" i="17"/>
  <c r="AC28" i="17"/>
  <c r="X28" i="17"/>
  <c r="S28" i="17"/>
  <c r="N28" i="17"/>
  <c r="D28" i="17"/>
  <c r="AR27" i="17"/>
  <c r="AM27" i="17"/>
  <c r="AH27" i="17"/>
  <c r="AC27" i="17"/>
  <c r="X27" i="17"/>
  <c r="S27" i="17"/>
  <c r="N27" i="17"/>
  <c r="D27" i="17"/>
  <c r="AR26" i="17"/>
  <c r="AM26" i="17"/>
  <c r="AH26" i="17"/>
  <c r="AC26" i="17"/>
  <c r="X26" i="17"/>
  <c r="S26" i="17"/>
  <c r="N26" i="17"/>
  <c r="D26" i="17"/>
  <c r="AR25" i="17"/>
  <c r="AM25" i="17"/>
  <c r="AH25" i="17"/>
  <c r="AC25" i="17"/>
  <c r="X25" i="17"/>
  <c r="AA25" i="17" s="1"/>
  <c r="S25" i="17"/>
  <c r="N25" i="17"/>
  <c r="Q25" i="17" s="1"/>
  <c r="D25" i="17"/>
  <c r="AR24" i="17"/>
  <c r="AM24" i="17"/>
  <c r="AH24" i="17"/>
  <c r="AC24" i="17"/>
  <c r="X24" i="17"/>
  <c r="S24" i="17"/>
  <c r="N24" i="17"/>
  <c r="Q24" i="17" s="1"/>
  <c r="D24" i="17"/>
  <c r="AR23" i="17"/>
  <c r="AM23" i="17"/>
  <c r="AH23" i="17"/>
  <c r="AC23" i="17"/>
  <c r="X23" i="17"/>
  <c r="S23" i="17"/>
  <c r="N23" i="17"/>
  <c r="D23" i="17"/>
  <c r="AR22" i="17"/>
  <c r="AM22" i="17"/>
  <c r="AH22" i="17"/>
  <c r="AC22" i="17"/>
  <c r="X22" i="17"/>
  <c r="S22" i="17"/>
  <c r="N22" i="17"/>
  <c r="Q22" i="17" s="1"/>
  <c r="D22" i="17"/>
  <c r="AR21" i="17"/>
  <c r="AM21" i="17"/>
  <c r="AH21" i="17"/>
  <c r="AC21" i="17"/>
  <c r="X21" i="17"/>
  <c r="S21" i="17"/>
  <c r="N21" i="17"/>
  <c r="D21" i="17"/>
  <c r="AR20" i="17"/>
  <c r="AM20" i="17"/>
  <c r="AH20" i="17"/>
  <c r="AC20" i="17"/>
  <c r="X20" i="17"/>
  <c r="S20" i="17"/>
  <c r="N20" i="17"/>
  <c r="D20" i="17"/>
  <c r="AR19" i="17"/>
  <c r="AM19" i="17"/>
  <c r="AH19" i="17"/>
  <c r="AC19" i="17"/>
  <c r="X19" i="17"/>
  <c r="S19" i="17"/>
  <c r="N19" i="17"/>
  <c r="D19" i="17"/>
  <c r="AR18" i="17"/>
  <c r="AM18" i="17"/>
  <c r="AH18" i="17"/>
  <c r="AC18" i="17"/>
  <c r="X18" i="17"/>
  <c r="S18" i="17"/>
  <c r="N18" i="17"/>
  <c r="D18" i="17"/>
  <c r="AR17" i="17"/>
  <c r="AM17" i="17"/>
  <c r="AH17" i="17"/>
  <c r="AC17" i="17"/>
  <c r="X17" i="17"/>
  <c r="S17" i="17"/>
  <c r="N17" i="17"/>
  <c r="D17" i="17"/>
  <c r="AR16" i="17"/>
  <c r="AM16" i="17"/>
  <c r="AH16" i="17"/>
  <c r="AC16" i="17"/>
  <c r="X16" i="17"/>
  <c r="S16" i="17"/>
  <c r="N16" i="17"/>
  <c r="D16" i="17"/>
  <c r="AR15" i="17"/>
  <c r="AM15" i="17"/>
  <c r="AH15" i="17"/>
  <c r="AC15" i="17"/>
  <c r="X15" i="17"/>
  <c r="S15" i="17"/>
  <c r="N15" i="17"/>
  <c r="D15" i="17"/>
  <c r="AR14" i="17"/>
  <c r="AM14" i="17"/>
  <c r="AH14" i="17"/>
  <c r="AC14" i="17"/>
  <c r="X14" i="17"/>
  <c r="S14" i="17"/>
  <c r="N14" i="17"/>
  <c r="D14" i="17"/>
  <c r="AR13" i="17"/>
  <c r="AM13" i="17"/>
  <c r="AH13" i="17"/>
  <c r="AC13" i="17"/>
  <c r="X13" i="17"/>
  <c r="S13" i="17"/>
  <c r="N13" i="17"/>
  <c r="D13" i="17"/>
  <c r="AR12" i="17"/>
  <c r="AM12" i="17"/>
  <c r="AH12" i="17"/>
  <c r="AC12" i="17"/>
  <c r="X12" i="17"/>
  <c r="S12" i="17"/>
  <c r="N12" i="17"/>
  <c r="D12" i="17"/>
  <c r="AR11" i="17"/>
  <c r="AM11" i="17"/>
  <c r="AH11" i="17"/>
  <c r="AC11" i="17"/>
  <c r="X11" i="17"/>
  <c r="S11" i="17"/>
  <c r="N11" i="17"/>
  <c r="D11" i="17"/>
  <c r="AR10" i="17"/>
  <c r="AM10" i="17"/>
  <c r="AH10" i="17"/>
  <c r="AC10" i="17"/>
  <c r="X10" i="17"/>
  <c r="S10" i="17"/>
  <c r="N10" i="17"/>
  <c r="D10" i="17"/>
  <c r="AR9" i="17"/>
  <c r="AM9" i="17"/>
  <c r="AH9" i="17"/>
  <c r="AC9" i="17"/>
  <c r="X9" i="17"/>
  <c r="S9" i="17"/>
  <c r="N9" i="17"/>
  <c r="Q9" i="17" s="1"/>
  <c r="D9" i="17"/>
  <c r="AR8" i="17"/>
  <c r="AM8" i="17"/>
  <c r="AH8" i="17"/>
  <c r="AC8" i="17"/>
  <c r="X8" i="17"/>
  <c r="S8" i="17"/>
  <c r="N8" i="17"/>
  <c r="D8" i="17"/>
  <c r="AR7" i="17"/>
  <c r="AM7" i="17"/>
  <c r="AH7" i="17"/>
  <c r="AC7" i="17"/>
  <c r="X7" i="17"/>
  <c r="S7" i="17"/>
  <c r="N7" i="17"/>
  <c r="Q7" i="17" s="1"/>
  <c r="D7" i="17"/>
  <c r="AR6" i="17"/>
  <c r="AM6" i="17"/>
  <c r="AH6" i="17"/>
  <c r="AC6" i="17"/>
  <c r="X6" i="17"/>
  <c r="S6" i="17"/>
  <c r="N6" i="17"/>
  <c r="D6" i="17"/>
  <c r="AR5" i="17"/>
  <c r="AM5" i="17"/>
  <c r="AH5" i="17"/>
  <c r="AC5" i="17"/>
  <c r="X5" i="17"/>
  <c r="S5" i="17"/>
  <c r="N5" i="17"/>
  <c r="Q5" i="17" s="1"/>
  <c r="D5" i="17"/>
  <c r="AR4" i="17"/>
  <c r="AM4" i="17"/>
  <c r="AH4" i="17"/>
  <c r="AC4" i="17"/>
  <c r="X4" i="17"/>
  <c r="S4" i="17"/>
  <c r="N4" i="17"/>
  <c r="D4" i="17"/>
  <c r="AR3" i="17"/>
  <c r="AM3" i="17"/>
  <c r="AP3" i="17" s="1"/>
  <c r="AH3" i="17"/>
  <c r="AC3" i="17"/>
  <c r="AF3" i="17" s="1"/>
  <c r="X3" i="17"/>
  <c r="S3" i="17"/>
  <c r="N3" i="17"/>
  <c r="D54" i="17"/>
  <c r="C4" i="17" s="1"/>
  <c r="K32" i="15"/>
  <c r="L32" i="15" s="1"/>
  <c r="Z30" i="15"/>
  <c r="AE26" i="15"/>
  <c r="AJ25" i="15"/>
  <c r="AO24" i="15"/>
  <c r="F23" i="15"/>
  <c r="AE18" i="15"/>
  <c r="F15" i="15"/>
  <c r="AT54" i="16"/>
  <c r="AO54" i="16"/>
  <c r="AN51" i="16" s="1"/>
  <c r="AJ54" i="16"/>
  <c r="AI31" i="16" s="1"/>
  <c r="AE54" i="16"/>
  <c r="AD50" i="16" s="1"/>
  <c r="Z54" i="16"/>
  <c r="Y52" i="16" s="1"/>
  <c r="U54" i="16"/>
  <c r="T51" i="16" s="1"/>
  <c r="P54" i="16"/>
  <c r="O52" i="16" s="1"/>
  <c r="K54" i="16"/>
  <c r="J51" i="16" s="1"/>
  <c r="F54" i="16"/>
  <c r="V53" i="16"/>
  <c r="G53" i="16"/>
  <c r="AI52" i="16"/>
  <c r="T52" i="16"/>
  <c r="AN50" i="16"/>
  <c r="T50" i="16"/>
  <c r="AI49" i="16"/>
  <c r="AN48" i="16"/>
  <c r="AI48" i="16"/>
  <c r="T48" i="16"/>
  <c r="O48" i="16"/>
  <c r="AI47" i="16"/>
  <c r="AN46" i="16"/>
  <c r="AI46" i="16"/>
  <c r="T46" i="16"/>
  <c r="O46" i="16"/>
  <c r="J46" i="16"/>
  <c r="AN45" i="16"/>
  <c r="AI45" i="16"/>
  <c r="O45" i="16"/>
  <c r="J45" i="16"/>
  <c r="AN44" i="16"/>
  <c r="AI44" i="16"/>
  <c r="J44" i="16"/>
  <c r="AN43" i="16"/>
  <c r="AI43" i="16"/>
  <c r="O43" i="16"/>
  <c r="J43" i="16"/>
  <c r="AN42" i="16"/>
  <c r="AI42" i="16"/>
  <c r="O42" i="16"/>
  <c r="J42" i="16"/>
  <c r="AN41" i="16"/>
  <c r="AI41" i="16"/>
  <c r="O41" i="16"/>
  <c r="J41" i="16"/>
  <c r="AN40" i="16"/>
  <c r="AI40" i="16"/>
  <c r="O40" i="16"/>
  <c r="J40" i="16"/>
  <c r="AN39" i="16"/>
  <c r="AI39" i="16"/>
  <c r="O39" i="16"/>
  <c r="J39" i="16"/>
  <c r="AN38" i="16"/>
  <c r="AI38" i="16"/>
  <c r="O38" i="16"/>
  <c r="J38" i="16"/>
  <c r="AN37" i="16"/>
  <c r="AI37" i="16"/>
  <c r="J37" i="16"/>
  <c r="AN36" i="16"/>
  <c r="AI36" i="16"/>
  <c r="J36" i="16"/>
  <c r="AN35" i="16"/>
  <c r="AI35" i="16"/>
  <c r="J35" i="16"/>
  <c r="AN34" i="16"/>
  <c r="AI34" i="16"/>
  <c r="O34" i="16"/>
  <c r="J34" i="16"/>
  <c r="X48" i="16"/>
  <c r="Z48" i="15" s="1"/>
  <c r="X52" i="16"/>
  <c r="Z52" i="15" s="1"/>
  <c r="X33" i="16"/>
  <c r="Z33" i="15" s="1"/>
  <c r="S33" i="16"/>
  <c r="V33" i="16" s="1"/>
  <c r="O33" i="16"/>
  <c r="J33" i="16"/>
  <c r="I33" i="16"/>
  <c r="D33" i="16"/>
  <c r="G33" i="16" s="1"/>
  <c r="AS32" i="16"/>
  <c r="AR32" i="16"/>
  <c r="AT32" i="15" s="1"/>
  <c r="AM32" i="16"/>
  <c r="AP32" i="16" s="1"/>
  <c r="AI32" i="16"/>
  <c r="AH32" i="16"/>
  <c r="AJ32" i="15" s="1"/>
  <c r="AC32" i="16"/>
  <c r="AE32" i="15" s="1"/>
  <c r="Y32" i="16"/>
  <c r="X32" i="16"/>
  <c r="AA32" i="16" s="1"/>
  <c r="S32" i="16"/>
  <c r="U32" i="15" s="1"/>
  <c r="O32" i="16"/>
  <c r="N32" i="16"/>
  <c r="P32" i="15" s="1"/>
  <c r="J32" i="16"/>
  <c r="I32" i="16"/>
  <c r="L32" i="16" s="1"/>
  <c r="E32" i="16"/>
  <c r="D32" i="16"/>
  <c r="F32" i="15" s="1"/>
  <c r="AR30" i="16"/>
  <c r="AU30" i="16" s="1"/>
  <c r="AN30" i="16"/>
  <c r="AM30" i="16"/>
  <c r="AO30" i="15" s="1"/>
  <c r="AI30" i="16"/>
  <c r="AH30" i="16"/>
  <c r="AJ30" i="15" s="1"/>
  <c r="AC30" i="16"/>
  <c r="AF30" i="16" s="1"/>
  <c r="X30" i="16"/>
  <c r="T30" i="16"/>
  <c r="S30" i="16"/>
  <c r="U30" i="15" s="1"/>
  <c r="O30" i="16"/>
  <c r="N30" i="16"/>
  <c r="Q30" i="16" s="1"/>
  <c r="J30" i="16"/>
  <c r="I30" i="16"/>
  <c r="K30" i="15" s="1"/>
  <c r="L30" i="15" s="1"/>
  <c r="D30" i="16"/>
  <c r="G30" i="16" s="1"/>
  <c r="AR29" i="16"/>
  <c r="AT29" i="15" s="1"/>
  <c r="AN29" i="16"/>
  <c r="AM29" i="16"/>
  <c r="AO29" i="15" s="1"/>
  <c r="AH29" i="16"/>
  <c r="AK29" i="16" s="1"/>
  <c r="AC29" i="16"/>
  <c r="AE29" i="15" s="1"/>
  <c r="X29" i="16"/>
  <c r="Z29" i="15" s="1"/>
  <c r="T29" i="16"/>
  <c r="S29" i="16"/>
  <c r="V29" i="16" s="1"/>
  <c r="N29" i="16"/>
  <c r="P29" i="15" s="1"/>
  <c r="J29" i="16"/>
  <c r="I29" i="16"/>
  <c r="L29" i="16" s="1"/>
  <c r="D29" i="16"/>
  <c r="F29" i="15" s="1"/>
  <c r="AR28" i="16"/>
  <c r="AT28" i="15" s="1"/>
  <c r="AM28" i="16"/>
  <c r="AP28" i="16" s="1"/>
  <c r="AI28" i="16"/>
  <c r="AH28" i="16"/>
  <c r="AJ28" i="15" s="1"/>
  <c r="AD28" i="16"/>
  <c r="AC28" i="16"/>
  <c r="AE28" i="15" s="1"/>
  <c r="X28" i="16"/>
  <c r="AA28" i="16" s="1"/>
  <c r="S28" i="16"/>
  <c r="U28" i="15" s="1"/>
  <c r="O28" i="16"/>
  <c r="N28" i="16"/>
  <c r="Q28" i="16" s="1"/>
  <c r="J28" i="16"/>
  <c r="I28" i="16"/>
  <c r="D28" i="16"/>
  <c r="F28" i="15" s="1"/>
  <c r="AR27" i="16"/>
  <c r="AU27" i="16" s="1"/>
  <c r="AN27" i="16"/>
  <c r="AM27" i="16"/>
  <c r="AO27" i="15" s="1"/>
  <c r="AI27" i="16"/>
  <c r="AH27" i="16"/>
  <c r="AJ27" i="15" s="1"/>
  <c r="AC27" i="16"/>
  <c r="AF27" i="16" s="1"/>
  <c r="X27" i="16"/>
  <c r="Z27" i="15" s="1"/>
  <c r="S27" i="16"/>
  <c r="V27" i="16" s="1"/>
  <c r="O27" i="16"/>
  <c r="N27" i="16"/>
  <c r="P27" i="15" s="1"/>
  <c r="J27" i="16"/>
  <c r="I27" i="16"/>
  <c r="D27" i="16"/>
  <c r="G27" i="16" s="1"/>
  <c r="AR26" i="16"/>
  <c r="AT26" i="15" s="1"/>
  <c r="AN26" i="16"/>
  <c r="AM26" i="16"/>
  <c r="AO26" i="15" s="1"/>
  <c r="AI26" i="16"/>
  <c r="AH26" i="16"/>
  <c r="AK26" i="16" s="1"/>
  <c r="AC26" i="16"/>
  <c r="Y26" i="16"/>
  <c r="X26" i="16"/>
  <c r="AA26" i="16" s="1"/>
  <c r="T26" i="16"/>
  <c r="S26" i="16"/>
  <c r="U26" i="15" s="1"/>
  <c r="O26" i="16"/>
  <c r="N26" i="16"/>
  <c r="P26" i="15" s="1"/>
  <c r="J26" i="16"/>
  <c r="I26" i="16"/>
  <c r="L26" i="16" s="1"/>
  <c r="E26" i="16"/>
  <c r="D26" i="16"/>
  <c r="F26" i="15" s="1"/>
  <c r="AR25" i="16"/>
  <c r="AT25" i="15" s="1"/>
  <c r="AN25" i="16"/>
  <c r="AM25" i="16"/>
  <c r="AP25" i="16" s="1"/>
  <c r="AI25" i="16"/>
  <c r="AH25" i="16"/>
  <c r="AD25" i="16"/>
  <c r="AC25" i="16"/>
  <c r="AF25" i="16" s="1"/>
  <c r="X25" i="16"/>
  <c r="Z25" i="15" s="1"/>
  <c r="T25" i="16"/>
  <c r="S25" i="16"/>
  <c r="U25" i="15" s="1"/>
  <c r="O25" i="16"/>
  <c r="N25" i="16"/>
  <c r="Q25" i="16" s="1"/>
  <c r="J25" i="16"/>
  <c r="I25" i="16"/>
  <c r="D25" i="16"/>
  <c r="F25" i="15" s="1"/>
  <c r="AR24" i="16"/>
  <c r="AU24" i="16" s="1"/>
  <c r="AN24" i="16"/>
  <c r="AM24" i="16"/>
  <c r="AI24" i="16"/>
  <c r="AH24" i="16"/>
  <c r="AK24" i="16" s="1"/>
  <c r="AC24" i="16"/>
  <c r="AE24" i="15" s="1"/>
  <c r="Y24" i="16"/>
  <c r="X24" i="16"/>
  <c r="Z24" i="15" s="1"/>
  <c r="T24" i="16"/>
  <c r="S24" i="16"/>
  <c r="V24" i="16" s="1"/>
  <c r="O24" i="16"/>
  <c r="N24" i="16"/>
  <c r="P24" i="15" s="1"/>
  <c r="J24" i="16"/>
  <c r="I24" i="16"/>
  <c r="D24" i="16"/>
  <c r="G24" i="16" s="1"/>
  <c r="AR23" i="16"/>
  <c r="AT23" i="15" s="1"/>
  <c r="AN23" i="16"/>
  <c r="AM23" i="16"/>
  <c r="AP23" i="16" s="1"/>
  <c r="AI23" i="16"/>
  <c r="AH23" i="16"/>
  <c r="AJ23" i="15" s="1"/>
  <c r="AD23" i="16"/>
  <c r="AC23" i="16"/>
  <c r="AE23" i="15" s="1"/>
  <c r="X23" i="16"/>
  <c r="AA23" i="16" s="1"/>
  <c r="T23" i="16"/>
  <c r="S23" i="16"/>
  <c r="U23" i="15" s="1"/>
  <c r="O23" i="16"/>
  <c r="N23" i="16"/>
  <c r="P23" i="15" s="1"/>
  <c r="J23" i="16"/>
  <c r="I23" i="16"/>
  <c r="L23" i="16" s="1"/>
  <c r="D23" i="16"/>
  <c r="AS22" i="16"/>
  <c r="AR22" i="16"/>
  <c r="AU22" i="16" s="1"/>
  <c r="AN22" i="16"/>
  <c r="AM22" i="16"/>
  <c r="AO22" i="15" s="1"/>
  <c r="AI22" i="16"/>
  <c r="AH22" i="16"/>
  <c r="AJ22" i="15" s="1"/>
  <c r="AC22" i="16"/>
  <c r="AF22" i="16" s="1"/>
  <c r="X22" i="16"/>
  <c r="Z22" i="15" s="1"/>
  <c r="T22" i="16"/>
  <c r="S22" i="16"/>
  <c r="U22" i="15" s="1"/>
  <c r="O22" i="16"/>
  <c r="N22" i="16"/>
  <c r="J22" i="16"/>
  <c r="I22" i="16"/>
  <c r="K22" i="15" s="1"/>
  <c r="L22" i="15" s="1"/>
  <c r="D22" i="16"/>
  <c r="G22" i="16" s="1"/>
  <c r="AR21" i="16"/>
  <c r="AT21" i="15" s="1"/>
  <c r="AN21" i="16"/>
  <c r="AM21" i="16"/>
  <c r="AO21" i="15" s="1"/>
  <c r="AI21" i="16"/>
  <c r="AH21" i="16"/>
  <c r="AK21" i="16" s="1"/>
  <c r="AC21" i="16"/>
  <c r="AE21" i="15" s="1"/>
  <c r="X21" i="16"/>
  <c r="Z21" i="15" s="1"/>
  <c r="T21" i="16"/>
  <c r="S21" i="16"/>
  <c r="O21" i="16"/>
  <c r="N21" i="16"/>
  <c r="P21" i="15" s="1"/>
  <c r="J21" i="16"/>
  <c r="I21" i="16"/>
  <c r="L21" i="16" s="1"/>
  <c r="D21" i="16"/>
  <c r="F21" i="15" s="1"/>
  <c r="AR20" i="16"/>
  <c r="AN20" i="16"/>
  <c r="AM20" i="16"/>
  <c r="AO20" i="15" s="1"/>
  <c r="AH20" i="16"/>
  <c r="AK20" i="16" s="1"/>
  <c r="AC20" i="16"/>
  <c r="AF20" i="16" s="1"/>
  <c r="X20" i="16"/>
  <c r="T20" i="16"/>
  <c r="S20" i="16"/>
  <c r="V20" i="16" s="1"/>
  <c r="N20" i="16"/>
  <c r="Q20" i="16" s="1"/>
  <c r="J20" i="16"/>
  <c r="I20" i="16"/>
  <c r="L20" i="16" s="1"/>
  <c r="D20" i="16"/>
  <c r="AR19" i="16"/>
  <c r="AT19" i="15" s="1"/>
  <c r="AM19" i="16"/>
  <c r="AO19" i="15" s="1"/>
  <c r="AI19" i="16"/>
  <c r="AH19" i="16"/>
  <c r="AJ19" i="15" s="1"/>
  <c r="AD19" i="16"/>
  <c r="AC19" i="16"/>
  <c r="X19" i="16"/>
  <c r="Z19" i="15" s="1"/>
  <c r="S19" i="16"/>
  <c r="V19" i="16" s="1"/>
  <c r="O19" i="16"/>
  <c r="N19" i="16"/>
  <c r="P19" i="15" s="1"/>
  <c r="J19" i="16"/>
  <c r="I19" i="16"/>
  <c r="D19" i="16"/>
  <c r="F19" i="15" s="1"/>
  <c r="AR18" i="16"/>
  <c r="AU18" i="16" s="1"/>
  <c r="AN18" i="16"/>
  <c r="AM18" i="16"/>
  <c r="AP18" i="16" s="1"/>
  <c r="AI18" i="16"/>
  <c r="AH18" i="16"/>
  <c r="AC18" i="16"/>
  <c r="AF18" i="16" s="1"/>
  <c r="X18" i="16"/>
  <c r="AA18" i="16" s="1"/>
  <c r="T18" i="16"/>
  <c r="S18" i="16"/>
  <c r="V18" i="16" s="1"/>
  <c r="O18" i="16"/>
  <c r="N18" i="16"/>
  <c r="Q18" i="16" s="1"/>
  <c r="J18" i="16"/>
  <c r="I18" i="16"/>
  <c r="D18" i="16"/>
  <c r="F18" i="15" s="1"/>
  <c r="AS17" i="16"/>
  <c r="AR17" i="16"/>
  <c r="AT17" i="15" s="1"/>
  <c r="AN17" i="16"/>
  <c r="AM17" i="16"/>
  <c r="AP17" i="16" s="1"/>
  <c r="AI17" i="16"/>
  <c r="AH17" i="16"/>
  <c r="AJ17" i="15" s="1"/>
  <c r="AD17" i="16"/>
  <c r="AC17" i="16"/>
  <c r="AF17" i="16" s="1"/>
  <c r="Y17" i="16"/>
  <c r="X17" i="16"/>
  <c r="Z17" i="15" s="1"/>
  <c r="T17" i="16"/>
  <c r="S17" i="16"/>
  <c r="V17" i="16" s="1"/>
  <c r="O17" i="16"/>
  <c r="N17" i="16"/>
  <c r="P17" i="15" s="1"/>
  <c r="J17" i="16"/>
  <c r="I17" i="16"/>
  <c r="L17" i="16" s="1"/>
  <c r="E17" i="16"/>
  <c r="D17" i="16"/>
  <c r="G17" i="16" s="1"/>
  <c r="AR16" i="16"/>
  <c r="AU16" i="16" s="1"/>
  <c r="AN16" i="16"/>
  <c r="AM16" i="16"/>
  <c r="AP16" i="16" s="1"/>
  <c r="AI16" i="16"/>
  <c r="AH16" i="16"/>
  <c r="AK16" i="16" s="1"/>
  <c r="AD16" i="16"/>
  <c r="AC16" i="16"/>
  <c r="AF16" i="16" s="1"/>
  <c r="X16" i="16"/>
  <c r="AA16" i="16" s="1"/>
  <c r="T16" i="16"/>
  <c r="S16" i="16"/>
  <c r="U16" i="15" s="1"/>
  <c r="O16" i="16"/>
  <c r="N16" i="16"/>
  <c r="P16" i="15" s="1"/>
  <c r="J16" i="16"/>
  <c r="I16" i="16"/>
  <c r="D16" i="16"/>
  <c r="G16" i="16" s="1"/>
  <c r="AS15" i="16"/>
  <c r="AR15" i="16"/>
  <c r="AT15" i="15" s="1"/>
  <c r="AN15" i="16"/>
  <c r="AM15" i="16"/>
  <c r="AP15" i="16" s="1"/>
  <c r="AI15" i="16"/>
  <c r="AH15" i="16"/>
  <c r="AJ15" i="15" s="1"/>
  <c r="AD15" i="16"/>
  <c r="AC15" i="16"/>
  <c r="AF15" i="16" s="1"/>
  <c r="Y15" i="16"/>
  <c r="X15" i="16"/>
  <c r="Z15" i="15" s="1"/>
  <c r="T15" i="16"/>
  <c r="S15" i="16"/>
  <c r="V15" i="16" s="1"/>
  <c r="O15" i="16"/>
  <c r="N15" i="16"/>
  <c r="Q15" i="16" s="1"/>
  <c r="J15" i="16"/>
  <c r="I15" i="16"/>
  <c r="L15" i="16" s="1"/>
  <c r="E15" i="16"/>
  <c r="D15" i="16"/>
  <c r="G15" i="16" s="1"/>
  <c r="AR14" i="16"/>
  <c r="AU14" i="16" s="1"/>
  <c r="AN14" i="16"/>
  <c r="AM14" i="16"/>
  <c r="AP14" i="16" s="1"/>
  <c r="AI14" i="16"/>
  <c r="AH14" i="16"/>
  <c r="AK14" i="16" s="1"/>
  <c r="AC14" i="16"/>
  <c r="AE14" i="15" s="1"/>
  <c r="X14" i="16"/>
  <c r="Z14" i="15" s="1"/>
  <c r="S14" i="16"/>
  <c r="U14" i="15" s="1"/>
  <c r="O14" i="16"/>
  <c r="N14" i="16"/>
  <c r="Q14" i="16" s="1"/>
  <c r="J14" i="16"/>
  <c r="I14" i="16"/>
  <c r="K14" i="15" s="1"/>
  <c r="L14" i="15" s="1"/>
  <c r="D14" i="16"/>
  <c r="G14" i="16" s="1"/>
  <c r="AR13" i="16"/>
  <c r="AT13" i="15" s="1"/>
  <c r="AN13" i="16"/>
  <c r="AM13" i="16"/>
  <c r="AO13" i="15" s="1"/>
  <c r="AI13" i="16"/>
  <c r="AH13" i="16"/>
  <c r="AJ13" i="15" s="1"/>
  <c r="AD13" i="16"/>
  <c r="AC13" i="16"/>
  <c r="AF13" i="16" s="1"/>
  <c r="X13" i="16"/>
  <c r="Z13" i="15" s="1"/>
  <c r="T13" i="16"/>
  <c r="S13" i="16"/>
  <c r="V13" i="16" s="1"/>
  <c r="O13" i="16"/>
  <c r="N13" i="16"/>
  <c r="Q13" i="16" s="1"/>
  <c r="J13" i="16"/>
  <c r="I13" i="16"/>
  <c r="L13" i="16" s="1"/>
  <c r="D13" i="16"/>
  <c r="G13" i="16" s="1"/>
  <c r="AR12" i="16"/>
  <c r="AU12" i="16" s="1"/>
  <c r="AN12" i="16"/>
  <c r="AM12" i="16"/>
  <c r="AI12" i="16"/>
  <c r="AH12" i="16"/>
  <c r="AK12" i="16" s="1"/>
  <c r="AC12" i="16"/>
  <c r="AF12" i="16" s="1"/>
  <c r="X12" i="16"/>
  <c r="AA12" i="16" s="1"/>
  <c r="T12" i="16"/>
  <c r="S12" i="16"/>
  <c r="V12" i="16" s="1"/>
  <c r="O12" i="16"/>
  <c r="N12" i="16"/>
  <c r="Q12" i="16" s="1"/>
  <c r="J12" i="16"/>
  <c r="I12" i="16"/>
  <c r="L12" i="16" s="1"/>
  <c r="D12" i="16"/>
  <c r="G12" i="16" s="1"/>
  <c r="AR11" i="16"/>
  <c r="AN11" i="16"/>
  <c r="AM11" i="16"/>
  <c r="AP11" i="16" s="1"/>
  <c r="AH11" i="16"/>
  <c r="AK11" i="16" s="1"/>
  <c r="AD11" i="16"/>
  <c r="AC11" i="16"/>
  <c r="AF11" i="16" s="1"/>
  <c r="Y11" i="16"/>
  <c r="X11" i="16"/>
  <c r="AA11" i="16" s="1"/>
  <c r="T11" i="16"/>
  <c r="S11" i="16"/>
  <c r="V11" i="16" s="1"/>
  <c r="N11" i="16"/>
  <c r="P11" i="15" s="1"/>
  <c r="J11" i="16"/>
  <c r="I11" i="16"/>
  <c r="L11" i="16" s="1"/>
  <c r="D11" i="16"/>
  <c r="AR10" i="16"/>
  <c r="AU10" i="16" s="1"/>
  <c r="AM10" i="16"/>
  <c r="AP10" i="16" s="1"/>
  <c r="AI10" i="16"/>
  <c r="AH10" i="16"/>
  <c r="AK10" i="16" s="1"/>
  <c r="AC10" i="16"/>
  <c r="AF10" i="16" s="1"/>
  <c r="Y10" i="16"/>
  <c r="X10" i="16"/>
  <c r="AA10" i="16" s="1"/>
  <c r="T10" i="16"/>
  <c r="S10" i="16"/>
  <c r="V10" i="16" s="1"/>
  <c r="O10" i="16"/>
  <c r="N10" i="16"/>
  <c r="Q10" i="16" s="1"/>
  <c r="J10" i="16"/>
  <c r="I10" i="16"/>
  <c r="L10" i="16" s="1"/>
  <c r="E10" i="16"/>
  <c r="D10" i="16"/>
  <c r="G10" i="16" s="1"/>
  <c r="AR9" i="16"/>
  <c r="AU9" i="16" s="1"/>
  <c r="AN9" i="16"/>
  <c r="AM9" i="16"/>
  <c r="AP9" i="16" s="1"/>
  <c r="AI9" i="16"/>
  <c r="AH9" i="16"/>
  <c r="AK9" i="16" s="1"/>
  <c r="AD9" i="16"/>
  <c r="AC9" i="16"/>
  <c r="AF9" i="16" s="1"/>
  <c r="X9" i="16"/>
  <c r="Z9" i="15" s="1"/>
  <c r="T9" i="16"/>
  <c r="S9" i="16"/>
  <c r="V9" i="16" s="1"/>
  <c r="O9" i="16"/>
  <c r="N9" i="16"/>
  <c r="Q9" i="16" s="1"/>
  <c r="J9" i="16"/>
  <c r="I9" i="16"/>
  <c r="L9" i="16" s="1"/>
  <c r="D9" i="16"/>
  <c r="G9" i="16" s="1"/>
  <c r="AS8" i="16"/>
  <c r="AR8" i="16"/>
  <c r="AU8" i="16" s="1"/>
  <c r="AN8" i="16"/>
  <c r="AM8" i="16"/>
  <c r="AP8" i="16" s="1"/>
  <c r="AI8" i="16"/>
  <c r="AH8" i="16"/>
  <c r="AK8" i="16" s="1"/>
  <c r="AD8" i="16"/>
  <c r="AC8" i="16"/>
  <c r="AF8" i="16" s="1"/>
  <c r="Y8" i="16"/>
  <c r="X8" i="16"/>
  <c r="Z8" i="15" s="1"/>
  <c r="T8" i="16"/>
  <c r="S8" i="16"/>
  <c r="V8" i="16" s="1"/>
  <c r="O8" i="16"/>
  <c r="N8" i="16"/>
  <c r="P8" i="15" s="1"/>
  <c r="J8" i="16"/>
  <c r="I8" i="16"/>
  <c r="L8" i="16" s="1"/>
  <c r="E8" i="16"/>
  <c r="D8" i="16"/>
  <c r="F8" i="15" s="1"/>
  <c r="AR7" i="16"/>
  <c r="AU7" i="16" s="1"/>
  <c r="AN7" i="16"/>
  <c r="AM7" i="16"/>
  <c r="AO7" i="15" s="1"/>
  <c r="AI7" i="16"/>
  <c r="AH7" i="16"/>
  <c r="AK7" i="16" s="1"/>
  <c r="AD7" i="16"/>
  <c r="AC7" i="16"/>
  <c r="AE7" i="15" s="1"/>
  <c r="X7" i="16"/>
  <c r="AA7" i="16" s="1"/>
  <c r="T7" i="16"/>
  <c r="S7" i="16"/>
  <c r="U7" i="15" s="1"/>
  <c r="O7" i="16"/>
  <c r="N7" i="16"/>
  <c r="Q7" i="16" s="1"/>
  <c r="J7" i="16"/>
  <c r="I7" i="16"/>
  <c r="K7" i="15" s="1"/>
  <c r="L7" i="15" s="1"/>
  <c r="D7" i="16"/>
  <c r="G7" i="16" s="1"/>
  <c r="AS6" i="16"/>
  <c r="AR6" i="16"/>
  <c r="AT6" i="15" s="1"/>
  <c r="AN6" i="16"/>
  <c r="AM6" i="16"/>
  <c r="AP6" i="16" s="1"/>
  <c r="AI6" i="16"/>
  <c r="AH6" i="16"/>
  <c r="AJ6" i="15" s="1"/>
  <c r="AC6" i="16"/>
  <c r="AF6" i="16" s="1"/>
  <c r="Y6" i="16"/>
  <c r="X6" i="16"/>
  <c r="Z6" i="15" s="1"/>
  <c r="T6" i="16"/>
  <c r="S6" i="16"/>
  <c r="V6" i="16" s="1"/>
  <c r="O6" i="16"/>
  <c r="N6" i="16"/>
  <c r="P6" i="15" s="1"/>
  <c r="J6" i="16"/>
  <c r="I6" i="16"/>
  <c r="L6" i="16" s="1"/>
  <c r="D6" i="16"/>
  <c r="F6" i="15" s="1"/>
  <c r="AR5" i="16"/>
  <c r="AU5" i="16" s="1"/>
  <c r="AN5" i="16"/>
  <c r="AM5" i="16"/>
  <c r="AO5" i="15" s="1"/>
  <c r="AI5" i="16"/>
  <c r="AH5" i="16"/>
  <c r="AK5" i="16" s="1"/>
  <c r="AD5" i="16"/>
  <c r="AC5" i="16"/>
  <c r="AE5" i="15" s="1"/>
  <c r="Y5" i="16"/>
  <c r="X5" i="16"/>
  <c r="AA5" i="16" s="1"/>
  <c r="S5" i="16"/>
  <c r="U5" i="15" s="1"/>
  <c r="O5" i="16"/>
  <c r="N5" i="16"/>
  <c r="Q5" i="16" s="1"/>
  <c r="J5" i="16"/>
  <c r="I5" i="16"/>
  <c r="D5" i="16"/>
  <c r="G5" i="16" s="1"/>
  <c r="AR4" i="16"/>
  <c r="AT4" i="15" s="1"/>
  <c r="AN4" i="16"/>
  <c r="AM4" i="16"/>
  <c r="AP4" i="16" s="1"/>
  <c r="AI4" i="16"/>
  <c r="AH4" i="16"/>
  <c r="AJ4" i="15" s="1"/>
  <c r="AD4" i="16"/>
  <c r="AC4" i="16"/>
  <c r="AF4" i="16" s="1"/>
  <c r="X4" i="16"/>
  <c r="Z4" i="15" s="1"/>
  <c r="T4" i="16"/>
  <c r="S4" i="16"/>
  <c r="V4" i="16" s="1"/>
  <c r="O4" i="16"/>
  <c r="N4" i="16"/>
  <c r="P4" i="15" s="1"/>
  <c r="J4" i="16"/>
  <c r="I4" i="16"/>
  <c r="L4" i="16" s="1"/>
  <c r="D4" i="16"/>
  <c r="F4" i="15" s="1"/>
  <c r="AR3" i="16"/>
  <c r="AT3" i="15" s="1"/>
  <c r="AN3" i="16"/>
  <c r="AN54" i="16" s="1"/>
  <c r="AM3" i="16"/>
  <c r="AO3" i="15" s="1"/>
  <c r="AI3" i="16"/>
  <c r="AI54" i="16" s="1"/>
  <c r="AH3" i="16"/>
  <c r="AJ3" i="15" s="1"/>
  <c r="AC3" i="16"/>
  <c r="AE3" i="15" s="1"/>
  <c r="X3" i="16"/>
  <c r="T3" i="16"/>
  <c r="T54" i="16" s="1"/>
  <c r="S3" i="16"/>
  <c r="U3" i="15" s="1"/>
  <c r="O3" i="16"/>
  <c r="O54" i="16" s="1"/>
  <c r="N3" i="16"/>
  <c r="P3" i="15" s="1"/>
  <c r="J3" i="16"/>
  <c r="J54" i="16" s="1"/>
  <c r="I3" i="16"/>
  <c r="D3" i="16"/>
  <c r="F3" i="15" s="1"/>
  <c r="G3" i="15" s="1"/>
  <c r="B3" i="16"/>
  <c r="AR52" i="15"/>
  <c r="AM52" i="15"/>
  <c r="AH52" i="15"/>
  <c r="AC52" i="15"/>
  <c r="X52" i="15"/>
  <c r="S52" i="15"/>
  <c r="N52" i="15"/>
  <c r="D52" i="15"/>
  <c r="AR51" i="15"/>
  <c r="AM51" i="15"/>
  <c r="AH51" i="15"/>
  <c r="AC51" i="15"/>
  <c r="X51" i="15"/>
  <c r="S51" i="15"/>
  <c r="N51" i="15"/>
  <c r="D51" i="15"/>
  <c r="AR50" i="15"/>
  <c r="AM50" i="15"/>
  <c r="AH50" i="15"/>
  <c r="AC50" i="15"/>
  <c r="X50" i="15"/>
  <c r="S50" i="15"/>
  <c r="N50" i="15"/>
  <c r="D50" i="15"/>
  <c r="AR49" i="15"/>
  <c r="AM49" i="15"/>
  <c r="AH49" i="15"/>
  <c r="AC49" i="15"/>
  <c r="X49" i="15"/>
  <c r="S49" i="15"/>
  <c r="N49" i="15"/>
  <c r="D49" i="15"/>
  <c r="AR48" i="15"/>
  <c r="AM48" i="15"/>
  <c r="AH48" i="15"/>
  <c r="AC48" i="15"/>
  <c r="X48" i="15"/>
  <c r="S48" i="15"/>
  <c r="N48" i="15"/>
  <c r="D48" i="15"/>
  <c r="AR47" i="15"/>
  <c r="AM47" i="15"/>
  <c r="AH47" i="15"/>
  <c r="AC47" i="15"/>
  <c r="X47" i="15"/>
  <c r="S47" i="15"/>
  <c r="N47" i="15"/>
  <c r="D47" i="15"/>
  <c r="AR46" i="15"/>
  <c r="AM46" i="15"/>
  <c r="AH46" i="15"/>
  <c r="AC46" i="15"/>
  <c r="X46" i="15"/>
  <c r="S46" i="15"/>
  <c r="N46" i="15"/>
  <c r="D46" i="15"/>
  <c r="AR45" i="15"/>
  <c r="AM45" i="15"/>
  <c r="AH45" i="15"/>
  <c r="AC45" i="15"/>
  <c r="X45" i="15"/>
  <c r="S45" i="15"/>
  <c r="N45" i="15"/>
  <c r="D45" i="15"/>
  <c r="AR44" i="15"/>
  <c r="AM44" i="15"/>
  <c r="AH44" i="15"/>
  <c r="AC44" i="15"/>
  <c r="X44" i="15"/>
  <c r="S44" i="15"/>
  <c r="N44" i="15"/>
  <c r="D44" i="15"/>
  <c r="AR43" i="15"/>
  <c r="AM43" i="15"/>
  <c r="AH43" i="15"/>
  <c r="AC43" i="15"/>
  <c r="X43" i="15"/>
  <c r="S43" i="15"/>
  <c r="N43" i="15"/>
  <c r="D43" i="15"/>
  <c r="AR42" i="15"/>
  <c r="AM42" i="15"/>
  <c r="AH42" i="15"/>
  <c r="AC42" i="15"/>
  <c r="X42" i="15"/>
  <c r="S42" i="15"/>
  <c r="N42" i="15"/>
  <c r="D42" i="15"/>
  <c r="AR41" i="15"/>
  <c r="AM41" i="15"/>
  <c r="AH41" i="15"/>
  <c r="AC41" i="15"/>
  <c r="X41" i="15"/>
  <c r="S41" i="15"/>
  <c r="N41" i="15"/>
  <c r="D41" i="15"/>
  <c r="AR40" i="15"/>
  <c r="AM40" i="15"/>
  <c r="AH40" i="15"/>
  <c r="AC40" i="15"/>
  <c r="X40" i="15"/>
  <c r="S40" i="15"/>
  <c r="N40" i="15"/>
  <c r="D40" i="15"/>
  <c r="AR39" i="15"/>
  <c r="AM39" i="15"/>
  <c r="AH39" i="15"/>
  <c r="AC39" i="15"/>
  <c r="X39" i="15"/>
  <c r="S39" i="15"/>
  <c r="N39" i="15"/>
  <c r="D39" i="15"/>
  <c r="AR38" i="15"/>
  <c r="AM38" i="15"/>
  <c r="AH38" i="15"/>
  <c r="AC38" i="15"/>
  <c r="X38" i="15"/>
  <c r="S38" i="15"/>
  <c r="N38" i="15"/>
  <c r="D38" i="15"/>
  <c r="AR37" i="15"/>
  <c r="AM37" i="15"/>
  <c r="AH37" i="15"/>
  <c r="AC37" i="15"/>
  <c r="X37" i="15"/>
  <c r="S37" i="15"/>
  <c r="N37" i="15"/>
  <c r="D37" i="15"/>
  <c r="AR36" i="15"/>
  <c r="AM36" i="15"/>
  <c r="AH36" i="15"/>
  <c r="AC36" i="15"/>
  <c r="X36" i="15"/>
  <c r="S36" i="15"/>
  <c r="N36" i="15"/>
  <c r="D36" i="15"/>
  <c r="AR35" i="15"/>
  <c r="AM35" i="15"/>
  <c r="AH35" i="15"/>
  <c r="AC35" i="15"/>
  <c r="X35" i="15"/>
  <c r="S35" i="15"/>
  <c r="N35" i="15"/>
  <c r="D35" i="15"/>
  <c r="AR34" i="15"/>
  <c r="AM34" i="15"/>
  <c r="AH34" i="15"/>
  <c r="AC34" i="15"/>
  <c r="X34" i="15"/>
  <c r="S34" i="15"/>
  <c r="N34" i="15"/>
  <c r="D34" i="15"/>
  <c r="AR33" i="15"/>
  <c r="AM33" i="15"/>
  <c r="AH33" i="15"/>
  <c r="AC33" i="15"/>
  <c r="X33" i="15"/>
  <c r="S33" i="15"/>
  <c r="N33" i="15"/>
  <c r="D33" i="15"/>
  <c r="AR32" i="15"/>
  <c r="AM32" i="15"/>
  <c r="AH32" i="15"/>
  <c r="AK32" i="15" s="1"/>
  <c r="AC32" i="15"/>
  <c r="X32" i="15"/>
  <c r="S32" i="15"/>
  <c r="N32" i="15"/>
  <c r="D32" i="15"/>
  <c r="AR30" i="15"/>
  <c r="AM30" i="15"/>
  <c r="AH30" i="15"/>
  <c r="AK30" i="15" s="1"/>
  <c r="AC30" i="15"/>
  <c r="X30" i="15"/>
  <c r="S30" i="15"/>
  <c r="N30" i="15"/>
  <c r="D30" i="15"/>
  <c r="AR29" i="15"/>
  <c r="AM29" i="15"/>
  <c r="AH29" i="15"/>
  <c r="AC29" i="15"/>
  <c r="X29" i="15"/>
  <c r="S29" i="15"/>
  <c r="N29" i="15"/>
  <c r="D29" i="15"/>
  <c r="AR28" i="15"/>
  <c r="AM28" i="15"/>
  <c r="AH28" i="15"/>
  <c r="AK28" i="15" s="1"/>
  <c r="AC28" i="15"/>
  <c r="X28" i="15"/>
  <c r="S28" i="15"/>
  <c r="N28" i="15"/>
  <c r="D28" i="15"/>
  <c r="AR27" i="15"/>
  <c r="AM27" i="15"/>
  <c r="AH27" i="15"/>
  <c r="AK27" i="15" s="1"/>
  <c r="AC27" i="15"/>
  <c r="X27" i="15"/>
  <c r="S27" i="15"/>
  <c r="N27" i="15"/>
  <c r="D27" i="15"/>
  <c r="AR26" i="15"/>
  <c r="AM26" i="15"/>
  <c r="AH26" i="15"/>
  <c r="AC26" i="15"/>
  <c r="X26" i="15"/>
  <c r="S26" i="15"/>
  <c r="N26" i="15"/>
  <c r="D26" i="15"/>
  <c r="AR25" i="15"/>
  <c r="AM25" i="15"/>
  <c r="AH25" i="15"/>
  <c r="AK25" i="15" s="1"/>
  <c r="AC25" i="15"/>
  <c r="X25" i="15"/>
  <c r="S25" i="15"/>
  <c r="N25" i="15"/>
  <c r="D25" i="15"/>
  <c r="AR24" i="15"/>
  <c r="AM24" i="15"/>
  <c r="AH24" i="15"/>
  <c r="AC24" i="15"/>
  <c r="X24" i="15"/>
  <c r="S24" i="15"/>
  <c r="N24" i="15"/>
  <c r="D24" i="15"/>
  <c r="AR23" i="15"/>
  <c r="AM23" i="15"/>
  <c r="AH23" i="15"/>
  <c r="AK23" i="15" s="1"/>
  <c r="AC23" i="15"/>
  <c r="X23" i="15"/>
  <c r="S23" i="15"/>
  <c r="N23" i="15"/>
  <c r="D23" i="15"/>
  <c r="AR22" i="15"/>
  <c r="AM22" i="15"/>
  <c r="AH22" i="15"/>
  <c r="AK22" i="15" s="1"/>
  <c r="AC22" i="15"/>
  <c r="X22" i="15"/>
  <c r="S22" i="15"/>
  <c r="N22" i="15"/>
  <c r="D22" i="15"/>
  <c r="AR21" i="15"/>
  <c r="AM21" i="15"/>
  <c r="AH21" i="15"/>
  <c r="AC21" i="15"/>
  <c r="X21" i="15"/>
  <c r="S21" i="15"/>
  <c r="N21" i="15"/>
  <c r="D21" i="15"/>
  <c r="AR20" i="15"/>
  <c r="AM20" i="15"/>
  <c r="AH20" i="15"/>
  <c r="AC20" i="15"/>
  <c r="X20" i="15"/>
  <c r="S20" i="15"/>
  <c r="N20" i="15"/>
  <c r="D20" i="15"/>
  <c r="AR19" i="15"/>
  <c r="AM19" i="15"/>
  <c r="AH19" i="15"/>
  <c r="AK19" i="15" s="1"/>
  <c r="AC19" i="15"/>
  <c r="X19" i="15"/>
  <c r="S19" i="15"/>
  <c r="N19" i="15"/>
  <c r="D19" i="15"/>
  <c r="AR18" i="15"/>
  <c r="AM18" i="15"/>
  <c r="AH18" i="15"/>
  <c r="AC18" i="15"/>
  <c r="X18" i="15"/>
  <c r="S18" i="15"/>
  <c r="N18" i="15"/>
  <c r="D18" i="15"/>
  <c r="AR17" i="15"/>
  <c r="AM17" i="15"/>
  <c r="AH17" i="15"/>
  <c r="AC17" i="15"/>
  <c r="X17" i="15"/>
  <c r="S17" i="15"/>
  <c r="N17" i="15"/>
  <c r="D17" i="15"/>
  <c r="AR16" i="15"/>
  <c r="AM16" i="15"/>
  <c r="AH16" i="15"/>
  <c r="AC16" i="15"/>
  <c r="X16" i="15"/>
  <c r="S16" i="15"/>
  <c r="N16" i="15"/>
  <c r="D16" i="15"/>
  <c r="AR15" i="15"/>
  <c r="AM15" i="15"/>
  <c r="AH15" i="15"/>
  <c r="AK15" i="15" s="1"/>
  <c r="AC15" i="15"/>
  <c r="X15" i="15"/>
  <c r="S15" i="15"/>
  <c r="N15" i="15"/>
  <c r="D15" i="15"/>
  <c r="AR14" i="15"/>
  <c r="AM14" i="15"/>
  <c r="AH14" i="15"/>
  <c r="AC14" i="15"/>
  <c r="X14" i="15"/>
  <c r="S14" i="15"/>
  <c r="N14" i="15"/>
  <c r="D14" i="15"/>
  <c r="AR13" i="15"/>
  <c r="AM13" i="15"/>
  <c r="AH13" i="15"/>
  <c r="AK13" i="15" s="1"/>
  <c r="AC13" i="15"/>
  <c r="X13" i="15"/>
  <c r="S13" i="15"/>
  <c r="N13" i="15"/>
  <c r="D13" i="15"/>
  <c r="AR12" i="15"/>
  <c r="AM12" i="15"/>
  <c r="AH12" i="15"/>
  <c r="AC12" i="15"/>
  <c r="X12" i="15"/>
  <c r="S12" i="15"/>
  <c r="N12" i="15"/>
  <c r="D12" i="15"/>
  <c r="AR11" i="15"/>
  <c r="AM11" i="15"/>
  <c r="AH11" i="15"/>
  <c r="AC11" i="15"/>
  <c r="X11" i="15"/>
  <c r="S11" i="15"/>
  <c r="N11" i="15"/>
  <c r="D11" i="15"/>
  <c r="AR10" i="15"/>
  <c r="AM10" i="15"/>
  <c r="AH10" i="15"/>
  <c r="AC10" i="15"/>
  <c r="X10" i="15"/>
  <c r="S10" i="15"/>
  <c r="N10" i="15"/>
  <c r="D10" i="15"/>
  <c r="AR9" i="15"/>
  <c r="AM9" i="15"/>
  <c r="AH9" i="15"/>
  <c r="AC9" i="15"/>
  <c r="X9" i="15"/>
  <c r="S9" i="15"/>
  <c r="N9" i="15"/>
  <c r="D9" i="15"/>
  <c r="AR8" i="15"/>
  <c r="AM8" i="15"/>
  <c r="AH8" i="15"/>
  <c r="AC8" i="15"/>
  <c r="X8" i="15"/>
  <c r="S8" i="15"/>
  <c r="N8" i="15"/>
  <c r="D8" i="15"/>
  <c r="AR7" i="15"/>
  <c r="AM7" i="15"/>
  <c r="AH7" i="15"/>
  <c r="AC7" i="15"/>
  <c r="X7" i="15"/>
  <c r="S7" i="15"/>
  <c r="N7" i="15"/>
  <c r="D7" i="15"/>
  <c r="AR6" i="15"/>
  <c r="AM6" i="15"/>
  <c r="AH6" i="15"/>
  <c r="AK6" i="15" s="1"/>
  <c r="AC6" i="15"/>
  <c r="X6" i="15"/>
  <c r="S6" i="15"/>
  <c r="N6" i="15"/>
  <c r="Q6" i="15" s="1"/>
  <c r="D6" i="15"/>
  <c r="AR5" i="15"/>
  <c r="AM5" i="15"/>
  <c r="AH5" i="15"/>
  <c r="AC5" i="15"/>
  <c r="X5" i="15"/>
  <c r="S5" i="15"/>
  <c r="N5" i="15"/>
  <c r="D5" i="15"/>
  <c r="AR4" i="15"/>
  <c r="AM4" i="15"/>
  <c r="AH4" i="15"/>
  <c r="AC4" i="15"/>
  <c r="X4" i="15"/>
  <c r="S4" i="15"/>
  <c r="N4" i="15"/>
  <c r="D4" i="15"/>
  <c r="AR3" i="15"/>
  <c r="AM3" i="15"/>
  <c r="AH3" i="15"/>
  <c r="AK3" i="15" s="1"/>
  <c r="AC3" i="15"/>
  <c r="X3" i="15"/>
  <c r="S3" i="15"/>
  <c r="N3" i="15"/>
  <c r="Q3" i="15" s="1"/>
  <c r="BE33" i="14"/>
  <c r="BF33" i="14"/>
  <c r="BG33" i="14"/>
  <c r="BH33" i="14"/>
  <c r="BI33" i="14"/>
  <c r="BJ33" i="14"/>
  <c r="N50" i="14" s="1"/>
  <c r="P50" i="13" s="1"/>
  <c r="BK33" i="14"/>
  <c r="BL33" i="14"/>
  <c r="BD33" i="14"/>
  <c r="AM49" i="14" s="1"/>
  <c r="AO49" i="13" s="1"/>
  <c r="AT54" i="14"/>
  <c r="AS34" i="14" s="1"/>
  <c r="AO54" i="14"/>
  <c r="AJ54" i="14"/>
  <c r="AI50" i="14" s="1"/>
  <c r="AE54" i="14"/>
  <c r="Z54" i="14"/>
  <c r="Y44" i="14" s="1"/>
  <c r="U54" i="14"/>
  <c r="T47" i="14" s="1"/>
  <c r="P54" i="14"/>
  <c r="O52" i="14" s="1"/>
  <c r="K54" i="14"/>
  <c r="J44" i="14" s="1"/>
  <c r="F54" i="14"/>
  <c r="E51" i="14" s="1"/>
  <c r="V53" i="14"/>
  <c r="G53" i="14"/>
  <c r="AS52" i="14"/>
  <c r="Y52" i="14"/>
  <c r="AS51" i="14"/>
  <c r="AD51" i="14"/>
  <c r="O51" i="14"/>
  <c r="AS50" i="14"/>
  <c r="Y50" i="14"/>
  <c r="O50" i="14"/>
  <c r="AS49" i="14"/>
  <c r="AS48" i="14"/>
  <c r="AI48" i="14"/>
  <c r="O48" i="14"/>
  <c r="AS47" i="14"/>
  <c r="O47" i="14"/>
  <c r="AS46" i="14"/>
  <c r="AI46" i="14"/>
  <c r="T46" i="14"/>
  <c r="O46" i="14"/>
  <c r="E46" i="14"/>
  <c r="AS45" i="14"/>
  <c r="AM45" i="14"/>
  <c r="AO45" i="13" s="1"/>
  <c r="AD45" i="14"/>
  <c r="O45" i="14"/>
  <c r="AS44" i="14"/>
  <c r="AI44" i="14"/>
  <c r="O44" i="14"/>
  <c r="AS43" i="14"/>
  <c r="AC43" i="14"/>
  <c r="AE43" i="13" s="1"/>
  <c r="O43" i="14"/>
  <c r="J43" i="14"/>
  <c r="AS42" i="14"/>
  <c r="AN42" i="14"/>
  <c r="AI42" i="14"/>
  <c r="O42" i="14"/>
  <c r="AS41" i="14"/>
  <c r="AN41" i="14"/>
  <c r="AI41" i="14"/>
  <c r="T41" i="14"/>
  <c r="O41" i="14"/>
  <c r="E41" i="14"/>
  <c r="AI40" i="14"/>
  <c r="AD40" i="14"/>
  <c r="O40" i="14"/>
  <c r="E40" i="14"/>
  <c r="AS39" i="14"/>
  <c r="O39" i="14"/>
  <c r="E39" i="14"/>
  <c r="AS38" i="14"/>
  <c r="AI38" i="14"/>
  <c r="T38" i="14"/>
  <c r="O38" i="14"/>
  <c r="E38" i="14"/>
  <c r="AS37" i="14"/>
  <c r="AI37" i="14"/>
  <c r="O37" i="14"/>
  <c r="E37" i="14"/>
  <c r="AS36" i="14"/>
  <c r="AR36" i="14"/>
  <c r="AT36" i="13" s="1"/>
  <c r="O36" i="14"/>
  <c r="AS35" i="14"/>
  <c r="AI35" i="14"/>
  <c r="O35" i="14"/>
  <c r="J35" i="14"/>
  <c r="E35" i="14"/>
  <c r="AI34" i="14"/>
  <c r="O34" i="14"/>
  <c r="E34" i="14"/>
  <c r="AS33" i="14"/>
  <c r="AI33" i="14"/>
  <c r="O33" i="14"/>
  <c r="E33" i="14"/>
  <c r="AI32" i="14"/>
  <c r="O32" i="14"/>
  <c r="J32" i="14"/>
  <c r="E32" i="14"/>
  <c r="AI30" i="14"/>
  <c r="T30" i="14"/>
  <c r="O30" i="14"/>
  <c r="E30" i="14"/>
  <c r="AS29" i="14"/>
  <c r="O29" i="14"/>
  <c r="E29" i="14"/>
  <c r="AS28" i="14"/>
  <c r="AI28" i="14"/>
  <c r="O28" i="14"/>
  <c r="E28" i="14"/>
  <c r="AS27" i="14"/>
  <c r="AI27" i="14"/>
  <c r="AD27" i="14"/>
  <c r="O27" i="14"/>
  <c r="AI26" i="14"/>
  <c r="AD26" i="14"/>
  <c r="Y26" i="14"/>
  <c r="T26" i="14"/>
  <c r="O26" i="14"/>
  <c r="J26" i="14"/>
  <c r="AS25" i="14"/>
  <c r="O25" i="14"/>
  <c r="J25" i="14"/>
  <c r="E25" i="14"/>
  <c r="AS24" i="14"/>
  <c r="O24" i="14"/>
  <c r="E24" i="14"/>
  <c r="AS23" i="14"/>
  <c r="AI23" i="14"/>
  <c r="O23" i="14"/>
  <c r="J23" i="14"/>
  <c r="E23" i="14"/>
  <c r="AI22" i="14"/>
  <c r="T22" i="14"/>
  <c r="O22" i="14"/>
  <c r="E22" i="14"/>
  <c r="AS21" i="14"/>
  <c r="AN21" i="14"/>
  <c r="O21" i="14"/>
  <c r="N21" i="14"/>
  <c r="Q21" i="14" s="1"/>
  <c r="E21" i="14"/>
  <c r="AS20" i="14"/>
  <c r="AI20" i="14"/>
  <c r="O20" i="14"/>
  <c r="AS19" i="14"/>
  <c r="AN19" i="14"/>
  <c r="AI19" i="14"/>
  <c r="O19" i="14"/>
  <c r="E19" i="14"/>
  <c r="AN18" i="14"/>
  <c r="AI18" i="14"/>
  <c r="O18" i="14"/>
  <c r="AS17" i="14"/>
  <c r="AH17" i="14"/>
  <c r="AK17" i="14" s="1"/>
  <c r="T17" i="14"/>
  <c r="O17" i="14"/>
  <c r="AS16" i="14"/>
  <c r="AI16" i="14"/>
  <c r="AD16" i="14"/>
  <c r="O16" i="14"/>
  <c r="E16" i="14"/>
  <c r="AS15" i="14"/>
  <c r="AR15" i="14"/>
  <c r="AU15" i="14" s="1"/>
  <c r="AD15" i="14"/>
  <c r="O15" i="14"/>
  <c r="E15" i="14"/>
  <c r="AS14" i="14"/>
  <c r="AN14" i="14"/>
  <c r="AI14" i="14"/>
  <c r="O14" i="14"/>
  <c r="E14" i="14"/>
  <c r="AS13" i="14"/>
  <c r="AD13" i="14"/>
  <c r="O13" i="14"/>
  <c r="E13" i="14"/>
  <c r="AI12" i="14"/>
  <c r="O12" i="14"/>
  <c r="AS11" i="14"/>
  <c r="AI11" i="14"/>
  <c r="O11" i="14"/>
  <c r="AS10" i="14"/>
  <c r="O10" i="14"/>
  <c r="E10" i="14"/>
  <c r="AS9" i="14"/>
  <c r="AI9" i="14"/>
  <c r="T9" i="14"/>
  <c r="O9" i="14"/>
  <c r="AS8" i="14"/>
  <c r="AN8" i="14"/>
  <c r="O8" i="14"/>
  <c r="E8" i="14"/>
  <c r="AS7" i="14"/>
  <c r="O7" i="14"/>
  <c r="E7" i="14"/>
  <c r="AS6" i="14"/>
  <c r="AI6" i="14"/>
  <c r="O6" i="14"/>
  <c r="E6" i="14"/>
  <c r="AS5" i="14"/>
  <c r="O5" i="14"/>
  <c r="E5" i="14"/>
  <c r="AS4" i="14"/>
  <c r="AR4" i="14"/>
  <c r="T4" i="14"/>
  <c r="O4" i="14"/>
  <c r="E4" i="14"/>
  <c r="AI3" i="14"/>
  <c r="AI54" i="14" s="1"/>
  <c r="O3" i="14"/>
  <c r="O54" i="14" s="1"/>
  <c r="E3" i="14"/>
  <c r="E54" i="14" s="1"/>
  <c r="B3" i="14"/>
  <c r="AR52" i="13"/>
  <c r="AM52" i="13"/>
  <c r="AH52" i="13"/>
  <c r="AC52" i="13"/>
  <c r="X52" i="13"/>
  <c r="S52" i="13"/>
  <c r="N52" i="13"/>
  <c r="D52" i="13"/>
  <c r="AR51" i="13"/>
  <c r="AM51" i="13"/>
  <c r="AH51" i="13"/>
  <c r="AC51" i="13"/>
  <c r="X51" i="13"/>
  <c r="S51" i="13"/>
  <c r="N51" i="13"/>
  <c r="D51" i="13"/>
  <c r="AR50" i="13"/>
  <c r="AM50" i="13"/>
  <c r="AH50" i="13"/>
  <c r="AC50" i="13"/>
  <c r="X50" i="13"/>
  <c r="S50" i="13"/>
  <c r="N50" i="13"/>
  <c r="D50" i="13"/>
  <c r="AR49" i="13"/>
  <c r="AM49" i="13"/>
  <c r="AH49" i="13"/>
  <c r="AC49" i="13"/>
  <c r="X49" i="13"/>
  <c r="S49" i="13"/>
  <c r="N49" i="13"/>
  <c r="D49" i="13"/>
  <c r="AR48" i="13"/>
  <c r="AM48" i="13"/>
  <c r="AH48" i="13"/>
  <c r="AC48" i="13"/>
  <c r="X48" i="13"/>
  <c r="S48" i="13"/>
  <c r="N48" i="13"/>
  <c r="D48" i="13"/>
  <c r="AR47" i="13"/>
  <c r="AM47" i="13"/>
  <c r="AH47" i="13"/>
  <c r="AC47" i="13"/>
  <c r="X47" i="13"/>
  <c r="S47" i="13"/>
  <c r="N47" i="13"/>
  <c r="D47" i="13"/>
  <c r="AR46" i="13"/>
  <c r="AM46" i="13"/>
  <c r="AH46" i="13"/>
  <c r="AC46" i="13"/>
  <c r="X46" i="13"/>
  <c r="S46" i="13"/>
  <c r="N46" i="13"/>
  <c r="D46" i="13"/>
  <c r="AR45" i="13"/>
  <c r="AM45" i="13"/>
  <c r="AP45" i="13" s="1"/>
  <c r="AH45" i="13"/>
  <c r="AC45" i="13"/>
  <c r="X45" i="13"/>
  <c r="S45" i="13"/>
  <c r="N45" i="13"/>
  <c r="D45" i="13"/>
  <c r="AR44" i="13"/>
  <c r="AM44" i="13"/>
  <c r="AH44" i="13"/>
  <c r="AC44" i="13"/>
  <c r="X44" i="13"/>
  <c r="S44" i="13"/>
  <c r="N44" i="13"/>
  <c r="D44" i="13"/>
  <c r="AR43" i="13"/>
  <c r="AM43" i="13"/>
  <c r="AH43" i="13"/>
  <c r="AC43" i="13"/>
  <c r="X43" i="13"/>
  <c r="S43" i="13"/>
  <c r="N43" i="13"/>
  <c r="D43" i="13"/>
  <c r="AR42" i="13"/>
  <c r="AM42" i="13"/>
  <c r="AH42" i="13"/>
  <c r="AC42" i="13"/>
  <c r="X42" i="13"/>
  <c r="S42" i="13"/>
  <c r="N42" i="13"/>
  <c r="D42" i="13"/>
  <c r="AR41" i="13"/>
  <c r="AM41" i="13"/>
  <c r="AH41" i="13"/>
  <c r="AC41" i="13"/>
  <c r="X41" i="13"/>
  <c r="S41" i="13"/>
  <c r="N41" i="13"/>
  <c r="D41" i="13"/>
  <c r="AR40" i="13"/>
  <c r="AM40" i="13"/>
  <c r="AH40" i="13"/>
  <c r="AC40" i="13"/>
  <c r="X40" i="13"/>
  <c r="S40" i="13"/>
  <c r="N40" i="13"/>
  <c r="D40" i="13"/>
  <c r="AR39" i="13"/>
  <c r="AM39" i="13"/>
  <c r="AH39" i="13"/>
  <c r="AC39" i="13"/>
  <c r="X39" i="13"/>
  <c r="S39" i="13"/>
  <c r="N39" i="13"/>
  <c r="D39" i="13"/>
  <c r="AR38" i="13"/>
  <c r="AM38" i="13"/>
  <c r="AH38" i="13"/>
  <c r="AC38" i="13"/>
  <c r="X38" i="13"/>
  <c r="S38" i="13"/>
  <c r="N38" i="13"/>
  <c r="D38" i="13"/>
  <c r="AR37" i="13"/>
  <c r="AM37" i="13"/>
  <c r="AH37" i="13"/>
  <c r="AC37" i="13"/>
  <c r="X37" i="13"/>
  <c r="S37" i="13"/>
  <c r="N37" i="13"/>
  <c r="D37" i="13"/>
  <c r="AR36" i="13"/>
  <c r="AM36" i="13"/>
  <c r="AH36" i="13"/>
  <c r="AC36" i="13"/>
  <c r="X36" i="13"/>
  <c r="S36" i="13"/>
  <c r="N36" i="13"/>
  <c r="D36" i="13"/>
  <c r="AR35" i="13"/>
  <c r="AM35" i="13"/>
  <c r="AH35" i="13"/>
  <c r="AC35" i="13"/>
  <c r="X35" i="13"/>
  <c r="S35" i="13"/>
  <c r="N35" i="13"/>
  <c r="D35" i="13"/>
  <c r="AR34" i="13"/>
  <c r="AM34" i="13"/>
  <c r="AH34" i="13"/>
  <c r="AC34" i="13"/>
  <c r="X34" i="13"/>
  <c r="S34" i="13"/>
  <c r="N34" i="13"/>
  <c r="D34" i="13"/>
  <c r="AR33" i="13"/>
  <c r="AM33" i="13"/>
  <c r="AH33" i="13"/>
  <c r="AC33" i="13"/>
  <c r="X33" i="13"/>
  <c r="S33" i="13"/>
  <c r="N33" i="13"/>
  <c r="D33" i="13"/>
  <c r="AR31" i="13"/>
  <c r="AM31" i="13"/>
  <c r="AH31" i="13"/>
  <c r="AC31" i="13"/>
  <c r="X31" i="13"/>
  <c r="S31" i="13"/>
  <c r="N31" i="13"/>
  <c r="D31" i="13"/>
  <c r="AR30" i="13"/>
  <c r="AM30" i="13"/>
  <c r="AH30" i="13"/>
  <c r="AC30" i="13"/>
  <c r="X30" i="13"/>
  <c r="S30" i="13"/>
  <c r="N30" i="13"/>
  <c r="D30" i="13"/>
  <c r="AR29" i="13"/>
  <c r="AM29" i="13"/>
  <c r="AH29" i="13"/>
  <c r="AC29" i="13"/>
  <c r="X29" i="13"/>
  <c r="S29" i="13"/>
  <c r="N29" i="13"/>
  <c r="D29" i="13"/>
  <c r="AR28" i="13"/>
  <c r="AM28" i="13"/>
  <c r="AH28" i="13"/>
  <c r="AC28" i="13"/>
  <c r="X28" i="13"/>
  <c r="S28" i="13"/>
  <c r="N28" i="13"/>
  <c r="D28" i="13"/>
  <c r="AR27" i="13"/>
  <c r="AM27" i="13"/>
  <c r="AH27" i="13"/>
  <c r="AC27" i="13"/>
  <c r="X27" i="13"/>
  <c r="S27" i="13"/>
  <c r="N27" i="13"/>
  <c r="D27" i="13"/>
  <c r="AR26" i="13"/>
  <c r="AM26" i="13"/>
  <c r="AH26" i="13"/>
  <c r="AC26" i="13"/>
  <c r="X26" i="13"/>
  <c r="S26" i="13"/>
  <c r="N26" i="13"/>
  <c r="D26" i="13"/>
  <c r="AR25" i="13"/>
  <c r="AM25" i="13"/>
  <c r="AH25" i="13"/>
  <c r="AC25" i="13"/>
  <c r="X25" i="13"/>
  <c r="S25" i="13"/>
  <c r="N25" i="13"/>
  <c r="D25" i="13"/>
  <c r="AR24" i="13"/>
  <c r="AM24" i="13"/>
  <c r="AH24" i="13"/>
  <c r="AC24" i="13"/>
  <c r="X24" i="13"/>
  <c r="S24" i="13"/>
  <c r="N24" i="13"/>
  <c r="D24" i="13"/>
  <c r="AR23" i="13"/>
  <c r="AM23" i="13"/>
  <c r="AH23" i="13"/>
  <c r="AC23" i="13"/>
  <c r="X23" i="13"/>
  <c r="S23" i="13"/>
  <c r="N23" i="13"/>
  <c r="D23" i="13"/>
  <c r="AR22" i="13"/>
  <c r="AM22" i="13"/>
  <c r="AH22" i="13"/>
  <c r="AC22" i="13"/>
  <c r="X22" i="13"/>
  <c r="S22" i="13"/>
  <c r="N22" i="13"/>
  <c r="D22" i="13"/>
  <c r="AR21" i="13"/>
  <c r="AM21" i="13"/>
  <c r="AH21" i="13"/>
  <c r="AC21" i="13"/>
  <c r="X21" i="13"/>
  <c r="S21" i="13"/>
  <c r="N21" i="13"/>
  <c r="D21" i="13"/>
  <c r="AR20" i="13"/>
  <c r="AM20" i="13"/>
  <c r="AH20" i="13"/>
  <c r="AC20" i="13"/>
  <c r="X20" i="13"/>
  <c r="S20" i="13"/>
  <c r="N20" i="13"/>
  <c r="D20" i="13"/>
  <c r="AR19" i="13"/>
  <c r="AM19" i="13"/>
  <c r="AH19" i="13"/>
  <c r="AC19" i="13"/>
  <c r="X19" i="13"/>
  <c r="S19" i="13"/>
  <c r="N19" i="13"/>
  <c r="D19" i="13"/>
  <c r="AR18" i="13"/>
  <c r="AM18" i="13"/>
  <c r="AH18" i="13"/>
  <c r="AC18" i="13"/>
  <c r="X18" i="13"/>
  <c r="S18" i="13"/>
  <c r="N18" i="13"/>
  <c r="D18" i="13"/>
  <c r="AR17" i="13"/>
  <c r="AM17" i="13"/>
  <c r="AH17" i="13"/>
  <c r="AC17" i="13"/>
  <c r="X17" i="13"/>
  <c r="S17" i="13"/>
  <c r="N17" i="13"/>
  <c r="D17" i="13"/>
  <c r="AR16" i="13"/>
  <c r="AM16" i="13"/>
  <c r="AH16" i="13"/>
  <c r="AC16" i="13"/>
  <c r="X16" i="13"/>
  <c r="S16" i="13"/>
  <c r="N16" i="13"/>
  <c r="D16" i="13"/>
  <c r="AR15" i="13"/>
  <c r="AM15" i="13"/>
  <c r="AH15" i="13"/>
  <c r="AC15" i="13"/>
  <c r="X15" i="13"/>
  <c r="S15" i="13"/>
  <c r="N15" i="13"/>
  <c r="D15" i="13"/>
  <c r="AR14" i="13"/>
  <c r="AM14" i="13"/>
  <c r="AH14" i="13"/>
  <c r="AC14" i="13"/>
  <c r="X14" i="13"/>
  <c r="S14" i="13"/>
  <c r="N14" i="13"/>
  <c r="D14" i="13"/>
  <c r="AR13" i="13"/>
  <c r="AM13" i="13"/>
  <c r="AH13" i="13"/>
  <c r="AC13" i="13"/>
  <c r="X13" i="13"/>
  <c r="S13" i="13"/>
  <c r="N13" i="13"/>
  <c r="D13" i="13"/>
  <c r="AR12" i="13"/>
  <c r="AM12" i="13"/>
  <c r="AH12" i="13"/>
  <c r="AC12" i="13"/>
  <c r="X12" i="13"/>
  <c r="S12" i="13"/>
  <c r="N12" i="13"/>
  <c r="D12" i="13"/>
  <c r="AR11" i="13"/>
  <c r="AM11" i="13"/>
  <c r="AH11" i="13"/>
  <c r="AC11" i="13"/>
  <c r="X11" i="13"/>
  <c r="S11" i="13"/>
  <c r="N11" i="13"/>
  <c r="D11" i="13"/>
  <c r="AR10" i="13"/>
  <c r="AM10" i="13"/>
  <c r="AH10" i="13"/>
  <c r="AC10" i="13"/>
  <c r="X10" i="13"/>
  <c r="S10" i="13"/>
  <c r="N10" i="13"/>
  <c r="D10" i="13"/>
  <c r="AR9" i="13"/>
  <c r="AM9" i="13"/>
  <c r="AH9" i="13"/>
  <c r="AC9" i="13"/>
  <c r="X9" i="13"/>
  <c r="S9" i="13"/>
  <c r="N9" i="13"/>
  <c r="D9" i="13"/>
  <c r="AR8" i="13"/>
  <c r="AM8" i="13"/>
  <c r="AH8" i="13"/>
  <c r="AC8" i="13"/>
  <c r="X8" i="13"/>
  <c r="S8" i="13"/>
  <c r="N8" i="13"/>
  <c r="D8" i="13"/>
  <c r="AR7" i="13"/>
  <c r="AM7" i="13"/>
  <c r="AH7" i="13"/>
  <c r="AC7" i="13"/>
  <c r="X7" i="13"/>
  <c r="S7" i="13"/>
  <c r="N7" i="13"/>
  <c r="D7" i="13"/>
  <c r="AR6" i="13"/>
  <c r="AM6" i="13"/>
  <c r="AH6" i="13"/>
  <c r="AC6" i="13"/>
  <c r="X6" i="13"/>
  <c r="S6" i="13"/>
  <c r="N6" i="13"/>
  <c r="D6" i="13"/>
  <c r="AR5" i="13"/>
  <c r="AM5" i="13"/>
  <c r="AH5" i="13"/>
  <c r="AC5" i="13"/>
  <c r="X5" i="13"/>
  <c r="S5" i="13"/>
  <c r="N5" i="13"/>
  <c r="D5" i="13"/>
  <c r="AR4" i="13"/>
  <c r="AM4" i="13"/>
  <c r="AH4" i="13"/>
  <c r="AC4" i="13"/>
  <c r="X4" i="13"/>
  <c r="S4" i="13"/>
  <c r="N4" i="13"/>
  <c r="D4" i="13"/>
  <c r="AR3" i="13"/>
  <c r="AM3" i="13"/>
  <c r="AH3" i="13"/>
  <c r="AC3" i="13"/>
  <c r="X3" i="13"/>
  <c r="S3" i="13"/>
  <c r="N3" i="13"/>
  <c r="BL35" i="7"/>
  <c r="BK35" i="7"/>
  <c r="BJ35" i="7"/>
  <c r="BI35" i="7"/>
  <c r="BH35" i="7"/>
  <c r="BG35" i="7"/>
  <c r="BF35" i="7"/>
  <c r="D35" i="7" s="1"/>
  <c r="BE35" i="7"/>
  <c r="AR33" i="7" s="1"/>
  <c r="BD35" i="7"/>
  <c r="AR16" i="7" s="1"/>
  <c r="AR30" i="1"/>
  <c r="S30" i="1"/>
  <c r="AR5" i="1"/>
  <c r="AR13" i="1"/>
  <c r="AR21" i="1"/>
  <c r="AR29" i="1"/>
  <c r="AR39" i="1"/>
  <c r="AR47" i="1"/>
  <c r="AM6" i="1"/>
  <c r="AM14" i="1"/>
  <c r="AM22" i="1"/>
  <c r="AM31" i="1"/>
  <c r="AM40" i="1"/>
  <c r="AM48" i="1"/>
  <c r="AH7" i="1"/>
  <c r="AH15" i="1"/>
  <c r="AH23" i="1"/>
  <c r="AH33" i="1"/>
  <c r="AH41" i="1"/>
  <c r="AH49" i="1"/>
  <c r="AC8" i="1"/>
  <c r="AC16" i="1"/>
  <c r="AC24" i="1"/>
  <c r="AC34" i="1"/>
  <c r="AC42" i="1"/>
  <c r="AC50" i="1"/>
  <c r="X5" i="1"/>
  <c r="X13" i="1"/>
  <c r="X21" i="1"/>
  <c r="X29" i="1"/>
  <c r="X39" i="1"/>
  <c r="X47" i="1"/>
  <c r="S5" i="1"/>
  <c r="S13" i="1"/>
  <c r="S21" i="1"/>
  <c r="S29" i="1"/>
  <c r="S39" i="1"/>
  <c r="S47" i="1"/>
  <c r="N5" i="1"/>
  <c r="N13" i="1"/>
  <c r="N21" i="1"/>
  <c r="N29" i="1"/>
  <c r="N39" i="1"/>
  <c r="N47" i="1"/>
  <c r="D10" i="1"/>
  <c r="D18" i="1"/>
  <c r="D26" i="1"/>
  <c r="D36" i="1"/>
  <c r="D44" i="1"/>
  <c r="D45" i="1"/>
  <c r="D46" i="1"/>
  <c r="D48" i="1"/>
  <c r="D49" i="1"/>
  <c r="D50" i="1"/>
  <c r="D51" i="1"/>
  <c r="AM7" i="7"/>
  <c r="AM15" i="7"/>
  <c r="AH22" i="7"/>
  <c r="AJ22" i="1" s="1"/>
  <c r="AH30" i="7"/>
  <c r="AC38" i="7"/>
  <c r="AC46" i="7"/>
  <c r="X3" i="7"/>
  <c r="S11" i="7"/>
  <c r="S48" i="7"/>
  <c r="S52" i="7"/>
  <c r="N18" i="7"/>
  <c r="N20" i="7"/>
  <c r="N27" i="7"/>
  <c r="N28" i="7"/>
  <c r="N36" i="7"/>
  <c r="N37" i="7"/>
  <c r="N44" i="7"/>
  <c r="N45" i="7"/>
  <c r="N52" i="7"/>
  <c r="I4" i="7"/>
  <c r="I11" i="7"/>
  <c r="I12" i="7"/>
  <c r="I18" i="7"/>
  <c r="I19" i="7"/>
  <c r="I20" i="7"/>
  <c r="I27" i="7"/>
  <c r="I28" i="7"/>
  <c r="I36" i="7"/>
  <c r="I37" i="7"/>
  <c r="I44" i="7"/>
  <c r="I45" i="7"/>
  <c r="I52" i="7"/>
  <c r="I3" i="7"/>
  <c r="D37" i="7"/>
  <c r="D41" i="7"/>
  <c r="D52" i="7"/>
  <c r="AG38" i="31" l="1"/>
  <c r="AQ36" i="31"/>
  <c r="AL29" i="31"/>
  <c r="R39" i="31"/>
  <c r="AL12" i="31"/>
  <c r="R19" i="31"/>
  <c r="AG28" i="31"/>
  <c r="AG36" i="31"/>
  <c r="AQ17" i="31"/>
  <c r="AQ38" i="31"/>
  <c r="AQ5" i="31"/>
  <c r="AL35" i="31"/>
  <c r="AL47" i="31"/>
  <c r="AL51" i="31"/>
  <c r="AG5" i="31"/>
  <c r="AG12" i="31"/>
  <c r="AL13" i="31"/>
  <c r="R8" i="31"/>
  <c r="AG32" i="31"/>
  <c r="AL29" i="29"/>
  <c r="C21" i="29"/>
  <c r="H29" i="29"/>
  <c r="AG30" i="29"/>
  <c r="AB9" i="29"/>
  <c r="AL12" i="29"/>
  <c r="AL44" i="29"/>
  <c r="R31" i="29"/>
  <c r="C4" i="29"/>
  <c r="AG44" i="29"/>
  <c r="AL47" i="29"/>
  <c r="AL46" i="29"/>
  <c r="AL52" i="29"/>
  <c r="AQ14" i="27"/>
  <c r="AQ22" i="27"/>
  <c r="AQ11" i="27"/>
  <c r="AQ19" i="27"/>
  <c r="AQ27" i="27"/>
  <c r="AQ35" i="27"/>
  <c r="AQ43" i="27"/>
  <c r="AQ23" i="27"/>
  <c r="AQ31" i="27"/>
  <c r="AQ38" i="27"/>
  <c r="AQ46" i="27"/>
  <c r="AQ29" i="27"/>
  <c r="AQ37" i="27"/>
  <c r="AQ45" i="27"/>
  <c r="AQ47" i="27"/>
  <c r="AQ7" i="27"/>
  <c r="AQ15" i="27"/>
  <c r="AQ39" i="27"/>
  <c r="AQ30" i="27"/>
  <c r="AQ6" i="27"/>
  <c r="AQ9" i="27"/>
  <c r="AQ13" i="27"/>
  <c r="AQ25" i="27"/>
  <c r="AQ17" i="27"/>
  <c r="AQ21" i="27"/>
  <c r="AQ48" i="27"/>
  <c r="AQ50" i="27"/>
  <c r="AQ24" i="27"/>
  <c r="AQ10" i="27"/>
  <c r="AQ18" i="27"/>
  <c r="AQ51" i="27"/>
  <c r="AQ8" i="27"/>
  <c r="AQ40" i="27"/>
  <c r="AQ36" i="27"/>
  <c r="AQ44" i="27"/>
  <c r="AQ16" i="27"/>
  <c r="AQ5" i="27"/>
  <c r="AQ33" i="27"/>
  <c r="AQ52" i="27"/>
  <c r="AQ4" i="27"/>
  <c r="AQ12" i="27"/>
  <c r="AQ26" i="27"/>
  <c r="AQ20" i="27"/>
  <c r="AQ49" i="27"/>
  <c r="AQ42" i="27"/>
  <c r="AQ34" i="27"/>
  <c r="AQ32" i="27"/>
  <c r="AQ28" i="27"/>
  <c r="AQ41" i="27"/>
  <c r="AL47" i="27"/>
  <c r="AL39" i="27"/>
  <c r="AL23" i="27"/>
  <c r="AL31" i="27"/>
  <c r="AL7" i="27"/>
  <c r="AL15" i="27"/>
  <c r="AL32" i="27"/>
  <c r="AL49" i="27"/>
  <c r="AL6" i="27"/>
  <c r="AL25" i="27"/>
  <c r="AL38" i="27"/>
  <c r="AL52" i="27"/>
  <c r="AL8" i="27"/>
  <c r="AL51" i="27"/>
  <c r="AL29" i="27"/>
  <c r="AL4" i="27"/>
  <c r="AL41" i="27"/>
  <c r="AL46" i="27"/>
  <c r="AL14" i="27"/>
  <c r="AL20" i="27"/>
  <c r="AL27" i="27"/>
  <c r="AL5" i="27"/>
  <c r="AL40" i="27"/>
  <c r="AL34" i="27"/>
  <c r="AL10" i="27"/>
  <c r="AL9" i="27"/>
  <c r="AL36" i="27"/>
  <c r="AL26" i="27"/>
  <c r="AL13" i="27"/>
  <c r="AL19" i="27"/>
  <c r="AL42" i="27"/>
  <c r="AL43" i="27"/>
  <c r="AL16" i="27"/>
  <c r="AL24" i="27"/>
  <c r="AL11" i="27"/>
  <c r="AL37" i="27"/>
  <c r="AL28" i="27"/>
  <c r="AL12" i="27"/>
  <c r="AL44" i="27"/>
  <c r="AL22" i="27"/>
  <c r="AL30" i="27"/>
  <c r="AL18" i="27"/>
  <c r="AL21" i="27"/>
  <c r="AL35" i="27"/>
  <c r="AL48" i="27"/>
  <c r="AL33" i="27"/>
  <c r="AL50" i="27"/>
  <c r="AL45" i="27"/>
  <c r="AL17" i="27"/>
  <c r="AG7" i="27"/>
  <c r="AG47" i="27"/>
  <c r="AG15" i="27"/>
  <c r="AG39" i="27"/>
  <c r="AG23" i="27"/>
  <c r="AG31" i="27"/>
  <c r="AG28" i="27"/>
  <c r="AG11" i="27"/>
  <c r="AG46" i="27"/>
  <c r="AG43" i="27"/>
  <c r="AG29" i="27"/>
  <c r="AG20" i="27"/>
  <c r="AG33" i="27"/>
  <c r="AG13" i="27"/>
  <c r="AG17" i="27"/>
  <c r="AG5" i="27"/>
  <c r="AG24" i="27"/>
  <c r="AG40" i="27"/>
  <c r="AG25" i="27"/>
  <c r="AG4" i="27"/>
  <c r="AG27" i="27"/>
  <c r="AG36" i="27"/>
  <c r="AG22" i="27"/>
  <c r="AG21" i="27"/>
  <c r="AG32" i="27"/>
  <c r="AG51" i="27"/>
  <c r="AG42" i="27"/>
  <c r="AG44" i="27"/>
  <c r="AG19" i="27"/>
  <c r="AG34" i="27"/>
  <c r="AG45" i="27"/>
  <c r="AG10" i="27"/>
  <c r="AG35" i="27"/>
  <c r="AG37" i="27"/>
  <c r="AG41" i="27"/>
  <c r="AG12" i="27"/>
  <c r="AG6" i="27"/>
  <c r="AG26" i="27"/>
  <c r="AG50" i="27"/>
  <c r="AG38" i="27"/>
  <c r="AG9" i="27"/>
  <c r="AG52" i="27"/>
  <c r="AG18" i="27"/>
  <c r="AG48" i="27"/>
  <c r="AG16" i="27"/>
  <c r="AG14" i="27"/>
  <c r="AG30" i="27"/>
  <c r="AG49" i="27"/>
  <c r="AG8" i="27"/>
  <c r="AB38" i="27"/>
  <c r="AB46" i="27"/>
  <c r="AB15" i="27"/>
  <c r="AB47" i="27"/>
  <c r="AB39" i="27"/>
  <c r="AB23" i="27"/>
  <c r="AB7" i="27"/>
  <c r="AB31" i="27"/>
  <c r="AB29" i="27"/>
  <c r="AB41" i="27"/>
  <c r="AB14" i="27"/>
  <c r="AB42" i="27"/>
  <c r="AB10" i="27"/>
  <c r="AB19" i="27"/>
  <c r="AB36" i="27"/>
  <c r="AB32" i="27"/>
  <c r="AB12" i="27"/>
  <c r="AB16" i="27"/>
  <c r="AB28" i="27"/>
  <c r="AB13" i="27"/>
  <c r="AB21" i="27"/>
  <c r="AB48" i="27"/>
  <c r="AB8" i="27"/>
  <c r="AB40" i="27"/>
  <c r="AB43" i="27"/>
  <c r="AB4" i="27"/>
  <c r="AB51" i="27"/>
  <c r="AB44" i="27"/>
  <c r="AB9" i="27"/>
  <c r="AB20" i="27"/>
  <c r="AB50" i="27"/>
  <c r="AB52" i="27"/>
  <c r="AB24" i="27"/>
  <c r="AB37" i="27"/>
  <c r="AB22" i="27"/>
  <c r="AB34" i="27"/>
  <c r="AB25" i="27"/>
  <c r="AB17" i="27"/>
  <c r="AB30" i="27"/>
  <c r="AB33" i="27"/>
  <c r="AB45" i="27"/>
  <c r="AB27" i="27"/>
  <c r="AB26" i="27"/>
  <c r="AB35" i="27"/>
  <c r="AB49" i="27"/>
  <c r="AB5" i="27"/>
  <c r="AB11" i="27"/>
  <c r="AB6" i="27"/>
  <c r="AB18" i="27"/>
  <c r="W41" i="27"/>
  <c r="W5" i="27"/>
  <c r="W25" i="27"/>
  <c r="W33" i="27"/>
  <c r="W49" i="27"/>
  <c r="W45" i="27"/>
  <c r="W13" i="27"/>
  <c r="W21" i="27"/>
  <c r="W29" i="27"/>
  <c r="W37" i="27"/>
  <c r="W31" i="27"/>
  <c r="W39" i="27"/>
  <c r="W47" i="27"/>
  <c r="W46" i="27"/>
  <c r="W22" i="27"/>
  <c r="W28" i="27"/>
  <c r="W4" i="27"/>
  <c r="W19" i="27"/>
  <c r="W14" i="27"/>
  <c r="W50" i="27"/>
  <c r="W18" i="27"/>
  <c r="W27" i="27"/>
  <c r="W6" i="27"/>
  <c r="W11" i="27"/>
  <c r="W32" i="27"/>
  <c r="W52" i="27"/>
  <c r="W40" i="27"/>
  <c r="W30" i="27"/>
  <c r="W20" i="27"/>
  <c r="W23" i="27"/>
  <c r="W16" i="27"/>
  <c r="W7" i="27"/>
  <c r="W17" i="27"/>
  <c r="W9" i="27"/>
  <c r="W15" i="27"/>
  <c r="W42" i="27"/>
  <c r="W10" i="27"/>
  <c r="W24" i="27"/>
  <c r="W44" i="27"/>
  <c r="W35" i="27"/>
  <c r="W34" i="27"/>
  <c r="W43" i="27"/>
  <c r="W36" i="27"/>
  <c r="W12" i="27"/>
  <c r="W51" i="27"/>
  <c r="W8" i="27"/>
  <c r="W38" i="27"/>
  <c r="W26" i="27"/>
  <c r="W48" i="27"/>
  <c r="R36" i="27"/>
  <c r="R9" i="27"/>
  <c r="R17" i="27"/>
  <c r="R25" i="27"/>
  <c r="R33" i="27"/>
  <c r="R41" i="27"/>
  <c r="R43" i="27"/>
  <c r="R11" i="27"/>
  <c r="R19" i="27"/>
  <c r="R27" i="27"/>
  <c r="R35" i="27"/>
  <c r="R49" i="27"/>
  <c r="R24" i="27"/>
  <c r="R29" i="27"/>
  <c r="R28" i="27"/>
  <c r="R40" i="27"/>
  <c r="R39" i="27"/>
  <c r="R13" i="27"/>
  <c r="R31" i="27"/>
  <c r="R6" i="27"/>
  <c r="R30" i="27"/>
  <c r="R52" i="27"/>
  <c r="R45" i="27"/>
  <c r="R44" i="27"/>
  <c r="R8" i="27"/>
  <c r="R50" i="27"/>
  <c r="R14" i="27"/>
  <c r="R12" i="27"/>
  <c r="R20" i="27"/>
  <c r="R51" i="27"/>
  <c r="R42" i="27"/>
  <c r="R10" i="27"/>
  <c r="R48" i="27"/>
  <c r="R7" i="27"/>
  <c r="R4" i="27"/>
  <c r="R21" i="27"/>
  <c r="R23" i="27"/>
  <c r="R34" i="27"/>
  <c r="R46" i="27"/>
  <c r="R37" i="27"/>
  <c r="R5" i="27"/>
  <c r="R32" i="27"/>
  <c r="R15" i="27"/>
  <c r="R26" i="27"/>
  <c r="R22" i="27"/>
  <c r="R38" i="27"/>
  <c r="R16" i="27"/>
  <c r="R47" i="27"/>
  <c r="R18" i="27"/>
  <c r="M49" i="27"/>
  <c r="M9" i="27"/>
  <c r="M17" i="27"/>
  <c r="M25" i="27"/>
  <c r="M33" i="27"/>
  <c r="M41" i="27"/>
  <c r="M39" i="27"/>
  <c r="M15" i="27"/>
  <c r="M47" i="27"/>
  <c r="M23" i="27"/>
  <c r="M7" i="27"/>
  <c r="M31" i="27"/>
  <c r="M4" i="27"/>
  <c r="M43" i="27"/>
  <c r="M12" i="27"/>
  <c r="M35" i="27"/>
  <c r="M5" i="27"/>
  <c r="M32" i="27"/>
  <c r="M36" i="27"/>
  <c r="M42" i="27"/>
  <c r="M52" i="27"/>
  <c r="M28" i="27"/>
  <c r="M34" i="27"/>
  <c r="M24" i="27"/>
  <c r="M19" i="27"/>
  <c r="M45" i="27"/>
  <c r="M16" i="27"/>
  <c r="M14" i="27"/>
  <c r="M46" i="27"/>
  <c r="M11" i="27"/>
  <c r="M50" i="27"/>
  <c r="M26" i="27"/>
  <c r="M20" i="27"/>
  <c r="M38" i="27"/>
  <c r="M21" i="27"/>
  <c r="M13" i="27"/>
  <c r="M8" i="27"/>
  <c r="M30" i="27"/>
  <c r="M6" i="27"/>
  <c r="M48" i="27"/>
  <c r="M27" i="27"/>
  <c r="M44" i="27"/>
  <c r="M29" i="27"/>
  <c r="M18" i="27"/>
  <c r="M37" i="27"/>
  <c r="M22" i="27"/>
  <c r="M40" i="27"/>
  <c r="M10" i="27"/>
  <c r="M51" i="27"/>
  <c r="H51" i="27"/>
  <c r="H11" i="27"/>
  <c r="H19" i="27"/>
  <c r="H27" i="27"/>
  <c r="H35" i="27"/>
  <c r="H43" i="27"/>
  <c r="H23" i="27"/>
  <c r="H47" i="27"/>
  <c r="H15" i="27"/>
  <c r="H39" i="27"/>
  <c r="H7" i="27"/>
  <c r="H31" i="27"/>
  <c r="H30" i="27"/>
  <c r="H6" i="27"/>
  <c r="H32" i="27"/>
  <c r="H24" i="27"/>
  <c r="H5" i="27"/>
  <c r="H46" i="27"/>
  <c r="H17" i="27"/>
  <c r="H37" i="27"/>
  <c r="H34" i="27"/>
  <c r="H18" i="27"/>
  <c r="H41" i="27"/>
  <c r="H22" i="27"/>
  <c r="H49" i="27"/>
  <c r="H9" i="27"/>
  <c r="H26" i="27"/>
  <c r="H16" i="27"/>
  <c r="H25" i="27"/>
  <c r="H8" i="27"/>
  <c r="H40" i="27"/>
  <c r="H42" i="27"/>
  <c r="H28" i="27"/>
  <c r="H20" i="27"/>
  <c r="H29" i="27"/>
  <c r="H14" i="27"/>
  <c r="H33" i="27"/>
  <c r="H21" i="27"/>
  <c r="H4" i="27"/>
  <c r="H12" i="27"/>
  <c r="H10" i="27"/>
  <c r="H48" i="27"/>
  <c r="H36" i="27"/>
  <c r="H50" i="27"/>
  <c r="H52" i="27"/>
  <c r="H44" i="27"/>
  <c r="H13" i="27"/>
  <c r="H38" i="27"/>
  <c r="H45" i="27"/>
  <c r="C41" i="27"/>
  <c r="C29" i="27"/>
  <c r="C9" i="27"/>
  <c r="C17" i="27"/>
  <c r="C25" i="27"/>
  <c r="C33" i="27"/>
  <c r="C45" i="27"/>
  <c r="C21" i="27"/>
  <c r="C37" i="27"/>
  <c r="C23" i="27"/>
  <c r="C31" i="27"/>
  <c r="C47" i="27"/>
  <c r="C5" i="27"/>
  <c r="C13" i="27"/>
  <c r="C7" i="27"/>
  <c r="C15" i="27"/>
  <c r="C39" i="27"/>
  <c r="C36" i="27"/>
  <c r="C38" i="27"/>
  <c r="C12" i="27"/>
  <c r="C27" i="27"/>
  <c r="C8" i="27"/>
  <c r="C35" i="27"/>
  <c r="C11" i="27"/>
  <c r="C50" i="27"/>
  <c r="C18" i="27"/>
  <c r="C20" i="27"/>
  <c r="C32" i="27"/>
  <c r="C51" i="27"/>
  <c r="C6" i="27"/>
  <c r="C14" i="27"/>
  <c r="C48" i="27"/>
  <c r="C4" i="27"/>
  <c r="C22" i="27"/>
  <c r="C44" i="27"/>
  <c r="C42" i="27"/>
  <c r="C10" i="27"/>
  <c r="C40" i="27"/>
  <c r="C52" i="27"/>
  <c r="C30" i="27"/>
  <c r="C26" i="27"/>
  <c r="C19" i="27"/>
  <c r="C46" i="27"/>
  <c r="C49" i="27"/>
  <c r="C43" i="27"/>
  <c r="C34" i="27"/>
  <c r="C24" i="27"/>
  <c r="C16" i="27"/>
  <c r="C28" i="27"/>
  <c r="C15" i="25"/>
  <c r="C51" i="25"/>
  <c r="Y5" i="25"/>
  <c r="Y21" i="25"/>
  <c r="H44" i="25"/>
  <c r="M22" i="25"/>
  <c r="R24" i="25"/>
  <c r="C11" i="25"/>
  <c r="C44" i="25"/>
  <c r="AG23" i="25"/>
  <c r="C45" i="25"/>
  <c r="W7" i="25"/>
  <c r="H5" i="25"/>
  <c r="E16" i="25"/>
  <c r="E34" i="25"/>
  <c r="E43" i="25"/>
  <c r="P55" i="25"/>
  <c r="O21" i="25" s="1"/>
  <c r="U55" i="25"/>
  <c r="T21" i="25" s="1"/>
  <c r="Y45" i="25"/>
  <c r="Y25" i="25"/>
  <c r="AE55" i="25"/>
  <c r="AD21" i="25" s="1"/>
  <c r="H30" i="25"/>
  <c r="Y18" i="25"/>
  <c r="Y29" i="25"/>
  <c r="AO55" i="25"/>
  <c r="AN24" i="25" s="1"/>
  <c r="Y38" i="25"/>
  <c r="Y20" i="25"/>
  <c r="K55" i="25"/>
  <c r="J21" i="25" s="1"/>
  <c r="AT55" i="25"/>
  <c r="AS21" i="25" s="1"/>
  <c r="AJ55" i="25"/>
  <c r="AI21" i="25" s="1"/>
  <c r="AG39" i="25"/>
  <c r="R20" i="25"/>
  <c r="H36" i="25"/>
  <c r="H42" i="25"/>
  <c r="C43" i="25"/>
  <c r="H17" i="25"/>
  <c r="R11" i="25"/>
  <c r="R32" i="25"/>
  <c r="R41" i="25"/>
  <c r="R34" i="25"/>
  <c r="R42" i="25"/>
  <c r="M3" i="27"/>
  <c r="H32" i="25"/>
  <c r="H43" i="25"/>
  <c r="H51" i="25"/>
  <c r="C37" i="25"/>
  <c r="M34" i="25"/>
  <c r="H35" i="25"/>
  <c r="H34" i="25"/>
  <c r="R40" i="25"/>
  <c r="R15" i="25"/>
  <c r="R50" i="25"/>
  <c r="R49" i="25"/>
  <c r="H50" i="25"/>
  <c r="W48" i="25"/>
  <c r="R48" i="25"/>
  <c r="H52" i="25"/>
  <c r="R33" i="25"/>
  <c r="W47" i="25"/>
  <c r="M42" i="25"/>
  <c r="W33" i="25"/>
  <c r="R19" i="25"/>
  <c r="W49" i="25"/>
  <c r="W41" i="25"/>
  <c r="W20" i="25"/>
  <c r="W32" i="25"/>
  <c r="H23" i="25"/>
  <c r="W31" i="25"/>
  <c r="H19" i="25"/>
  <c r="C29" i="25"/>
  <c r="W10" i="25"/>
  <c r="W8" i="25"/>
  <c r="H6" i="25"/>
  <c r="H31" i="25"/>
  <c r="W27" i="25"/>
  <c r="C18" i="25"/>
  <c r="R3" i="25"/>
  <c r="C12" i="25"/>
  <c r="M30" i="25"/>
  <c r="W11" i="25"/>
  <c r="W25" i="25"/>
  <c r="C25" i="25"/>
  <c r="W18" i="25"/>
  <c r="W39" i="25"/>
  <c r="R30" i="25"/>
  <c r="C7" i="25"/>
  <c r="H11" i="25"/>
  <c r="H22" i="25"/>
  <c r="W29" i="25"/>
  <c r="H26" i="25"/>
  <c r="H3" i="25"/>
  <c r="C6" i="25"/>
  <c r="AT33" i="1"/>
  <c r="AT16" i="1"/>
  <c r="K12" i="1"/>
  <c r="L12" i="1" s="1"/>
  <c r="P37" i="1"/>
  <c r="U11" i="1"/>
  <c r="K44" i="13"/>
  <c r="L44" i="13" s="1"/>
  <c r="K27" i="13"/>
  <c r="L27" i="13" s="1"/>
  <c r="P44" i="1"/>
  <c r="U48" i="1"/>
  <c r="D51" i="7"/>
  <c r="I35" i="7"/>
  <c r="D50" i="7"/>
  <c r="I42" i="7"/>
  <c r="I9" i="7"/>
  <c r="N34" i="7"/>
  <c r="S40" i="7"/>
  <c r="AR41" i="7"/>
  <c r="Q4" i="15"/>
  <c r="Q17" i="15"/>
  <c r="Q19" i="15"/>
  <c r="Q21" i="15"/>
  <c r="Q24" i="15"/>
  <c r="Q26" i="15"/>
  <c r="V13" i="18"/>
  <c r="U13" i="17"/>
  <c r="D18" i="7"/>
  <c r="I33" i="7"/>
  <c r="I24" i="7"/>
  <c r="N49" i="7"/>
  <c r="N24" i="7"/>
  <c r="N13" i="7"/>
  <c r="AC13" i="7"/>
  <c r="AH40" i="10"/>
  <c r="X54" i="13"/>
  <c r="W32" i="13" s="1"/>
  <c r="D10" i="7"/>
  <c r="I48" i="7"/>
  <c r="I32" i="7"/>
  <c r="I15" i="7"/>
  <c r="I7" i="7"/>
  <c r="N40" i="7"/>
  <c r="N23" i="7"/>
  <c r="N9" i="7"/>
  <c r="X20" i="7"/>
  <c r="AC5" i="7"/>
  <c r="AR24" i="7"/>
  <c r="AH32" i="10"/>
  <c r="D43" i="7"/>
  <c r="D11" i="7"/>
  <c r="D11" i="35" s="1"/>
  <c r="I47" i="7"/>
  <c r="I39" i="7"/>
  <c r="I30" i="7"/>
  <c r="I22" i="7"/>
  <c r="I14" i="7"/>
  <c r="I6" i="7"/>
  <c r="N47" i="7"/>
  <c r="N39" i="7"/>
  <c r="N30" i="7"/>
  <c r="N22" i="7"/>
  <c r="N7" i="7"/>
  <c r="S27" i="7"/>
  <c r="X12" i="7"/>
  <c r="AH47" i="7"/>
  <c r="AM32" i="7"/>
  <c r="AH23" i="10"/>
  <c r="AA44" i="13"/>
  <c r="I3" i="14"/>
  <c r="L3" i="14" s="1"/>
  <c r="J4" i="14"/>
  <c r="J5" i="14"/>
  <c r="N7" i="14"/>
  <c r="J8" i="14"/>
  <c r="E9" i="14"/>
  <c r="J10" i="14"/>
  <c r="S12" i="14"/>
  <c r="J15" i="14"/>
  <c r="J16" i="14"/>
  <c r="E17" i="14"/>
  <c r="I18" i="14"/>
  <c r="L18" i="14" s="1"/>
  <c r="J19" i="14"/>
  <c r="S20" i="14"/>
  <c r="AI21" i="14"/>
  <c r="AS22" i="14"/>
  <c r="J24" i="14"/>
  <c r="AI25" i="14"/>
  <c r="AS26" i="14"/>
  <c r="Y29" i="14"/>
  <c r="AS30" i="14"/>
  <c r="E36" i="14"/>
  <c r="J37" i="14"/>
  <c r="N38" i="14"/>
  <c r="P38" i="13" s="1"/>
  <c r="Q38" i="13" s="1"/>
  <c r="I39" i="14"/>
  <c r="J41" i="14"/>
  <c r="E42" i="14"/>
  <c r="E43" i="14"/>
  <c r="D44" i="14"/>
  <c r="F44" i="13" s="1"/>
  <c r="G44" i="13" s="1"/>
  <c r="J45" i="14"/>
  <c r="J46" i="14"/>
  <c r="AI49" i="14"/>
  <c r="V10" i="18"/>
  <c r="U10" i="17"/>
  <c r="AU10" i="18"/>
  <c r="AT10" i="17"/>
  <c r="AF18" i="18"/>
  <c r="AE18" i="17"/>
  <c r="L48" i="18"/>
  <c r="K48" i="17"/>
  <c r="L48" i="17" s="1"/>
  <c r="N31" i="14"/>
  <c r="K45" i="1"/>
  <c r="L45" i="1" s="1"/>
  <c r="K4" i="1"/>
  <c r="L4" i="1" s="1"/>
  <c r="K19" i="13"/>
  <c r="L19" i="13" s="1"/>
  <c r="P18" i="1"/>
  <c r="AO7" i="1"/>
  <c r="I26" i="7"/>
  <c r="I34" i="7"/>
  <c r="N42" i="7"/>
  <c r="X37" i="7"/>
  <c r="Q8" i="15"/>
  <c r="D42" i="7"/>
  <c r="D3" i="7"/>
  <c r="I46" i="7"/>
  <c r="I38" i="7"/>
  <c r="I29" i="7"/>
  <c r="I21" i="7"/>
  <c r="I13" i="7"/>
  <c r="I5" i="7"/>
  <c r="N46" i="7"/>
  <c r="N38" i="7"/>
  <c r="N29" i="7"/>
  <c r="N21" i="7"/>
  <c r="N5" i="7"/>
  <c r="S19" i="7"/>
  <c r="X4" i="7"/>
  <c r="AH39" i="7"/>
  <c r="AM23" i="7"/>
  <c r="AR8" i="7"/>
  <c r="AH15" i="10"/>
  <c r="AR31" i="7"/>
  <c r="AC31" i="7"/>
  <c r="AH31" i="7"/>
  <c r="S31" i="7"/>
  <c r="X31" i="7"/>
  <c r="N31" i="7"/>
  <c r="AM31" i="7"/>
  <c r="I31" i="7"/>
  <c r="AF43" i="13"/>
  <c r="J3" i="14"/>
  <c r="J54" i="14" s="1"/>
  <c r="S6" i="14"/>
  <c r="V6" i="14" s="1"/>
  <c r="X11" i="14"/>
  <c r="AA11" i="14" s="1"/>
  <c r="T12" i="14"/>
  <c r="Y13" i="14"/>
  <c r="T14" i="14"/>
  <c r="N17" i="14"/>
  <c r="Q17" i="14" s="1"/>
  <c r="J18" i="14"/>
  <c r="Y20" i="14"/>
  <c r="J27" i="14"/>
  <c r="T28" i="14"/>
  <c r="AI29" i="14"/>
  <c r="Y33" i="14"/>
  <c r="J36" i="14"/>
  <c r="T40" i="14"/>
  <c r="J42" i="14"/>
  <c r="I43" i="14"/>
  <c r="X48" i="14"/>
  <c r="Z48" i="13" s="1"/>
  <c r="AA48" i="13" s="1"/>
  <c r="E52" i="14"/>
  <c r="E48" i="14"/>
  <c r="E27" i="14"/>
  <c r="E26" i="14"/>
  <c r="E20" i="14"/>
  <c r="E18" i="14"/>
  <c r="E12" i="14"/>
  <c r="E11" i="14"/>
  <c r="AS31" i="14"/>
  <c r="AS40" i="14"/>
  <c r="AS32" i="14"/>
  <c r="AS18" i="14"/>
  <c r="AS12" i="14"/>
  <c r="AS3" i="14"/>
  <c r="AS54" i="14" s="1"/>
  <c r="AK4" i="15"/>
  <c r="AK9" i="15"/>
  <c r="AK17" i="15"/>
  <c r="V9" i="18"/>
  <c r="U9" i="17"/>
  <c r="V9" i="17" s="1"/>
  <c r="AA24" i="18"/>
  <c r="Z24" i="17"/>
  <c r="AP30" i="18"/>
  <c r="AO30" i="17"/>
  <c r="L36" i="18"/>
  <c r="K36" i="17"/>
  <c r="L36" i="17" s="1"/>
  <c r="M42" i="31"/>
  <c r="M40" i="31"/>
  <c r="M5" i="31"/>
  <c r="M22" i="31"/>
  <c r="M23" i="31"/>
  <c r="M10" i="31"/>
  <c r="M24" i="31"/>
  <c r="M44" i="31"/>
  <c r="M8" i="31"/>
  <c r="M3" i="31"/>
  <c r="M32" i="31"/>
  <c r="M48" i="31"/>
  <c r="M16" i="31"/>
  <c r="M9" i="31"/>
  <c r="M52" i="31"/>
  <c r="M36" i="31"/>
  <c r="M20" i="31"/>
  <c r="K37" i="1"/>
  <c r="L37" i="1" s="1"/>
  <c r="P28" i="1"/>
  <c r="AJ30" i="1"/>
  <c r="AO15" i="1"/>
  <c r="AH7" i="10"/>
  <c r="AU36" i="13"/>
  <c r="AK42" i="13"/>
  <c r="X5" i="14"/>
  <c r="AA5" i="14" s="1"/>
  <c r="Y6" i="14"/>
  <c r="Y7" i="14"/>
  <c r="Y8" i="14"/>
  <c r="Y10" i="14"/>
  <c r="Y11" i="14"/>
  <c r="Y12" i="14"/>
  <c r="Y14" i="14"/>
  <c r="Y15" i="14"/>
  <c r="S16" i="14"/>
  <c r="V16" i="14" s="1"/>
  <c r="Y19" i="14"/>
  <c r="Y24" i="14"/>
  <c r="Y28" i="14"/>
  <c r="Y37" i="14"/>
  <c r="Y39" i="14"/>
  <c r="X40" i="14"/>
  <c r="Z40" i="13" s="1"/>
  <c r="AA40" i="13" s="1"/>
  <c r="S41" i="14"/>
  <c r="U41" i="13" s="1"/>
  <c r="N42" i="14"/>
  <c r="P42" i="13" s="1"/>
  <c r="Y45" i="14"/>
  <c r="Y47" i="14"/>
  <c r="Y48" i="14"/>
  <c r="Y51" i="14"/>
  <c r="J51" i="14"/>
  <c r="J49" i="14"/>
  <c r="J47" i="14"/>
  <c r="J40" i="14"/>
  <c r="J39" i="14"/>
  <c r="J34" i="14"/>
  <c r="J28" i="14"/>
  <c r="J22" i="14"/>
  <c r="J21" i="14"/>
  <c r="J17" i="14"/>
  <c r="J9" i="14"/>
  <c r="AH31" i="14"/>
  <c r="AJ32" i="13" s="1"/>
  <c r="AM31" i="14"/>
  <c r="AP31" i="14" s="1"/>
  <c r="X31" i="14"/>
  <c r="Z32" i="13" s="1"/>
  <c r="S31" i="14"/>
  <c r="AC31" i="14"/>
  <c r="AR31" i="14"/>
  <c r="N46" i="14"/>
  <c r="P46" i="13" s="1"/>
  <c r="S45" i="14"/>
  <c r="U45" i="13" s="1"/>
  <c r="AH42" i="14"/>
  <c r="AJ42" i="13" s="1"/>
  <c r="AM41" i="14"/>
  <c r="AO41" i="13" s="1"/>
  <c r="AP41" i="13" s="1"/>
  <c r="S37" i="14"/>
  <c r="U37" i="13" s="1"/>
  <c r="V37" i="13" s="1"/>
  <c r="X36" i="14"/>
  <c r="Z36" i="13" s="1"/>
  <c r="S35" i="14"/>
  <c r="U35" i="13" s="1"/>
  <c r="X15" i="14"/>
  <c r="AA15" i="14" s="1"/>
  <c r="AC14" i="14"/>
  <c r="AF14" i="14" s="1"/>
  <c r="I10" i="14"/>
  <c r="L10" i="14" s="1"/>
  <c r="AP3" i="15"/>
  <c r="AP5" i="15"/>
  <c r="AP7" i="15"/>
  <c r="AP13" i="15"/>
  <c r="AP19" i="15"/>
  <c r="AP20" i="15"/>
  <c r="AP21" i="15"/>
  <c r="AP22" i="15"/>
  <c r="AP24" i="15"/>
  <c r="AP26" i="15"/>
  <c r="AP27" i="15"/>
  <c r="AP29" i="15"/>
  <c r="AP30" i="15"/>
  <c r="AP7" i="18"/>
  <c r="AO7" i="17"/>
  <c r="AU8" i="18"/>
  <c r="AT8" i="17"/>
  <c r="AK17" i="18"/>
  <c r="AJ17" i="17"/>
  <c r="P15" i="17"/>
  <c r="AA10" i="21"/>
  <c r="K3" i="1"/>
  <c r="L3" i="1" s="1"/>
  <c r="I3" i="35"/>
  <c r="P45" i="1"/>
  <c r="AE46" i="1"/>
  <c r="K36" i="13"/>
  <c r="L36" i="13" s="1"/>
  <c r="P36" i="1"/>
  <c r="Y3" i="14"/>
  <c r="Y54" i="14" s="1"/>
  <c r="X4" i="14"/>
  <c r="Y5" i="14"/>
  <c r="AH7" i="14"/>
  <c r="AC8" i="14"/>
  <c r="X9" i="14"/>
  <c r="AA9" i="14" s="1"/>
  <c r="AC10" i="14"/>
  <c r="AF10" i="14" s="1"/>
  <c r="AH13" i="14"/>
  <c r="AK13" i="14" s="1"/>
  <c r="Y16" i="14"/>
  <c r="Y18" i="14"/>
  <c r="Y27" i="14"/>
  <c r="Y36" i="14"/>
  <c r="Y38" i="14"/>
  <c r="AC39" i="14"/>
  <c r="AE39" i="13" s="1"/>
  <c r="AF39" i="13" s="1"/>
  <c r="Y40" i="14"/>
  <c r="X44" i="14"/>
  <c r="Z44" i="13" s="1"/>
  <c r="Y46" i="14"/>
  <c r="AC47" i="14"/>
  <c r="AE47" i="13" s="1"/>
  <c r="AF47" i="13" s="1"/>
  <c r="AU3" i="15"/>
  <c r="AU4" i="15"/>
  <c r="AU6" i="15"/>
  <c r="AU13" i="15"/>
  <c r="AU15" i="15"/>
  <c r="AU17" i="15"/>
  <c r="AU19" i="15"/>
  <c r="AU21" i="15"/>
  <c r="AU23" i="15"/>
  <c r="AU25" i="15"/>
  <c r="AU26" i="15"/>
  <c r="AU28" i="15"/>
  <c r="AU29" i="15"/>
  <c r="AU32" i="15"/>
  <c r="AF22" i="18"/>
  <c r="AE22" i="17"/>
  <c r="AF22" i="17" s="1"/>
  <c r="AU29" i="18"/>
  <c r="AT29" i="17"/>
  <c r="L35" i="18"/>
  <c r="K35" i="17"/>
  <c r="L35" i="17" s="1"/>
  <c r="I31" i="14"/>
  <c r="L31" i="14" s="1"/>
  <c r="M46" i="29"/>
  <c r="M17" i="29"/>
  <c r="M24" i="29"/>
  <c r="M22" i="29"/>
  <c r="M15" i="29"/>
  <c r="M52" i="29"/>
  <c r="M34" i="29"/>
  <c r="M23" i="29"/>
  <c r="M8" i="29"/>
  <c r="M27" i="29"/>
  <c r="M44" i="29"/>
  <c r="M28" i="29"/>
  <c r="M43" i="29"/>
  <c r="M25" i="29"/>
  <c r="M45" i="29"/>
  <c r="M12" i="29"/>
  <c r="M48" i="29"/>
  <c r="M37" i="29"/>
  <c r="M4" i="29"/>
  <c r="M40" i="29"/>
  <c r="M42" i="29"/>
  <c r="M36" i="29"/>
  <c r="M32" i="29"/>
  <c r="M39" i="29"/>
  <c r="M3" i="29"/>
  <c r="M51" i="29"/>
  <c r="M5" i="29"/>
  <c r="M41" i="29"/>
  <c r="M47" i="29"/>
  <c r="M30" i="29"/>
  <c r="M20" i="29"/>
  <c r="M9" i="29"/>
  <c r="M18" i="29"/>
  <c r="M10" i="29"/>
  <c r="M29" i="29"/>
  <c r="M50" i="29"/>
  <c r="M31" i="29"/>
  <c r="M14" i="29"/>
  <c r="M26" i="29"/>
  <c r="M13" i="29"/>
  <c r="M38" i="29"/>
  <c r="M33" i="29"/>
  <c r="AJ5" i="29"/>
  <c r="AK5" i="29" s="1"/>
  <c r="AH54" i="30"/>
  <c r="AG12" i="30" s="1"/>
  <c r="AK5" i="30"/>
  <c r="F14" i="29"/>
  <c r="G14" i="29" s="1"/>
  <c r="G14" i="30"/>
  <c r="AE20" i="29"/>
  <c r="AF20" i="29" s="1"/>
  <c r="AF20" i="30"/>
  <c r="K34" i="29"/>
  <c r="L34" i="29" s="1"/>
  <c r="L34" i="30"/>
  <c r="AJ14" i="29"/>
  <c r="AK14" i="29" s="1"/>
  <c r="AK14" i="30"/>
  <c r="U20" i="29"/>
  <c r="V20" i="29" s="1"/>
  <c r="V20" i="30"/>
  <c r="P38" i="29"/>
  <c r="Q38" i="29" s="1"/>
  <c r="Q38" i="30"/>
  <c r="AE43" i="29"/>
  <c r="AF43" i="29" s="1"/>
  <c r="AF43" i="30"/>
  <c r="AT49" i="29"/>
  <c r="AU49" i="29" s="1"/>
  <c r="AU49" i="30"/>
  <c r="F33" i="29"/>
  <c r="G33" i="29" s="1"/>
  <c r="G33" i="30"/>
  <c r="K18" i="13"/>
  <c r="L18" i="13" s="1"/>
  <c r="I18" i="35"/>
  <c r="I10" i="7"/>
  <c r="N51" i="7"/>
  <c r="N43" i="7"/>
  <c r="N35" i="7"/>
  <c r="N26" i="7"/>
  <c r="N17" i="7"/>
  <c r="S44" i="7"/>
  <c r="X45" i="7"/>
  <c r="AC29" i="7"/>
  <c r="AH14" i="7"/>
  <c r="AR49" i="7"/>
  <c r="AP49" i="13"/>
  <c r="AC3" i="14"/>
  <c r="AE3" i="13" s="1"/>
  <c r="AF3" i="13" s="1"/>
  <c r="Y4" i="14"/>
  <c r="AR5" i="14"/>
  <c r="AM6" i="14"/>
  <c r="AP6" i="14" s="1"/>
  <c r="AI7" i="14"/>
  <c r="AI8" i="14"/>
  <c r="Y9" i="14"/>
  <c r="AI10" i="14"/>
  <c r="AR11" i="14"/>
  <c r="AU11" i="14" s="1"/>
  <c r="AM12" i="14"/>
  <c r="AP12" i="14" s="1"/>
  <c r="AI15" i="14"/>
  <c r="Y17" i="14"/>
  <c r="AC18" i="14"/>
  <c r="AF18" i="14" s="1"/>
  <c r="Y23" i="14"/>
  <c r="J30" i="14"/>
  <c r="Y32" i="14"/>
  <c r="Y35" i="14"/>
  <c r="AI36" i="14"/>
  <c r="AM37" i="14"/>
  <c r="AO37" i="13" s="1"/>
  <c r="AP37" i="13" s="1"/>
  <c r="AH38" i="14"/>
  <c r="AJ38" i="13" s="1"/>
  <c r="AK38" i="13" s="1"/>
  <c r="AI39" i="14"/>
  <c r="Y41" i="14"/>
  <c r="Y42" i="14"/>
  <c r="Y43" i="14"/>
  <c r="AI45" i="14"/>
  <c r="AH46" i="14"/>
  <c r="AJ46" i="13" s="1"/>
  <c r="AK46" i="13" s="1"/>
  <c r="AI47" i="14"/>
  <c r="AR48" i="14"/>
  <c r="AT48" i="13" s="1"/>
  <c r="AU48" i="13" s="1"/>
  <c r="T51" i="14"/>
  <c r="T50" i="14"/>
  <c r="T44" i="14"/>
  <c r="T43" i="14"/>
  <c r="T7" i="14"/>
  <c r="G4" i="15"/>
  <c r="G6" i="15"/>
  <c r="G8" i="15"/>
  <c r="G15" i="15"/>
  <c r="G18" i="15"/>
  <c r="G19" i="15"/>
  <c r="G21" i="15"/>
  <c r="G23" i="15"/>
  <c r="G25" i="15"/>
  <c r="G26" i="15"/>
  <c r="G28" i="15"/>
  <c r="G29" i="15"/>
  <c r="G32" i="15"/>
  <c r="E49" i="16"/>
  <c r="E44" i="16"/>
  <c r="E37" i="16"/>
  <c r="E36" i="16"/>
  <c r="E35" i="16"/>
  <c r="E30" i="16"/>
  <c r="E21" i="16"/>
  <c r="E12" i="16"/>
  <c r="E3" i="16"/>
  <c r="E54" i="16" s="1"/>
  <c r="E38" i="16"/>
  <c r="E34" i="16"/>
  <c r="E25" i="16"/>
  <c r="E16" i="16"/>
  <c r="E7" i="16"/>
  <c r="E46" i="16"/>
  <c r="E29" i="16"/>
  <c r="E20" i="16"/>
  <c r="E11" i="16"/>
  <c r="E6" i="16"/>
  <c r="E24" i="16"/>
  <c r="E28" i="16"/>
  <c r="E19" i="16"/>
  <c r="E14" i="16"/>
  <c r="E5" i="16"/>
  <c r="E48" i="16"/>
  <c r="E33" i="16"/>
  <c r="E23" i="16"/>
  <c r="E18" i="16"/>
  <c r="E9" i="16"/>
  <c r="E27" i="16"/>
  <c r="E22" i="16"/>
  <c r="E13" i="16"/>
  <c r="E4" i="16"/>
  <c r="AS50" i="16"/>
  <c r="AS26" i="16"/>
  <c r="AS21" i="16"/>
  <c r="AS12" i="16"/>
  <c r="AS3" i="16"/>
  <c r="AS54" i="16" s="1"/>
  <c r="AS44" i="16"/>
  <c r="AS43" i="16"/>
  <c r="AS42" i="16"/>
  <c r="AS41" i="16"/>
  <c r="AS40" i="16"/>
  <c r="AS39" i="16"/>
  <c r="AS38" i="16"/>
  <c r="AS36" i="16"/>
  <c r="AS35" i="16"/>
  <c r="AS34" i="16"/>
  <c r="AS30" i="16"/>
  <c r="AS25" i="16"/>
  <c r="AS16" i="16"/>
  <c r="AS7" i="16"/>
  <c r="AS52" i="16"/>
  <c r="AS46" i="16"/>
  <c r="AS37" i="16"/>
  <c r="AS29" i="16"/>
  <c r="AS20" i="16"/>
  <c r="AS11" i="16"/>
  <c r="AS49" i="16"/>
  <c r="AS45" i="16"/>
  <c r="AS24" i="16"/>
  <c r="AS33" i="16"/>
  <c r="AS28" i="16"/>
  <c r="AS19" i="16"/>
  <c r="AS10" i="16"/>
  <c r="AS5" i="16"/>
  <c r="AS51" i="16"/>
  <c r="AS23" i="16"/>
  <c r="AS14" i="16"/>
  <c r="AS9" i="16"/>
  <c r="AS47" i="16"/>
  <c r="AS27" i="16"/>
  <c r="AS18" i="16"/>
  <c r="AS13" i="16"/>
  <c r="AS4" i="16"/>
  <c r="AA4" i="18"/>
  <c r="Z4" i="17"/>
  <c r="AF34" i="18"/>
  <c r="AE34" i="17"/>
  <c r="AT9" i="17"/>
  <c r="AA32" i="13"/>
  <c r="AK32" i="13"/>
  <c r="K28" i="1"/>
  <c r="L28" i="1" s="1"/>
  <c r="P20" i="1"/>
  <c r="P52" i="1"/>
  <c r="Z3" i="1"/>
  <c r="I51" i="7"/>
  <c r="I50" i="7"/>
  <c r="I17" i="7"/>
  <c r="N15" i="7"/>
  <c r="AH6" i="7"/>
  <c r="E53" i="20"/>
  <c r="E37" i="20"/>
  <c r="E35" i="20"/>
  <c r="E27" i="20"/>
  <c r="E26" i="20"/>
  <c r="E24" i="20"/>
  <c r="E17" i="20"/>
  <c r="E16" i="20"/>
  <c r="E7" i="20"/>
  <c r="E6" i="20"/>
  <c r="E29" i="20"/>
  <c r="E28" i="20"/>
  <c r="E25" i="20"/>
  <c r="E8" i="20"/>
  <c r="E18" i="20"/>
  <c r="E10" i="20"/>
  <c r="E9" i="20"/>
  <c r="E30" i="20"/>
  <c r="E19" i="20"/>
  <c r="E3" i="20"/>
  <c r="E54" i="20" s="1"/>
  <c r="E21" i="20"/>
  <c r="E20" i="20"/>
  <c r="E13" i="20"/>
  <c r="E11" i="20"/>
  <c r="E32" i="20"/>
  <c r="E14" i="20"/>
  <c r="E12" i="20"/>
  <c r="E4" i="20"/>
  <c r="E23" i="20"/>
  <c r="E22" i="20"/>
  <c r="E15" i="20"/>
  <c r="E5" i="20"/>
  <c r="AS17" i="20"/>
  <c r="AS39" i="20"/>
  <c r="AS26" i="20"/>
  <c r="AS25" i="20"/>
  <c r="AS16" i="20"/>
  <c r="AS35" i="20"/>
  <c r="AS18" i="20"/>
  <c r="AS12" i="20"/>
  <c r="Y31" i="22"/>
  <c r="Y52" i="22"/>
  <c r="Y38" i="22"/>
  <c r="Y30" i="22"/>
  <c r="Y22" i="22"/>
  <c r="Y21" i="22"/>
  <c r="Y19" i="22"/>
  <c r="Y14" i="22"/>
  <c r="Y12" i="22"/>
  <c r="Y32" i="22"/>
  <c r="Y20" i="22"/>
  <c r="Y33" i="22"/>
  <c r="Y15" i="22"/>
  <c r="Y13" i="22"/>
  <c r="Y8" i="22"/>
  <c r="Y50" i="22"/>
  <c r="Y24" i="22"/>
  <c r="Y23" i="22"/>
  <c r="Y7" i="22"/>
  <c r="Y5" i="22"/>
  <c r="Y3" i="22"/>
  <c r="Y54" i="22" s="1"/>
  <c r="Y16" i="22"/>
  <c r="Y9" i="22"/>
  <c r="Y6" i="22"/>
  <c r="Y4" i="22"/>
  <c r="Y36" i="22"/>
  <c r="Y34" i="22"/>
  <c r="Y26" i="22"/>
  <c r="Y25" i="22"/>
  <c r="Y44" i="22"/>
  <c r="Y42" i="22"/>
  <c r="Y40" i="22"/>
  <c r="Y28" i="22"/>
  <c r="Y27" i="22"/>
  <c r="Y18" i="22"/>
  <c r="Y11" i="22"/>
  <c r="Y10" i="22"/>
  <c r="AL4" i="25"/>
  <c r="AL31" i="25"/>
  <c r="AL52" i="25"/>
  <c r="AL45" i="25"/>
  <c r="AL37" i="25"/>
  <c r="AQ18" i="25"/>
  <c r="AQ12" i="25"/>
  <c r="AQ30" i="25"/>
  <c r="AQ51" i="25"/>
  <c r="AQ20" i="25"/>
  <c r="AQ23" i="25"/>
  <c r="AQ52" i="25"/>
  <c r="AQ36" i="25"/>
  <c r="AQ24" i="25"/>
  <c r="AQ16" i="25"/>
  <c r="AQ37" i="25"/>
  <c r="AQ43" i="25"/>
  <c r="AQ3" i="25"/>
  <c r="AQ25" i="25"/>
  <c r="AQ53" i="25"/>
  <c r="AQ44" i="25"/>
  <c r="AQ29" i="25"/>
  <c r="AQ4" i="25"/>
  <c r="AQ31" i="25"/>
  <c r="AQ6" i="25"/>
  <c r="AQ7" i="25"/>
  <c r="AQ35" i="25"/>
  <c r="AQ15" i="25"/>
  <c r="AQ45" i="25"/>
  <c r="Y31" i="14"/>
  <c r="Y30" i="14"/>
  <c r="P21" i="13"/>
  <c r="Q21" i="13" s="1"/>
  <c r="Q11" i="15"/>
  <c r="Q29" i="15"/>
  <c r="I49" i="7"/>
  <c r="I16" i="7"/>
  <c r="N41" i="7"/>
  <c r="S36" i="7"/>
  <c r="AM48" i="7"/>
  <c r="AA36" i="13"/>
  <c r="V41" i="13"/>
  <c r="Q42" i="13"/>
  <c r="Q46" i="13"/>
  <c r="D4" i="14"/>
  <c r="F4" i="13" s="1"/>
  <c r="G4" i="13" s="1"/>
  <c r="D11" i="14"/>
  <c r="J12" i="14"/>
  <c r="J13" i="14"/>
  <c r="I14" i="14"/>
  <c r="L14" i="14" s="1"/>
  <c r="D15" i="14"/>
  <c r="G15" i="14" s="1"/>
  <c r="AM16" i="14"/>
  <c r="AI17" i="14"/>
  <c r="J20" i="14"/>
  <c r="Y22" i="14"/>
  <c r="J29" i="14"/>
  <c r="Y34" i="14"/>
  <c r="D40" i="14"/>
  <c r="F40" i="13" s="1"/>
  <c r="G40" i="13" s="1"/>
  <c r="AR40" i="14"/>
  <c r="AT40" i="13" s="1"/>
  <c r="AU40" i="13" s="1"/>
  <c r="AI43" i="14"/>
  <c r="AR44" i="14"/>
  <c r="AT44" i="13" s="1"/>
  <c r="AU44" i="13" s="1"/>
  <c r="D48" i="14"/>
  <c r="F48" i="13" s="1"/>
  <c r="G48" i="13" s="1"/>
  <c r="S49" i="14"/>
  <c r="U49" i="13" s="1"/>
  <c r="V49" i="13" s="1"/>
  <c r="AD21" i="14"/>
  <c r="AD6" i="14"/>
  <c r="V3" i="15"/>
  <c r="V5" i="15"/>
  <c r="V7" i="15"/>
  <c r="V14" i="15"/>
  <c r="V16" i="15"/>
  <c r="V20" i="15"/>
  <c r="V22" i="15"/>
  <c r="V23" i="15"/>
  <c r="V25" i="15"/>
  <c r="V26" i="15"/>
  <c r="V28" i="15"/>
  <c r="V30" i="15"/>
  <c r="V32" i="15"/>
  <c r="Q3" i="17"/>
  <c r="Q8" i="17"/>
  <c r="Q10" i="17"/>
  <c r="Q11" i="17"/>
  <c r="Q15" i="17"/>
  <c r="Q16" i="17"/>
  <c r="Q18" i="17"/>
  <c r="Q19" i="17"/>
  <c r="Q23" i="17"/>
  <c r="Q27" i="17"/>
  <c r="Q34" i="17"/>
  <c r="Q41" i="17"/>
  <c r="Q45" i="17"/>
  <c r="Q46" i="17"/>
  <c r="Q47" i="17"/>
  <c r="Q48" i="17"/>
  <c r="Q50" i="17"/>
  <c r="Q52" i="17"/>
  <c r="V12" i="18"/>
  <c r="U12" i="17"/>
  <c r="AU12" i="18"/>
  <c r="AT12" i="17"/>
  <c r="AU51" i="18"/>
  <c r="AT51" i="17"/>
  <c r="AU51" i="17" s="1"/>
  <c r="O31" i="18"/>
  <c r="O30" i="18"/>
  <c r="O29" i="18"/>
  <c r="O26" i="18"/>
  <c r="O13" i="18"/>
  <c r="O12" i="18"/>
  <c r="O11" i="18"/>
  <c r="O10" i="18"/>
  <c r="O9" i="18"/>
  <c r="O28" i="18"/>
  <c r="O27" i="18"/>
  <c r="O25" i="18"/>
  <c r="O6" i="18"/>
  <c r="O5" i="18"/>
  <c r="O24" i="18"/>
  <c r="O20" i="18"/>
  <c r="O19" i="18"/>
  <c r="O4" i="18"/>
  <c r="O3" i="18"/>
  <c r="O54" i="18" s="1"/>
  <c r="O34" i="18"/>
  <c r="O23" i="18"/>
  <c r="O22" i="18"/>
  <c r="O21" i="18"/>
  <c r="O37" i="18"/>
  <c r="O36" i="18"/>
  <c r="O35" i="18"/>
  <c r="O18" i="18"/>
  <c r="O38" i="18"/>
  <c r="O33" i="18"/>
  <c r="O17" i="18"/>
  <c r="O16" i="18"/>
  <c r="O32" i="18"/>
  <c r="O15" i="18"/>
  <c r="K20" i="1"/>
  <c r="L20" i="1" s="1"/>
  <c r="U52" i="1"/>
  <c r="K52" i="13"/>
  <c r="L52" i="13" s="1"/>
  <c r="K11" i="13"/>
  <c r="L11" i="13" s="1"/>
  <c r="P27" i="1"/>
  <c r="AE38" i="1"/>
  <c r="I43" i="7"/>
  <c r="D26" i="7"/>
  <c r="I25" i="7"/>
  <c r="N50" i="7"/>
  <c r="N25" i="7"/>
  <c r="AC21" i="7"/>
  <c r="AH48" i="10"/>
  <c r="V35" i="13"/>
  <c r="Q16" i="15"/>
  <c r="Q23" i="15"/>
  <c r="Q27" i="15"/>
  <c r="Q32" i="15"/>
  <c r="G4" i="18"/>
  <c r="F4" i="17"/>
  <c r="AP14" i="18"/>
  <c r="AO14" i="17"/>
  <c r="Q39" i="18"/>
  <c r="P39" i="17"/>
  <c r="Q39" i="17" s="1"/>
  <c r="D49" i="7"/>
  <c r="I41" i="7"/>
  <c r="I8" i="7"/>
  <c r="N33" i="7"/>
  <c r="X28" i="7"/>
  <c r="D45" i="7"/>
  <c r="I40" i="7"/>
  <c r="I23" i="7"/>
  <c r="N48" i="7"/>
  <c r="N32" i="7"/>
  <c r="S32" i="7"/>
  <c r="AM40" i="7"/>
  <c r="Q50" i="13"/>
  <c r="J6" i="14"/>
  <c r="J7" i="14"/>
  <c r="I8" i="14"/>
  <c r="D9" i="14"/>
  <c r="J11" i="14"/>
  <c r="N13" i="14"/>
  <c r="J14" i="14"/>
  <c r="Y21" i="14"/>
  <c r="Y25" i="14"/>
  <c r="J33" i="14"/>
  <c r="D36" i="14"/>
  <c r="F36" i="13" s="1"/>
  <c r="G36" i="13" s="1"/>
  <c r="J38" i="14"/>
  <c r="I47" i="14"/>
  <c r="J48" i="14"/>
  <c r="Y49" i="14"/>
  <c r="AI31" i="14"/>
  <c r="AI51" i="14"/>
  <c r="AI24" i="14"/>
  <c r="AI13" i="14"/>
  <c r="AI5" i="14"/>
  <c r="AI4" i="14"/>
  <c r="AJ17" i="13"/>
  <c r="AK17" i="13" s="1"/>
  <c r="AA4" i="15"/>
  <c r="AA6" i="15"/>
  <c r="AA8" i="15"/>
  <c r="AA9" i="15"/>
  <c r="AA13" i="15"/>
  <c r="AA14" i="15"/>
  <c r="AA15" i="15"/>
  <c r="AA17" i="15"/>
  <c r="AA19" i="15"/>
  <c r="AA21" i="15"/>
  <c r="AA22" i="15"/>
  <c r="AA24" i="15"/>
  <c r="AA25" i="15"/>
  <c r="AA27" i="15"/>
  <c r="AA29" i="15"/>
  <c r="AA30" i="15"/>
  <c r="AA33" i="15"/>
  <c r="AA48" i="15"/>
  <c r="AA52" i="15"/>
  <c r="V11" i="18"/>
  <c r="U11" i="17"/>
  <c r="AU11" i="18"/>
  <c r="AT11" i="17"/>
  <c r="AA19" i="18"/>
  <c r="Z19" i="17"/>
  <c r="AA19" i="17" s="1"/>
  <c r="V26" i="18"/>
  <c r="U26" i="17"/>
  <c r="AP7" i="19"/>
  <c r="AP10" i="19"/>
  <c r="AP19" i="19"/>
  <c r="AP23" i="19"/>
  <c r="AP26" i="19"/>
  <c r="AP32" i="19"/>
  <c r="AP36" i="19"/>
  <c r="Z12" i="23"/>
  <c r="AA12" i="24"/>
  <c r="V45" i="13"/>
  <c r="AH52" i="14"/>
  <c r="AJ52" i="13" s="1"/>
  <c r="AK52" i="13" s="1"/>
  <c r="AF3" i="15"/>
  <c r="AF5" i="15"/>
  <c r="AF7" i="15"/>
  <c r="AF10" i="15"/>
  <c r="AF11" i="15"/>
  <c r="AF14" i="15"/>
  <c r="AF18" i="15"/>
  <c r="AF19" i="15"/>
  <c r="AF21" i="15"/>
  <c r="AF23" i="15"/>
  <c r="AF24" i="15"/>
  <c r="AF26" i="15"/>
  <c r="AF28" i="15"/>
  <c r="AF29" i="15"/>
  <c r="AF32" i="15"/>
  <c r="AD3" i="16"/>
  <c r="AD54" i="16" s="1"/>
  <c r="Y4" i="16"/>
  <c r="T5" i="16"/>
  <c r="AN10" i="16"/>
  <c r="O11" i="16"/>
  <c r="AI11" i="16"/>
  <c r="AD12" i="16"/>
  <c r="Y13" i="16"/>
  <c r="T14" i="16"/>
  <c r="T19" i="16"/>
  <c r="AN19" i="16"/>
  <c r="O20" i="16"/>
  <c r="AI20" i="16"/>
  <c r="AD21" i="16"/>
  <c r="Y22" i="16"/>
  <c r="Y27" i="16"/>
  <c r="T28" i="16"/>
  <c r="AN28" i="16"/>
  <c r="O29" i="16"/>
  <c r="AI29" i="16"/>
  <c r="AI33" i="16"/>
  <c r="T34" i="16"/>
  <c r="O35" i="16"/>
  <c r="O36" i="16"/>
  <c r="O37" i="16"/>
  <c r="T38" i="16"/>
  <c r="T39" i="16"/>
  <c r="T40" i="16"/>
  <c r="T41" i="16"/>
  <c r="T42" i="16"/>
  <c r="T43" i="16"/>
  <c r="O44" i="16"/>
  <c r="T45" i="16"/>
  <c r="Y46" i="16"/>
  <c r="O49" i="16"/>
  <c r="AI51" i="16"/>
  <c r="U4" i="15"/>
  <c r="V4" i="15" s="1"/>
  <c r="V3" i="17"/>
  <c r="V4" i="17"/>
  <c r="V5" i="17"/>
  <c r="V6" i="17"/>
  <c r="V8" i="17"/>
  <c r="V10" i="17"/>
  <c r="V11" i="17"/>
  <c r="V12" i="17"/>
  <c r="V13" i="17"/>
  <c r="V14" i="17"/>
  <c r="V16" i="17"/>
  <c r="V17" i="17"/>
  <c r="V21" i="17"/>
  <c r="V22" i="17"/>
  <c r="V23" i="17"/>
  <c r="V25" i="17"/>
  <c r="V26" i="17"/>
  <c r="V29" i="17"/>
  <c r="V30" i="17"/>
  <c r="V32" i="17"/>
  <c r="V33" i="17"/>
  <c r="V34" i="17"/>
  <c r="V35" i="17"/>
  <c r="V36" i="17"/>
  <c r="V37" i="17"/>
  <c r="V38" i="17"/>
  <c r="V39" i="17"/>
  <c r="V41" i="17"/>
  <c r="V45" i="17"/>
  <c r="V47" i="17"/>
  <c r="V50" i="17"/>
  <c r="AI17" i="18"/>
  <c r="AN30" i="18"/>
  <c r="AI42" i="18"/>
  <c r="AI48" i="18"/>
  <c r="AJ4" i="17"/>
  <c r="AE5" i="17"/>
  <c r="AF5" i="17" s="1"/>
  <c r="Z6" i="17"/>
  <c r="AA6" i="17" s="1"/>
  <c r="U7" i="17"/>
  <c r="V7" i="17" s="1"/>
  <c r="P8" i="17"/>
  <c r="K9" i="17"/>
  <c r="L9" i="17" s="1"/>
  <c r="F10" i="17"/>
  <c r="AO11" i="17"/>
  <c r="AO54" i="17" s="1"/>
  <c r="AN31" i="17" s="1"/>
  <c r="AJ12" i="17"/>
  <c r="AE13" i="17"/>
  <c r="AF13" i="17" s="1"/>
  <c r="Z14" i="17"/>
  <c r="AA14" i="17" s="1"/>
  <c r="U15" i="17"/>
  <c r="V15" i="17" s="1"/>
  <c r="P16" i="17"/>
  <c r="K17" i="17"/>
  <c r="L17" i="17" s="1"/>
  <c r="AT35" i="17"/>
  <c r="AU35" i="17" s="1"/>
  <c r="AO36" i="17"/>
  <c r="AP36" i="17" s="1"/>
  <c r="AJ37" i="17"/>
  <c r="AE38" i="17"/>
  <c r="AF38" i="17" s="1"/>
  <c r="U40" i="17"/>
  <c r="V40" i="17" s="1"/>
  <c r="P41" i="17"/>
  <c r="K42" i="17"/>
  <c r="L42" i="17" s="1"/>
  <c r="AJ45" i="17"/>
  <c r="AK45" i="17" s="1"/>
  <c r="AE46" i="17"/>
  <c r="U48" i="17"/>
  <c r="V48" i="17" s="1"/>
  <c r="F51" i="17"/>
  <c r="G51" i="17" s="1"/>
  <c r="AO52" i="17"/>
  <c r="AP52" i="17" s="1"/>
  <c r="AU7" i="19"/>
  <c r="AU12" i="19"/>
  <c r="AU13" i="19"/>
  <c r="AU16" i="19"/>
  <c r="AU19" i="19"/>
  <c r="AU27" i="19"/>
  <c r="AU30" i="19"/>
  <c r="AU47" i="19"/>
  <c r="U5" i="19"/>
  <c r="AO19" i="19"/>
  <c r="AO27" i="19"/>
  <c r="AP27" i="19" s="1"/>
  <c r="AO36" i="19"/>
  <c r="AF4" i="21"/>
  <c r="AF13" i="21"/>
  <c r="AF15" i="21"/>
  <c r="AF19" i="21"/>
  <c r="AF23" i="21"/>
  <c r="AF28" i="21"/>
  <c r="AF30" i="21"/>
  <c r="AF32" i="21"/>
  <c r="AF38" i="21"/>
  <c r="AF40" i="21"/>
  <c r="AF47" i="21"/>
  <c r="AF51" i="21"/>
  <c r="AD31" i="22"/>
  <c r="AD33" i="22"/>
  <c r="AD32" i="22"/>
  <c r="AD30" i="22"/>
  <c r="AD29" i="22"/>
  <c r="AD28" i="22"/>
  <c r="V4" i="24"/>
  <c r="U4" i="23"/>
  <c r="V4" i="23" s="1"/>
  <c r="AP4" i="24"/>
  <c r="AO4" i="23"/>
  <c r="AP4" i="23" s="1"/>
  <c r="V5" i="24"/>
  <c r="U5" i="23"/>
  <c r="AP5" i="24"/>
  <c r="AO5" i="23"/>
  <c r="AF9" i="24"/>
  <c r="AE9" i="23"/>
  <c r="AF9" i="23" s="1"/>
  <c r="AP31" i="24"/>
  <c r="AO31" i="23"/>
  <c r="AP31" i="23" s="1"/>
  <c r="AA36" i="24"/>
  <c r="Z36" i="23"/>
  <c r="AU36" i="24"/>
  <c r="AT36" i="23"/>
  <c r="W8" i="29"/>
  <c r="W27" i="29"/>
  <c r="W18" i="29"/>
  <c r="W42" i="29"/>
  <c r="W41" i="29"/>
  <c r="W20" i="29"/>
  <c r="W47" i="29"/>
  <c r="W45" i="29"/>
  <c r="W25" i="29"/>
  <c r="W5" i="29"/>
  <c r="W31" i="29"/>
  <c r="W50" i="29"/>
  <c r="W26" i="29"/>
  <c r="W14" i="29"/>
  <c r="W48" i="29"/>
  <c r="W9" i="29"/>
  <c r="W24" i="29"/>
  <c r="AB5" i="31"/>
  <c r="AB20" i="31"/>
  <c r="AB17" i="31"/>
  <c r="AB41" i="31"/>
  <c r="AB39" i="31"/>
  <c r="AB28" i="31"/>
  <c r="AB47" i="31"/>
  <c r="AK49" i="15"/>
  <c r="Y9" i="16"/>
  <c r="Y18" i="16"/>
  <c r="Y23" i="16"/>
  <c r="AD32" i="16"/>
  <c r="AN33" i="16"/>
  <c r="Y34" i="16"/>
  <c r="T35" i="16"/>
  <c r="T36" i="16"/>
  <c r="T37" i="16"/>
  <c r="Y38" i="16"/>
  <c r="Y39" i="16"/>
  <c r="Y40" i="16"/>
  <c r="Y41" i="16"/>
  <c r="Y42" i="16"/>
  <c r="Y43" i="16"/>
  <c r="T44" i="16"/>
  <c r="AD46" i="16"/>
  <c r="Y49" i="16"/>
  <c r="P5" i="15"/>
  <c r="Q5" i="15" s="1"/>
  <c r="AO16" i="15"/>
  <c r="AP16" i="15" s="1"/>
  <c r="X54" i="17"/>
  <c r="AA3" i="17"/>
  <c r="AA4" i="17"/>
  <c r="AA5" i="17"/>
  <c r="AA7" i="17"/>
  <c r="AA8" i="17"/>
  <c r="AA9" i="17"/>
  <c r="AA13" i="17"/>
  <c r="AA15" i="17"/>
  <c r="AA17" i="17"/>
  <c r="AA20" i="17"/>
  <c r="AA21" i="17"/>
  <c r="AA22" i="17"/>
  <c r="AA23" i="17"/>
  <c r="AA24" i="17"/>
  <c r="AA28" i="17"/>
  <c r="AA29" i="17"/>
  <c r="AA30" i="17"/>
  <c r="AA33" i="17"/>
  <c r="AA35" i="17"/>
  <c r="AA36" i="17"/>
  <c r="AA38" i="17"/>
  <c r="AA39" i="17"/>
  <c r="AA40" i="17"/>
  <c r="AA41" i="17"/>
  <c r="AA42" i="17"/>
  <c r="AA43" i="17"/>
  <c r="AA44" i="17"/>
  <c r="AA45" i="17"/>
  <c r="AA46" i="17"/>
  <c r="AA47" i="17"/>
  <c r="AA48" i="17"/>
  <c r="AA49" i="17"/>
  <c r="AA52" i="17"/>
  <c r="AI33" i="18"/>
  <c r="AI34" i="18"/>
  <c r="AI35" i="18"/>
  <c r="AI36" i="18"/>
  <c r="K10" i="17"/>
  <c r="L10" i="17" s="1"/>
  <c r="AJ13" i="17"/>
  <c r="Z15" i="17"/>
  <c r="P17" i="17"/>
  <c r="Q17" i="17" s="1"/>
  <c r="F19" i="17"/>
  <c r="G19" i="17" s="1"/>
  <c r="AO20" i="17"/>
  <c r="AP20" i="17" s="1"/>
  <c r="U24" i="17"/>
  <c r="V24" i="17" s="1"/>
  <c r="K26" i="17"/>
  <c r="L26" i="17" s="1"/>
  <c r="AT27" i="17"/>
  <c r="AJ29" i="17"/>
  <c r="Z32" i="17"/>
  <c r="AA32" i="17" s="1"/>
  <c r="P34" i="17"/>
  <c r="G7" i="19"/>
  <c r="G10" i="19"/>
  <c r="G19" i="19"/>
  <c r="G22" i="19"/>
  <c r="G27" i="19"/>
  <c r="G30" i="19"/>
  <c r="G32" i="19"/>
  <c r="G36" i="19"/>
  <c r="G40" i="19"/>
  <c r="G44" i="19"/>
  <c r="G47" i="19"/>
  <c r="G48" i="19"/>
  <c r="AE28" i="19"/>
  <c r="AF28" i="19" s="1"/>
  <c r="AE37" i="19"/>
  <c r="AF37" i="19" s="1"/>
  <c r="K51" i="19"/>
  <c r="L51" i="19" s="1"/>
  <c r="AK6" i="21"/>
  <c r="AK8" i="21"/>
  <c r="AK11" i="21"/>
  <c r="AK19" i="21"/>
  <c r="AK28" i="21"/>
  <c r="AK39" i="21"/>
  <c r="AK42" i="21"/>
  <c r="AK48" i="21"/>
  <c r="AD17" i="22"/>
  <c r="AI31" i="22"/>
  <c r="AI50" i="22"/>
  <c r="Q31" i="19"/>
  <c r="V31" i="17"/>
  <c r="AF31" i="15"/>
  <c r="L26" i="21"/>
  <c r="L18" i="21"/>
  <c r="AU3" i="23"/>
  <c r="AA7" i="23"/>
  <c r="V8" i="23"/>
  <c r="L10" i="23"/>
  <c r="G11" i="23"/>
  <c r="AA15" i="23"/>
  <c r="V16" i="23"/>
  <c r="G19" i="23"/>
  <c r="AA23" i="23"/>
  <c r="V24" i="23"/>
  <c r="Q25" i="23"/>
  <c r="AK29" i="23"/>
  <c r="V33" i="23"/>
  <c r="Q34" i="23"/>
  <c r="AU36" i="23"/>
  <c r="AK38" i="23"/>
  <c r="AA40" i="23"/>
  <c r="V41" i="23"/>
  <c r="Q42" i="23"/>
  <c r="L43" i="23"/>
  <c r="AP45" i="23"/>
  <c r="AK46" i="23"/>
  <c r="V49" i="23"/>
  <c r="Q50" i="23"/>
  <c r="V18" i="24"/>
  <c r="U18" i="23"/>
  <c r="AP18" i="24"/>
  <c r="AO18" i="23"/>
  <c r="L23" i="24"/>
  <c r="K23" i="23"/>
  <c r="G36" i="24"/>
  <c r="F36" i="23"/>
  <c r="G36" i="23" s="1"/>
  <c r="G51" i="24"/>
  <c r="F51" i="23"/>
  <c r="AJ28" i="23"/>
  <c r="W23" i="29"/>
  <c r="Y14" i="16"/>
  <c r="Y19" i="16"/>
  <c r="AD27" i="16"/>
  <c r="Y28" i="16"/>
  <c r="AD34" i="16"/>
  <c r="AD35" i="16"/>
  <c r="Y36" i="16"/>
  <c r="AD38" i="16"/>
  <c r="AD39" i="16"/>
  <c r="AD40" i="16"/>
  <c r="AD41" i="16"/>
  <c r="AD42" i="16"/>
  <c r="AD43" i="16"/>
  <c r="AD44" i="16"/>
  <c r="F7" i="15"/>
  <c r="G7" i="15" s="1"/>
  <c r="AF4" i="17"/>
  <c r="AF6" i="17"/>
  <c r="AF7" i="17"/>
  <c r="AF8" i="17"/>
  <c r="AF9" i="17"/>
  <c r="AF10" i="17"/>
  <c r="AF12" i="17"/>
  <c r="AF14" i="17"/>
  <c r="AF16" i="17"/>
  <c r="AF17" i="17"/>
  <c r="AF18" i="17"/>
  <c r="AF19" i="17"/>
  <c r="AF20" i="17"/>
  <c r="AF21" i="17"/>
  <c r="AF23" i="17"/>
  <c r="AF26" i="17"/>
  <c r="AF27" i="17"/>
  <c r="AF28" i="17"/>
  <c r="AF29" i="17"/>
  <c r="AF30" i="17"/>
  <c r="AF32" i="17"/>
  <c r="AF34" i="17"/>
  <c r="AF35" i="17"/>
  <c r="AF36" i="17"/>
  <c r="AF37" i="17"/>
  <c r="AF39" i="17"/>
  <c r="AF41" i="17"/>
  <c r="AF43" i="17"/>
  <c r="AF45" i="17"/>
  <c r="AF46" i="17"/>
  <c r="AF47" i="17"/>
  <c r="AF49" i="17"/>
  <c r="AF51" i="17"/>
  <c r="AF52" i="17"/>
  <c r="AT4" i="17"/>
  <c r="AO5" i="17"/>
  <c r="AJ6" i="17"/>
  <c r="AK6" i="17" s="1"/>
  <c r="AE7" i="17"/>
  <c r="Z8" i="17"/>
  <c r="P10" i="17"/>
  <c r="K11" i="17"/>
  <c r="L11" i="17" s="1"/>
  <c r="F12" i="17"/>
  <c r="G12" i="17" s="1"/>
  <c r="AO13" i="17"/>
  <c r="AJ14" i="17"/>
  <c r="AE15" i="17"/>
  <c r="AF15" i="17" s="1"/>
  <c r="Z16" i="17"/>
  <c r="AA16" i="17" s="1"/>
  <c r="U17" i="17"/>
  <c r="P18" i="17"/>
  <c r="AT20" i="17"/>
  <c r="AJ22" i="17"/>
  <c r="AK22" i="17" s="1"/>
  <c r="P26" i="17"/>
  <c r="Q26" i="17" s="1"/>
  <c r="F28" i="17"/>
  <c r="AO29" i="17"/>
  <c r="AP29" i="17" s="1"/>
  <c r="AE32" i="17"/>
  <c r="U34" i="17"/>
  <c r="P35" i="17"/>
  <c r="Q35" i="17" s="1"/>
  <c r="F37" i="17"/>
  <c r="AT37" i="17"/>
  <c r="AU37" i="17" s="1"/>
  <c r="AO38" i="17"/>
  <c r="AJ39" i="17"/>
  <c r="AE40" i="17"/>
  <c r="AF40" i="17" s="1"/>
  <c r="U42" i="17"/>
  <c r="V42" i="17" s="1"/>
  <c r="K44" i="17"/>
  <c r="L44" i="17" s="1"/>
  <c r="AJ47" i="17"/>
  <c r="U50" i="17"/>
  <c r="Q3" i="19"/>
  <c r="Q9" i="19"/>
  <c r="Q14" i="19"/>
  <c r="Q25" i="19"/>
  <c r="Q29" i="19"/>
  <c r="Q30" i="19"/>
  <c r="Q45" i="19"/>
  <c r="AO7" i="19"/>
  <c r="K14" i="19"/>
  <c r="L14" i="19" s="1"/>
  <c r="U21" i="19"/>
  <c r="V21" i="19" s="1"/>
  <c r="F52" i="19"/>
  <c r="G52" i="19" s="1"/>
  <c r="AP5" i="21"/>
  <c r="AP13" i="21"/>
  <c r="AP14" i="21"/>
  <c r="AP16" i="21"/>
  <c r="AP21" i="21"/>
  <c r="AP29" i="21"/>
  <c r="AP41" i="21"/>
  <c r="AP51" i="21"/>
  <c r="AD27" i="22"/>
  <c r="AN31" i="22"/>
  <c r="AN47" i="22"/>
  <c r="AN41" i="22"/>
  <c r="AN39" i="22"/>
  <c r="L49" i="21"/>
  <c r="N54" i="23"/>
  <c r="M14" i="23" s="1"/>
  <c r="AU4" i="23"/>
  <c r="AP5" i="23"/>
  <c r="AK6" i="23"/>
  <c r="M10" i="23"/>
  <c r="L11" i="23"/>
  <c r="G12" i="23"/>
  <c r="AF15" i="23"/>
  <c r="V17" i="23"/>
  <c r="Q18" i="23"/>
  <c r="L19" i="23"/>
  <c r="AP21" i="23"/>
  <c r="AF23" i="23"/>
  <c r="AA24" i="23"/>
  <c r="AU3" i="24"/>
  <c r="AT3" i="23"/>
  <c r="AA4" i="24"/>
  <c r="Z4" i="23"/>
  <c r="AU4" i="24"/>
  <c r="AT4" i="23"/>
  <c r="AK8" i="24"/>
  <c r="AJ8" i="23"/>
  <c r="AK8" i="23" s="1"/>
  <c r="Q11" i="24"/>
  <c r="P11" i="23"/>
  <c r="AK11" i="24"/>
  <c r="AJ11" i="23"/>
  <c r="AK22" i="24"/>
  <c r="AJ22" i="23"/>
  <c r="AK22" i="23" s="1"/>
  <c r="L26" i="24"/>
  <c r="K26" i="23"/>
  <c r="L26" i="23" s="1"/>
  <c r="AU30" i="24"/>
  <c r="AT30" i="23"/>
  <c r="AE29" i="23"/>
  <c r="AT7" i="15"/>
  <c r="AU7" i="15" s="1"/>
  <c r="K15" i="15"/>
  <c r="L15" i="15" s="1"/>
  <c r="AK3" i="17"/>
  <c r="AK4" i="17"/>
  <c r="AK5" i="17"/>
  <c r="AK7" i="17"/>
  <c r="AK10" i="17"/>
  <c r="AK11" i="17"/>
  <c r="AK12" i="17"/>
  <c r="AK13" i="17"/>
  <c r="AK14" i="17"/>
  <c r="AK17" i="17"/>
  <c r="AK18" i="17"/>
  <c r="AK19" i="17"/>
  <c r="AK20" i="17"/>
  <c r="AK21" i="17"/>
  <c r="AK25" i="17"/>
  <c r="AK26" i="17"/>
  <c r="AK27" i="17"/>
  <c r="AK28" i="17"/>
  <c r="AK29" i="17"/>
  <c r="AK30" i="17"/>
  <c r="AK34" i="17"/>
  <c r="AK36" i="17"/>
  <c r="AK37" i="17"/>
  <c r="AK38" i="17"/>
  <c r="AK39" i="17"/>
  <c r="AK42" i="17"/>
  <c r="AK43" i="17"/>
  <c r="AK44" i="17"/>
  <c r="AK46" i="17"/>
  <c r="AK47" i="17"/>
  <c r="AK48" i="17"/>
  <c r="AK49" i="17"/>
  <c r="AK50" i="17"/>
  <c r="AK51" i="17"/>
  <c r="AK52" i="17"/>
  <c r="Z9" i="17"/>
  <c r="P11" i="17"/>
  <c r="K12" i="17"/>
  <c r="L12" i="17" s="1"/>
  <c r="AT13" i="17"/>
  <c r="AU13" i="17" s="1"/>
  <c r="AJ15" i="17"/>
  <c r="AK15" i="17" s="1"/>
  <c r="Z17" i="17"/>
  <c r="U18" i="17"/>
  <c r="V18" i="17" s="1"/>
  <c r="P19" i="17"/>
  <c r="K20" i="17"/>
  <c r="L20" i="17" s="1"/>
  <c r="F21" i="17"/>
  <c r="AT21" i="17"/>
  <c r="AU21" i="17" s="1"/>
  <c r="AO22" i="17"/>
  <c r="AP22" i="17" s="1"/>
  <c r="AJ23" i="17"/>
  <c r="AK23" i="17" s="1"/>
  <c r="AE24" i="17"/>
  <c r="AF24" i="17" s="1"/>
  <c r="P27" i="17"/>
  <c r="K28" i="17"/>
  <c r="L28" i="17" s="1"/>
  <c r="V5" i="19"/>
  <c r="V9" i="19"/>
  <c r="V13" i="19"/>
  <c r="V17" i="19"/>
  <c r="V19" i="19"/>
  <c r="V20" i="19"/>
  <c r="V29" i="19"/>
  <c r="V38" i="19"/>
  <c r="V42" i="19"/>
  <c r="V44" i="19"/>
  <c r="AE8" i="19"/>
  <c r="AO15" i="19"/>
  <c r="AP15" i="19" s="1"/>
  <c r="K22" i="19"/>
  <c r="L22" i="19" s="1"/>
  <c r="K30" i="19"/>
  <c r="L30" i="19" s="1"/>
  <c r="AU3" i="21"/>
  <c r="AU4" i="21"/>
  <c r="AU8" i="21"/>
  <c r="AU20" i="21"/>
  <c r="AU37" i="21"/>
  <c r="AU38" i="21"/>
  <c r="AU43" i="21"/>
  <c r="AU50" i="21"/>
  <c r="L48" i="21"/>
  <c r="L8" i="21"/>
  <c r="G5" i="23"/>
  <c r="AK7" i="23"/>
  <c r="AF8" i="23"/>
  <c r="V10" i="23"/>
  <c r="Q11" i="23"/>
  <c r="AU13" i="23"/>
  <c r="V18" i="23"/>
  <c r="Q19" i="23"/>
  <c r="G21" i="23"/>
  <c r="V26" i="23"/>
  <c r="Q27" i="23"/>
  <c r="L28" i="23"/>
  <c r="AU29" i="23"/>
  <c r="AP30" i="23"/>
  <c r="AK32" i="23"/>
  <c r="AF33" i="23"/>
  <c r="L37" i="23"/>
  <c r="AK40" i="23"/>
  <c r="L45" i="23"/>
  <c r="AU46" i="23"/>
  <c r="AF49" i="23"/>
  <c r="Q52" i="23"/>
  <c r="G4" i="24"/>
  <c r="F4" i="23"/>
  <c r="G4" i="23" s="1"/>
  <c r="G6" i="24"/>
  <c r="F6" i="23"/>
  <c r="Q13" i="24"/>
  <c r="P13" i="23"/>
  <c r="AK13" i="24"/>
  <c r="AJ13" i="23"/>
  <c r="AK13" i="23" s="1"/>
  <c r="AA17" i="24"/>
  <c r="Z17" i="23"/>
  <c r="AA17" i="23" s="1"/>
  <c r="AU17" i="24"/>
  <c r="AT17" i="23"/>
  <c r="G50" i="15"/>
  <c r="Y20" i="16"/>
  <c r="Y29" i="16"/>
  <c r="Y48" i="16"/>
  <c r="AO8" i="15"/>
  <c r="AP8" i="15" s="1"/>
  <c r="K23" i="15"/>
  <c r="L23" i="15" s="1"/>
  <c r="AP4" i="17"/>
  <c r="AP5" i="17"/>
  <c r="AP6" i="17"/>
  <c r="AP7" i="17"/>
  <c r="AP8" i="17"/>
  <c r="AP9" i="17"/>
  <c r="AP10" i="17"/>
  <c r="AP11" i="17"/>
  <c r="AP12" i="17"/>
  <c r="AP13" i="17"/>
  <c r="AP14" i="17"/>
  <c r="AP16" i="17"/>
  <c r="AP17" i="17"/>
  <c r="AP18" i="17"/>
  <c r="AP19" i="17"/>
  <c r="AP21" i="17"/>
  <c r="AP25" i="17"/>
  <c r="AP26" i="17"/>
  <c r="AP27" i="17"/>
  <c r="AP28" i="17"/>
  <c r="AP30" i="17"/>
  <c r="AP32" i="17"/>
  <c r="AP34" i="17"/>
  <c r="AP35" i="17"/>
  <c r="AP37" i="17"/>
  <c r="AP38" i="17"/>
  <c r="AP40" i="17"/>
  <c r="AP41" i="17"/>
  <c r="AP42" i="17"/>
  <c r="AP43" i="17"/>
  <c r="AP44" i="17"/>
  <c r="AP45" i="17"/>
  <c r="AP46" i="17"/>
  <c r="AP47" i="17"/>
  <c r="AP49" i="17"/>
  <c r="AP51" i="17"/>
  <c r="AI44" i="18"/>
  <c r="P4" i="17"/>
  <c r="Q4" i="17" s="1"/>
  <c r="K5" i="17"/>
  <c r="L5" i="17" s="1"/>
  <c r="F6" i="17"/>
  <c r="G6" i="17" s="1"/>
  <c r="AT6" i="17"/>
  <c r="AU6" i="17" s="1"/>
  <c r="AJ8" i="17"/>
  <c r="AK8" i="17" s="1"/>
  <c r="AE9" i="17"/>
  <c r="Z10" i="17"/>
  <c r="AA10" i="17" s="1"/>
  <c r="P12" i="17"/>
  <c r="Q12" i="17" s="1"/>
  <c r="K13" i="17"/>
  <c r="L13" i="17" s="1"/>
  <c r="F14" i="17"/>
  <c r="G14" i="17" s="1"/>
  <c r="AT14" i="17"/>
  <c r="AU14" i="17" s="1"/>
  <c r="AO15" i="17"/>
  <c r="AP15" i="17" s="1"/>
  <c r="AJ16" i="17"/>
  <c r="AK16" i="17" s="1"/>
  <c r="AE17" i="17"/>
  <c r="Z18" i="17"/>
  <c r="AA18" i="17" s="1"/>
  <c r="U19" i="17"/>
  <c r="V19" i="17" s="1"/>
  <c r="P20" i="17"/>
  <c r="Q20" i="17" s="1"/>
  <c r="K21" i="17"/>
  <c r="L21" i="17" s="1"/>
  <c r="F22" i="17"/>
  <c r="G22" i="17" s="1"/>
  <c r="AT22" i="17"/>
  <c r="AU22" i="17" s="1"/>
  <c r="AO23" i="17"/>
  <c r="AP23" i="17" s="1"/>
  <c r="AJ24" i="17"/>
  <c r="AK24" i="17" s="1"/>
  <c r="AE25" i="17"/>
  <c r="AF25" i="17" s="1"/>
  <c r="Z26" i="17"/>
  <c r="AA26" i="17" s="1"/>
  <c r="U27" i="17"/>
  <c r="V27" i="17" s="1"/>
  <c r="P28" i="17"/>
  <c r="Q28" i="17" s="1"/>
  <c r="K29" i="17"/>
  <c r="L29" i="17" s="1"/>
  <c r="F30" i="17"/>
  <c r="AT30" i="17"/>
  <c r="AO32" i="17"/>
  <c r="Z35" i="17"/>
  <c r="P37" i="17"/>
  <c r="Q37" i="17" s="1"/>
  <c r="F39" i="17"/>
  <c r="P45" i="17"/>
  <c r="U52" i="17"/>
  <c r="V52" i="17" s="1"/>
  <c r="X54" i="19"/>
  <c r="W13" i="19" s="1"/>
  <c r="AA3" i="19"/>
  <c r="AA8" i="19"/>
  <c r="AA10" i="19"/>
  <c r="AA11" i="19"/>
  <c r="AA13" i="19"/>
  <c r="AA17" i="19"/>
  <c r="AA21" i="19"/>
  <c r="AA29" i="19"/>
  <c r="AA39" i="19"/>
  <c r="AA43" i="19"/>
  <c r="U9" i="19"/>
  <c r="AE16" i="19"/>
  <c r="AO23" i="19"/>
  <c r="AO52" i="19"/>
  <c r="AP52" i="19" s="1"/>
  <c r="G4" i="21"/>
  <c r="G12" i="21"/>
  <c r="G15" i="21"/>
  <c r="G20" i="21"/>
  <c r="G28" i="21"/>
  <c r="G30" i="21"/>
  <c r="G37" i="21"/>
  <c r="G51" i="21"/>
  <c r="AD47" i="22"/>
  <c r="J51" i="22"/>
  <c r="J34" i="22"/>
  <c r="J28" i="22"/>
  <c r="Q31" i="17"/>
  <c r="L47" i="21"/>
  <c r="S54" i="23"/>
  <c r="R10" i="23" s="1"/>
  <c r="V3" i="23"/>
  <c r="Q4" i="23"/>
  <c r="L5" i="23"/>
  <c r="G6" i="23"/>
  <c r="V11" i="23"/>
  <c r="L13" i="23"/>
  <c r="G14" i="23"/>
  <c r="AU14" i="23"/>
  <c r="L21" i="23"/>
  <c r="G22" i="23"/>
  <c r="Q28" i="23"/>
  <c r="L29" i="23"/>
  <c r="AU30" i="23"/>
  <c r="AA35" i="23"/>
  <c r="L38" i="23"/>
  <c r="AF42" i="23"/>
  <c r="V44" i="23"/>
  <c r="Q45" i="23"/>
  <c r="AF6" i="24"/>
  <c r="AE6" i="23"/>
  <c r="AF6" i="23" s="1"/>
  <c r="AA7" i="24"/>
  <c r="Z7" i="23"/>
  <c r="AP10" i="24"/>
  <c r="AO10" i="23"/>
  <c r="AP10" i="23" s="1"/>
  <c r="G17" i="24"/>
  <c r="F17" i="23"/>
  <c r="AP21" i="24"/>
  <c r="AO21" i="23"/>
  <c r="Q38" i="24"/>
  <c r="P38" i="23"/>
  <c r="Q38" i="23" s="1"/>
  <c r="AK38" i="24"/>
  <c r="AJ38" i="23"/>
  <c r="AS35" i="24"/>
  <c r="AS29" i="24"/>
  <c r="AS23" i="24"/>
  <c r="AS16" i="24"/>
  <c r="AS8" i="24"/>
  <c r="AS6" i="24"/>
  <c r="AS32" i="24"/>
  <c r="AS19" i="24"/>
  <c r="AS38" i="24"/>
  <c r="AS28" i="24"/>
  <c r="AS25" i="24"/>
  <c r="AS22" i="24"/>
  <c r="AS13" i="24"/>
  <c r="AS11" i="24"/>
  <c r="AS5" i="24"/>
  <c r="AS34" i="24"/>
  <c r="AS15" i="24"/>
  <c r="AS7" i="24"/>
  <c r="AS37" i="24"/>
  <c r="AS31" i="24"/>
  <c r="AS21" i="24"/>
  <c r="AS18" i="24"/>
  <c r="AS10" i="24"/>
  <c r="AS4" i="24"/>
  <c r="AS33" i="24"/>
  <c r="AS27" i="24"/>
  <c r="AS24" i="24"/>
  <c r="AS14" i="24"/>
  <c r="AS12" i="24"/>
  <c r="AS36" i="24"/>
  <c r="AS30" i="24"/>
  <c r="AS17" i="24"/>
  <c r="AS9" i="24"/>
  <c r="AS3" i="24"/>
  <c r="AS54" i="24" s="1"/>
  <c r="AB6" i="25"/>
  <c r="AB39" i="25"/>
  <c r="AB18" i="25"/>
  <c r="C24" i="31"/>
  <c r="C3" i="31"/>
  <c r="C50" i="31"/>
  <c r="C22" i="31"/>
  <c r="C6" i="31"/>
  <c r="C4" i="31"/>
  <c r="C26" i="31"/>
  <c r="C44" i="31"/>
  <c r="C38" i="31"/>
  <c r="C42" i="31"/>
  <c r="C52" i="31"/>
  <c r="Q47" i="15"/>
  <c r="Y7" i="16"/>
  <c r="Y16" i="16"/>
  <c r="AD24" i="16"/>
  <c r="Y25" i="16"/>
  <c r="T32" i="16"/>
  <c r="AN32" i="16"/>
  <c r="O47" i="16"/>
  <c r="AD48" i="16"/>
  <c r="Y50" i="16"/>
  <c r="AJ9" i="15"/>
  <c r="U20" i="15"/>
  <c r="AR54" i="17"/>
  <c r="AU3" i="17"/>
  <c r="AU4" i="17"/>
  <c r="AU5" i="17"/>
  <c r="AU7" i="17"/>
  <c r="AU8" i="17"/>
  <c r="AU9" i="17"/>
  <c r="AU10" i="17"/>
  <c r="AU11" i="17"/>
  <c r="AU12" i="17"/>
  <c r="AU15" i="17"/>
  <c r="AU17" i="17"/>
  <c r="AU18" i="17"/>
  <c r="AU19" i="17"/>
  <c r="AU20" i="17"/>
  <c r="AU24" i="17"/>
  <c r="AU25" i="17"/>
  <c r="AU26" i="17"/>
  <c r="AU27" i="17"/>
  <c r="AU28" i="17"/>
  <c r="AU29" i="17"/>
  <c r="AU30" i="17"/>
  <c r="AU32" i="17"/>
  <c r="AU33" i="17"/>
  <c r="AU34" i="17"/>
  <c r="AU36" i="17"/>
  <c r="AU39" i="17"/>
  <c r="AU40" i="17"/>
  <c r="AU41" i="17"/>
  <c r="AU42" i="17"/>
  <c r="AU43" i="17"/>
  <c r="AU44" i="17"/>
  <c r="AU45" i="17"/>
  <c r="AU47" i="17"/>
  <c r="AU48" i="17"/>
  <c r="AU49" i="17"/>
  <c r="AU50" i="17"/>
  <c r="AU52" i="17"/>
  <c r="AN40" i="18"/>
  <c r="Y48" i="18"/>
  <c r="AJ9" i="17"/>
  <c r="AK9" i="17" s="1"/>
  <c r="AE10" i="17"/>
  <c r="Z11" i="17"/>
  <c r="AA11" i="17" s="1"/>
  <c r="P13" i="17"/>
  <c r="Q13" i="17" s="1"/>
  <c r="K14" i="17"/>
  <c r="L14" i="17" s="1"/>
  <c r="AT15" i="17"/>
  <c r="U20" i="17"/>
  <c r="V20" i="17" s="1"/>
  <c r="P21" i="17"/>
  <c r="Q21" i="17" s="1"/>
  <c r="K22" i="17"/>
  <c r="L22" i="17" s="1"/>
  <c r="F23" i="17"/>
  <c r="G23" i="17" s="1"/>
  <c r="AT23" i="17"/>
  <c r="AU23" i="17" s="1"/>
  <c r="AO24" i="17"/>
  <c r="AP24" i="17" s="1"/>
  <c r="AJ25" i="17"/>
  <c r="AE26" i="17"/>
  <c r="Z27" i="17"/>
  <c r="AA27" i="17" s="1"/>
  <c r="U28" i="17"/>
  <c r="V28" i="17" s="1"/>
  <c r="P29" i="17"/>
  <c r="Q29" i="17" s="1"/>
  <c r="K30" i="17"/>
  <c r="L30" i="17" s="1"/>
  <c r="F32" i="17"/>
  <c r="G32" i="17" s="1"/>
  <c r="AT32" i="17"/>
  <c r="AO33" i="17"/>
  <c r="AP33" i="17" s="1"/>
  <c r="AJ34" i="17"/>
  <c r="AF3" i="19"/>
  <c r="AF4" i="19"/>
  <c r="AF8" i="19"/>
  <c r="AF10" i="19"/>
  <c r="AF12" i="19"/>
  <c r="AF13" i="19"/>
  <c r="AF15" i="19"/>
  <c r="AF16" i="19"/>
  <c r="AF19" i="19"/>
  <c r="AF20" i="19"/>
  <c r="AF21" i="19"/>
  <c r="AF24" i="19"/>
  <c r="AF30" i="19"/>
  <c r="AF33" i="19"/>
  <c r="AF41" i="19"/>
  <c r="AF42" i="19"/>
  <c r="AF49" i="19"/>
  <c r="Y27" i="20"/>
  <c r="Y28" i="20"/>
  <c r="Y34" i="20"/>
  <c r="K10" i="19"/>
  <c r="L10" i="19" s="1"/>
  <c r="AO32" i="19"/>
  <c r="AO40" i="19"/>
  <c r="AP40" i="19" s="1"/>
  <c r="Q3" i="21"/>
  <c r="Q8" i="21"/>
  <c r="Q15" i="21"/>
  <c r="Q17" i="21"/>
  <c r="Q18" i="21"/>
  <c r="Q26" i="21"/>
  <c r="Q27" i="21"/>
  <c r="Q28" i="21"/>
  <c r="Q34" i="21"/>
  <c r="Q35" i="21"/>
  <c r="Q42" i="21"/>
  <c r="Q50" i="21"/>
  <c r="Q52" i="21"/>
  <c r="AD23" i="22"/>
  <c r="AD24" i="22"/>
  <c r="AD41" i="22"/>
  <c r="AD43" i="22"/>
  <c r="K44" i="21"/>
  <c r="K31" i="17"/>
  <c r="L31" i="17" s="1"/>
  <c r="L46" i="21"/>
  <c r="L30" i="21"/>
  <c r="AA3" i="23"/>
  <c r="G7" i="23"/>
  <c r="AU7" i="23"/>
  <c r="AP8" i="23"/>
  <c r="AF10" i="23"/>
  <c r="R12" i="23"/>
  <c r="V12" i="23"/>
  <c r="M13" i="23"/>
  <c r="Q13" i="23"/>
  <c r="L14" i="23"/>
  <c r="AU15" i="23"/>
  <c r="AP16" i="23"/>
  <c r="AK17" i="23"/>
  <c r="Q21" i="23"/>
  <c r="L22" i="23"/>
  <c r="G23" i="23"/>
  <c r="AP24" i="23"/>
  <c r="AK25" i="23"/>
  <c r="AF26" i="23"/>
  <c r="G32" i="23"/>
  <c r="AF35" i="23"/>
  <c r="AA36" i="23"/>
  <c r="AU40" i="23"/>
  <c r="AF43" i="23"/>
  <c r="G48" i="23"/>
  <c r="AU48" i="23"/>
  <c r="AF51" i="23"/>
  <c r="L5" i="24"/>
  <c r="K5" i="23"/>
  <c r="L6" i="24"/>
  <c r="K6" i="23"/>
  <c r="L6" i="23" s="1"/>
  <c r="L29" i="24"/>
  <c r="K29" i="23"/>
  <c r="AP46" i="24"/>
  <c r="AO46" i="23"/>
  <c r="J52" i="24"/>
  <c r="J38" i="24"/>
  <c r="J22" i="24"/>
  <c r="J13" i="24"/>
  <c r="J11" i="24"/>
  <c r="J5" i="24"/>
  <c r="J43" i="24"/>
  <c r="J34" i="24"/>
  <c r="J28" i="24"/>
  <c r="J25" i="24"/>
  <c r="J15" i="24"/>
  <c r="J50" i="24"/>
  <c r="J47" i="24"/>
  <c r="J37" i="24"/>
  <c r="J31" i="24"/>
  <c r="J18" i="24"/>
  <c r="J10" i="24"/>
  <c r="J4" i="24"/>
  <c r="J44" i="24"/>
  <c r="J27" i="24"/>
  <c r="J21" i="24"/>
  <c r="J7" i="24"/>
  <c r="J41" i="24"/>
  <c r="J36" i="24"/>
  <c r="J30" i="24"/>
  <c r="J24" i="24"/>
  <c r="J17" i="24"/>
  <c r="J9" i="24"/>
  <c r="J3" i="24"/>
  <c r="J54" i="24" s="1"/>
  <c r="J51" i="24"/>
  <c r="J48" i="24"/>
  <c r="J45" i="24"/>
  <c r="J40" i="24"/>
  <c r="J39" i="24"/>
  <c r="J33" i="24"/>
  <c r="J20" i="24"/>
  <c r="J14" i="24"/>
  <c r="J12" i="24"/>
  <c r="J29" i="24"/>
  <c r="J26" i="24"/>
  <c r="J23" i="24"/>
  <c r="J6" i="24"/>
  <c r="AB31" i="25"/>
  <c r="AL18" i="26"/>
  <c r="AL21" i="26"/>
  <c r="AL14" i="26"/>
  <c r="AL49" i="26"/>
  <c r="AL6" i="26"/>
  <c r="AL22" i="26"/>
  <c r="AL23" i="26"/>
  <c r="AL37" i="26"/>
  <c r="AL24" i="26"/>
  <c r="AL9" i="26"/>
  <c r="AL51" i="26"/>
  <c r="AL19" i="26"/>
  <c r="AL10" i="26"/>
  <c r="AL31" i="26"/>
  <c r="AL25" i="26"/>
  <c r="AL7" i="26"/>
  <c r="AL20" i="26"/>
  <c r="AL32" i="26"/>
  <c r="AL41" i="26"/>
  <c r="AL5" i="26"/>
  <c r="AL15" i="26"/>
  <c r="AL38" i="26"/>
  <c r="AL50" i="26"/>
  <c r="AL35" i="26"/>
  <c r="AL45" i="26"/>
  <c r="AL44" i="26"/>
  <c r="W10" i="29"/>
  <c r="C34" i="31"/>
  <c r="V38" i="15"/>
  <c r="Y3" i="16"/>
  <c r="Y54" i="16" s="1"/>
  <c r="Y12" i="16"/>
  <c r="AD20" i="16"/>
  <c r="Y21" i="16"/>
  <c r="T27" i="16"/>
  <c r="AD29" i="16"/>
  <c r="Y30" i="16"/>
  <c r="T33" i="16"/>
  <c r="Y47" i="16"/>
  <c r="AE10" i="15"/>
  <c r="G4" i="17"/>
  <c r="G5" i="17"/>
  <c r="G7" i="17"/>
  <c r="G8" i="17"/>
  <c r="G9" i="17"/>
  <c r="G10" i="17"/>
  <c r="G11" i="17"/>
  <c r="G13" i="17"/>
  <c r="G15" i="17"/>
  <c r="G17" i="17"/>
  <c r="G18" i="17"/>
  <c r="G20" i="17"/>
  <c r="G21" i="17"/>
  <c r="G24" i="17"/>
  <c r="G25" i="17"/>
  <c r="G26" i="17"/>
  <c r="G27" i="17"/>
  <c r="G28" i="17"/>
  <c r="G30" i="17"/>
  <c r="G33" i="17"/>
  <c r="G34" i="17"/>
  <c r="G35" i="17"/>
  <c r="G36" i="17"/>
  <c r="G37" i="17"/>
  <c r="G38" i="17"/>
  <c r="G39" i="17"/>
  <c r="G40" i="17"/>
  <c r="G41" i="17"/>
  <c r="G42" i="17"/>
  <c r="G43" i="17"/>
  <c r="G44" i="17"/>
  <c r="G47" i="17"/>
  <c r="G48" i="17"/>
  <c r="G49" i="17"/>
  <c r="G50" i="17"/>
  <c r="AI30" i="18"/>
  <c r="AN39" i="18"/>
  <c r="AI46" i="18"/>
  <c r="U5" i="17"/>
  <c r="P6" i="17"/>
  <c r="Q6" i="17" s="1"/>
  <c r="K7" i="17"/>
  <c r="L7" i="17" s="1"/>
  <c r="F8" i="17"/>
  <c r="AO9" i="17"/>
  <c r="AJ10" i="17"/>
  <c r="AE11" i="17"/>
  <c r="AF11" i="17" s="1"/>
  <c r="Z12" i="17"/>
  <c r="AA12" i="17" s="1"/>
  <c r="P14" i="17"/>
  <c r="Q14" i="17" s="1"/>
  <c r="K15" i="17"/>
  <c r="L15" i="17" s="1"/>
  <c r="F16" i="17"/>
  <c r="G16" i="17" s="1"/>
  <c r="AT16" i="17"/>
  <c r="AU16" i="17" s="1"/>
  <c r="AO17" i="17"/>
  <c r="AJ35" i="17"/>
  <c r="AK35" i="17" s="1"/>
  <c r="Z37" i="17"/>
  <c r="AA37" i="17" s="1"/>
  <c r="K40" i="17"/>
  <c r="L40" i="17" s="1"/>
  <c r="AJ43" i="17"/>
  <c r="AE44" i="17"/>
  <c r="AF44" i="17" s="1"/>
  <c r="U46" i="17"/>
  <c r="V46" i="17" s="1"/>
  <c r="P47" i="17"/>
  <c r="AT49" i="17"/>
  <c r="AO50" i="17"/>
  <c r="AP50" i="17" s="1"/>
  <c r="AE52" i="17"/>
  <c r="AK3" i="19"/>
  <c r="AK4" i="19"/>
  <c r="AK7" i="19"/>
  <c r="AK11" i="19"/>
  <c r="AK14" i="19"/>
  <c r="AK15" i="19"/>
  <c r="AK25" i="19"/>
  <c r="AK41" i="19"/>
  <c r="Y33" i="20"/>
  <c r="F11" i="19"/>
  <c r="G11" i="19" s="1"/>
  <c r="K18" i="19"/>
  <c r="L18" i="19" s="1"/>
  <c r="U25" i="19"/>
  <c r="V25" i="19" s="1"/>
  <c r="U34" i="19"/>
  <c r="V34" i="19" s="1"/>
  <c r="V9" i="21"/>
  <c r="V17" i="21"/>
  <c r="V22" i="21"/>
  <c r="V25" i="21"/>
  <c r="V28" i="21"/>
  <c r="V34" i="21"/>
  <c r="V39" i="21"/>
  <c r="V52" i="21"/>
  <c r="AD35" i="22"/>
  <c r="AD45" i="22"/>
  <c r="T3" i="22"/>
  <c r="T54" i="22" s="1"/>
  <c r="T51" i="22"/>
  <c r="T35" i="22"/>
  <c r="F37" i="21"/>
  <c r="AU31" i="17"/>
  <c r="Q4" i="24"/>
  <c r="P4" i="23"/>
  <c r="Q5" i="24"/>
  <c r="P5" i="23"/>
  <c r="Q5" i="23" s="1"/>
  <c r="AK5" i="24"/>
  <c r="AJ5" i="23"/>
  <c r="AK5" i="23" s="1"/>
  <c r="Q6" i="24"/>
  <c r="P6" i="23"/>
  <c r="Q6" i="23" s="1"/>
  <c r="AK6" i="24"/>
  <c r="AJ6" i="23"/>
  <c r="AA9" i="24"/>
  <c r="Z9" i="23"/>
  <c r="AA9" i="23" s="1"/>
  <c r="AU9" i="24"/>
  <c r="AT9" i="23"/>
  <c r="AU9" i="23" s="1"/>
  <c r="AS20" i="24"/>
  <c r="AA24" i="24"/>
  <c r="Z24" i="23"/>
  <c r="V37" i="24"/>
  <c r="U37" i="23"/>
  <c r="V37" i="23" s="1"/>
  <c r="G45" i="24"/>
  <c r="F45" i="23"/>
  <c r="AP52" i="24"/>
  <c r="AO52" i="23"/>
  <c r="AJ4" i="23"/>
  <c r="U31" i="23"/>
  <c r="M6" i="26"/>
  <c r="M39" i="26"/>
  <c r="M44" i="26"/>
  <c r="M47" i="26"/>
  <c r="M18" i="26"/>
  <c r="M51" i="26"/>
  <c r="C28" i="31"/>
  <c r="AP48" i="23"/>
  <c r="AA51" i="23"/>
  <c r="AK25" i="24"/>
  <c r="U8" i="23"/>
  <c r="P9" i="23"/>
  <c r="Q9" i="23" s="1"/>
  <c r="K10" i="23"/>
  <c r="F11" i="23"/>
  <c r="AO12" i="23"/>
  <c r="AP12" i="23" s="1"/>
  <c r="AE14" i="23"/>
  <c r="AF14" i="23" s="1"/>
  <c r="Z15" i="23"/>
  <c r="U16" i="23"/>
  <c r="P17" i="23"/>
  <c r="Q17" i="23" s="1"/>
  <c r="K18" i="23"/>
  <c r="L18" i="23" s="1"/>
  <c r="AT19" i="23"/>
  <c r="AU19" i="23" s="1"/>
  <c r="AO20" i="23"/>
  <c r="AP20" i="23" s="1"/>
  <c r="AJ21" i="23"/>
  <c r="AK21" i="23" s="1"/>
  <c r="AE22" i="23"/>
  <c r="AF22" i="23" s="1"/>
  <c r="Z23" i="23"/>
  <c r="P25" i="23"/>
  <c r="F27" i="23"/>
  <c r="G27" i="23" s="1"/>
  <c r="AT27" i="23"/>
  <c r="AU27" i="23" s="1"/>
  <c r="AO28" i="23"/>
  <c r="AP28" i="23" s="1"/>
  <c r="AJ29" i="23"/>
  <c r="AE30" i="23"/>
  <c r="AF30" i="23" s="1"/>
  <c r="Z31" i="23"/>
  <c r="U32" i="23"/>
  <c r="K34" i="23"/>
  <c r="F35" i="23"/>
  <c r="G35" i="23" s="1"/>
  <c r="AT35" i="23"/>
  <c r="AO36" i="23"/>
  <c r="AJ37" i="23"/>
  <c r="AE38" i="23"/>
  <c r="Z39" i="23"/>
  <c r="U40" i="23"/>
  <c r="K42" i="23"/>
  <c r="AT43" i="23"/>
  <c r="AU43" i="23" s="1"/>
  <c r="AJ45" i="23"/>
  <c r="AE46" i="23"/>
  <c r="AF46" i="23" s="1"/>
  <c r="Z47" i="23"/>
  <c r="P49" i="23"/>
  <c r="Q49" i="23" s="1"/>
  <c r="AG13" i="31"/>
  <c r="AG4" i="31"/>
  <c r="AE7" i="23"/>
  <c r="AF7" i="23" s="1"/>
  <c r="Z8" i="23"/>
  <c r="AA8" i="23" s="1"/>
  <c r="U9" i="23"/>
  <c r="V9" i="23" s="1"/>
  <c r="P10" i="23"/>
  <c r="Q10" i="23" s="1"/>
  <c r="K11" i="23"/>
  <c r="F12" i="23"/>
  <c r="AT12" i="23"/>
  <c r="AU12" i="23" s="1"/>
  <c r="AO13" i="23"/>
  <c r="AP13" i="23" s="1"/>
  <c r="AJ14" i="23"/>
  <c r="AK14" i="23" s="1"/>
  <c r="AE15" i="23"/>
  <c r="Z16" i="23"/>
  <c r="AA16" i="23" s="1"/>
  <c r="U17" i="23"/>
  <c r="P18" i="23"/>
  <c r="K19" i="23"/>
  <c r="F20" i="23"/>
  <c r="G20" i="23" s="1"/>
  <c r="AT20" i="23"/>
  <c r="AU20" i="23" s="1"/>
  <c r="P26" i="23"/>
  <c r="Q26" i="23" s="1"/>
  <c r="F28" i="23"/>
  <c r="G28" i="23" s="1"/>
  <c r="AO29" i="23"/>
  <c r="AP29" i="23" s="1"/>
  <c r="Z32" i="23"/>
  <c r="AA32" i="23" s="1"/>
  <c r="U33" i="23"/>
  <c r="P34" i="23"/>
  <c r="K35" i="23"/>
  <c r="L35" i="23" s="1"/>
  <c r="AT52" i="23"/>
  <c r="AU52" i="23" s="1"/>
  <c r="M33" i="25"/>
  <c r="AI31" i="25"/>
  <c r="AI16" i="25"/>
  <c r="M29" i="25"/>
  <c r="AG30" i="25"/>
  <c r="M23" i="25"/>
  <c r="AI6" i="25"/>
  <c r="AI4" i="25"/>
  <c r="R42" i="29"/>
  <c r="AQ49" i="29"/>
  <c r="AQ52" i="31"/>
  <c r="AG52" i="31"/>
  <c r="AQ24" i="31"/>
  <c r="AG40" i="31"/>
  <c r="AG24" i="31"/>
  <c r="L45" i="21"/>
  <c r="L21" i="21"/>
  <c r="L5" i="21"/>
  <c r="AF3" i="23"/>
  <c r="AA4" i="23"/>
  <c r="R5" i="23"/>
  <c r="V5" i="23"/>
  <c r="M6" i="23"/>
  <c r="G8" i="23"/>
  <c r="AA12" i="23"/>
  <c r="Q14" i="23"/>
  <c r="AF19" i="23"/>
  <c r="AA20" i="23"/>
  <c r="Q22" i="23"/>
  <c r="L23" i="23"/>
  <c r="G24" i="23"/>
  <c r="AP25" i="23"/>
  <c r="AK26" i="23"/>
  <c r="AF27" i="23"/>
  <c r="Q31" i="23"/>
  <c r="L32" i="23"/>
  <c r="G33" i="23"/>
  <c r="AU33" i="23"/>
  <c r="AP34" i="23"/>
  <c r="AK35" i="23"/>
  <c r="G41" i="23"/>
  <c r="AU41" i="23"/>
  <c r="AP42" i="23"/>
  <c r="AK43" i="23"/>
  <c r="V46" i="23"/>
  <c r="AU49" i="23"/>
  <c r="AP50" i="23"/>
  <c r="AK51" i="23"/>
  <c r="AA21" i="24"/>
  <c r="AK35" i="24"/>
  <c r="P3" i="23"/>
  <c r="Q3" i="23" s="1"/>
  <c r="K4" i="23"/>
  <c r="L4" i="23" s="1"/>
  <c r="F5" i="23"/>
  <c r="AT5" i="23"/>
  <c r="AU5" i="23" s="1"/>
  <c r="AO6" i="23"/>
  <c r="AP6" i="23" s="1"/>
  <c r="F13" i="23"/>
  <c r="G13" i="23" s="1"/>
  <c r="AE16" i="23"/>
  <c r="AF16" i="23" s="1"/>
  <c r="P19" i="23"/>
  <c r="K20" i="23"/>
  <c r="L20" i="23" s="1"/>
  <c r="AT21" i="23"/>
  <c r="AU21" i="23" s="1"/>
  <c r="AO22" i="23"/>
  <c r="AP22" i="23" s="1"/>
  <c r="AJ23" i="23"/>
  <c r="AK23" i="23" s="1"/>
  <c r="AE24" i="23"/>
  <c r="AF24" i="23" s="1"/>
  <c r="Z25" i="23"/>
  <c r="AA25" i="23" s="1"/>
  <c r="U26" i="23"/>
  <c r="P27" i="23"/>
  <c r="K28" i="23"/>
  <c r="AT29" i="23"/>
  <c r="K36" i="23"/>
  <c r="L36" i="23" s="1"/>
  <c r="AT37" i="23"/>
  <c r="AE40" i="23"/>
  <c r="AF40" i="23" s="1"/>
  <c r="Z41" i="23"/>
  <c r="P43" i="23"/>
  <c r="Q43" i="23" s="1"/>
  <c r="K44" i="23"/>
  <c r="AE48" i="23"/>
  <c r="P51" i="23"/>
  <c r="AI52" i="25"/>
  <c r="AI36" i="25"/>
  <c r="AI32" i="25"/>
  <c r="AI30" i="25"/>
  <c r="AI23" i="25"/>
  <c r="AI51" i="25"/>
  <c r="AG27" i="25"/>
  <c r="H43" i="29"/>
  <c r="H51" i="31"/>
  <c r="AG27" i="31"/>
  <c r="AG44" i="31"/>
  <c r="AG7" i="31"/>
  <c r="Q31" i="15"/>
  <c r="L44" i="21"/>
  <c r="L36" i="21"/>
  <c r="L20" i="21"/>
  <c r="L4" i="21"/>
  <c r="AH54" i="23"/>
  <c r="AG6" i="23" s="1"/>
  <c r="AK3" i="23"/>
  <c r="R6" i="23"/>
  <c r="V6" i="23"/>
  <c r="M7" i="23"/>
  <c r="Q7" i="23"/>
  <c r="L8" i="23"/>
  <c r="G9" i="23"/>
  <c r="AK11" i="23"/>
  <c r="R14" i="23"/>
  <c r="M15" i="23"/>
  <c r="L16" i="23"/>
  <c r="G17" i="23"/>
  <c r="AU17" i="23"/>
  <c r="AP18" i="23"/>
  <c r="AK19" i="23"/>
  <c r="AF20" i="23"/>
  <c r="AA21" i="23"/>
  <c r="G25" i="23"/>
  <c r="AP26" i="23"/>
  <c r="AK27" i="23"/>
  <c r="AF28" i="23"/>
  <c r="V31" i="23"/>
  <c r="Q32" i="23"/>
  <c r="L33" i="23"/>
  <c r="G34" i="23"/>
  <c r="AU34" i="23"/>
  <c r="AP35" i="23"/>
  <c r="AK36" i="23"/>
  <c r="AF37" i="23"/>
  <c r="AA38" i="23"/>
  <c r="V39" i="23"/>
  <c r="Q40" i="23"/>
  <c r="L41" i="23"/>
  <c r="G42" i="23"/>
  <c r="AU42" i="23"/>
  <c r="AP43" i="23"/>
  <c r="AK44" i="23"/>
  <c r="AF45" i="23"/>
  <c r="AA46" i="23"/>
  <c r="V47" i="23"/>
  <c r="Q48" i="23"/>
  <c r="L49" i="23"/>
  <c r="G50" i="23"/>
  <c r="AU50" i="23"/>
  <c r="AP51" i="23"/>
  <c r="AK52" i="23"/>
  <c r="AU31" i="24"/>
  <c r="T32" i="24"/>
  <c r="AN32" i="24"/>
  <c r="O33" i="24"/>
  <c r="O39" i="24"/>
  <c r="AN39" i="24"/>
  <c r="AD43" i="24"/>
  <c r="AP48" i="24"/>
  <c r="AO7" i="23"/>
  <c r="AP7" i="23" s="1"/>
  <c r="Z10" i="23"/>
  <c r="AA10" i="23" s="1"/>
  <c r="U11" i="23"/>
  <c r="P12" i="23"/>
  <c r="Q12" i="23" s="1"/>
  <c r="K13" i="23"/>
  <c r="AT14" i="23"/>
  <c r="AO15" i="23"/>
  <c r="AP15" i="23" s="1"/>
  <c r="AJ16" i="23"/>
  <c r="AK16" i="23" s="1"/>
  <c r="AE17" i="23"/>
  <c r="AF17" i="23" s="1"/>
  <c r="Z18" i="23"/>
  <c r="AA18" i="23" s="1"/>
  <c r="U19" i="23"/>
  <c r="V19" i="23" s="1"/>
  <c r="P20" i="23"/>
  <c r="Q20" i="23" s="1"/>
  <c r="K21" i="23"/>
  <c r="F22" i="23"/>
  <c r="AT22" i="23"/>
  <c r="AU22" i="23" s="1"/>
  <c r="AO23" i="23"/>
  <c r="AP23" i="23" s="1"/>
  <c r="AJ24" i="23"/>
  <c r="AK24" i="23" s="1"/>
  <c r="AE25" i="23"/>
  <c r="AF25" i="23" s="1"/>
  <c r="Z26" i="23"/>
  <c r="AA26" i="23" s="1"/>
  <c r="U27" i="23"/>
  <c r="V27" i="23" s="1"/>
  <c r="P28" i="23"/>
  <c r="AJ32" i="23"/>
  <c r="AE33" i="23"/>
  <c r="Z34" i="23"/>
  <c r="AA34" i="23" s="1"/>
  <c r="U35" i="23"/>
  <c r="V35" i="23" s="1"/>
  <c r="K37" i="23"/>
  <c r="AT38" i="23"/>
  <c r="AU38" i="23" s="1"/>
  <c r="AS34" i="25"/>
  <c r="O33" i="25"/>
  <c r="AG38" i="25"/>
  <c r="AG47" i="25"/>
  <c r="M50" i="25"/>
  <c r="C36" i="25"/>
  <c r="J19" i="25"/>
  <c r="AG26" i="25"/>
  <c r="M25" i="25"/>
  <c r="W40" i="25"/>
  <c r="C4" i="25"/>
  <c r="W23" i="25"/>
  <c r="AB52" i="26"/>
  <c r="AB49" i="26"/>
  <c r="H41" i="26"/>
  <c r="AB46" i="26"/>
  <c r="H34" i="26"/>
  <c r="H8" i="26"/>
  <c r="H18" i="26"/>
  <c r="AG46" i="29"/>
  <c r="C38" i="29"/>
  <c r="AP28" i="30"/>
  <c r="AK19" i="30"/>
  <c r="V11" i="30"/>
  <c r="D54" i="30"/>
  <c r="R47" i="31"/>
  <c r="AG46" i="31"/>
  <c r="AL31" i="31"/>
  <c r="AG48" i="31"/>
  <c r="H17" i="31"/>
  <c r="R27" i="31"/>
  <c r="AG26" i="31"/>
  <c r="H29" i="31"/>
  <c r="AG29" i="31"/>
  <c r="H24" i="31"/>
  <c r="AL18" i="31"/>
  <c r="R11" i="31"/>
  <c r="H6" i="31"/>
  <c r="L27" i="21"/>
  <c r="L19" i="21"/>
  <c r="L11" i="21"/>
  <c r="G3" i="23"/>
  <c r="AP3" i="23"/>
  <c r="AK4" i="23"/>
  <c r="AF5" i="23"/>
  <c r="AA6" i="23"/>
  <c r="V7" i="23"/>
  <c r="Q8" i="23"/>
  <c r="L9" i="23"/>
  <c r="G10" i="23"/>
  <c r="AU10" i="23"/>
  <c r="AP11" i="23"/>
  <c r="AK12" i="23"/>
  <c r="AF13" i="23"/>
  <c r="AA14" i="23"/>
  <c r="V15" i="23"/>
  <c r="Q16" i="23"/>
  <c r="L17" i="23"/>
  <c r="G18" i="23"/>
  <c r="AU18" i="23"/>
  <c r="AP19" i="23"/>
  <c r="AK20" i="23"/>
  <c r="AF21" i="23"/>
  <c r="AA22" i="23"/>
  <c r="V23" i="23"/>
  <c r="Q24" i="23"/>
  <c r="L25" i="23"/>
  <c r="G26" i="23"/>
  <c r="AU26" i="23"/>
  <c r="AP27" i="23"/>
  <c r="AK28" i="23"/>
  <c r="AF29" i="23"/>
  <c r="AA30" i="23"/>
  <c r="AA31" i="23"/>
  <c r="V32" i="23"/>
  <c r="Q33" i="23"/>
  <c r="L34" i="23"/>
  <c r="AU35" i="23"/>
  <c r="AP36" i="23"/>
  <c r="AK37" i="23"/>
  <c r="AF38" i="23"/>
  <c r="AA39" i="23"/>
  <c r="V40" i="23"/>
  <c r="L42" i="23"/>
  <c r="AK45" i="23"/>
  <c r="AA47" i="23"/>
  <c r="G51" i="23"/>
  <c r="AP52" i="23"/>
  <c r="F7" i="23"/>
  <c r="AT7" i="23"/>
  <c r="AJ9" i="23"/>
  <c r="AK9" i="23" s="1"/>
  <c r="Z11" i="23"/>
  <c r="AA11" i="23" s="1"/>
  <c r="F15" i="23"/>
  <c r="G15" i="23" s="1"/>
  <c r="AE18" i="23"/>
  <c r="AF18" i="23" s="1"/>
  <c r="U20" i="23"/>
  <c r="V20" i="23" s="1"/>
  <c r="P21" i="23"/>
  <c r="K22" i="23"/>
  <c r="F23" i="23"/>
  <c r="AT23" i="23"/>
  <c r="AU23" i="23" s="1"/>
  <c r="Z27" i="23"/>
  <c r="AA27" i="23" s="1"/>
  <c r="U28" i="23"/>
  <c r="V28" i="23" s="1"/>
  <c r="P29" i="23"/>
  <c r="Q29" i="23" s="1"/>
  <c r="K30" i="23"/>
  <c r="L30" i="23" s="1"/>
  <c r="AO32" i="23"/>
  <c r="AP32" i="23" s="1"/>
  <c r="AE34" i="23"/>
  <c r="AF34" i="23" s="1"/>
  <c r="Z35" i="23"/>
  <c r="U36" i="23"/>
  <c r="V36" i="23" s="1"/>
  <c r="P37" i="23"/>
  <c r="Q37" i="23" s="1"/>
  <c r="K38" i="23"/>
  <c r="AT39" i="23"/>
  <c r="AU39" i="23" s="1"/>
  <c r="AO40" i="23"/>
  <c r="AP40" i="23" s="1"/>
  <c r="AJ41" i="23"/>
  <c r="AK41" i="23" s="1"/>
  <c r="U44" i="23"/>
  <c r="P45" i="23"/>
  <c r="K46" i="23"/>
  <c r="L46" i="23" s="1"/>
  <c r="F47" i="23"/>
  <c r="G47" i="23" s="1"/>
  <c r="AT47" i="23"/>
  <c r="AU47" i="23" s="1"/>
  <c r="AJ49" i="23"/>
  <c r="AK49" i="23" s="1"/>
  <c r="AE50" i="23"/>
  <c r="AF50" i="23" s="1"/>
  <c r="U52" i="23"/>
  <c r="V52" i="23" s="1"/>
  <c r="J49" i="25"/>
  <c r="AG37" i="25"/>
  <c r="AI45" i="25"/>
  <c r="Y27" i="25"/>
  <c r="M49" i="25"/>
  <c r="AS35" i="25"/>
  <c r="AG25" i="25"/>
  <c r="M14" i="25"/>
  <c r="AI14" i="25"/>
  <c r="AI20" i="25"/>
  <c r="AG20" i="25"/>
  <c r="C14" i="25"/>
  <c r="H37" i="26"/>
  <c r="H32" i="26"/>
  <c r="H46" i="26"/>
  <c r="H25" i="26"/>
  <c r="H15" i="26"/>
  <c r="H26" i="26"/>
  <c r="AQ27" i="26"/>
  <c r="C34" i="29"/>
  <c r="R49" i="31"/>
  <c r="AL25" i="31"/>
  <c r="R22" i="31"/>
  <c r="AL23" i="31"/>
  <c r="R7" i="31"/>
  <c r="H5" i="31"/>
  <c r="AK43" i="24"/>
  <c r="K7" i="23"/>
  <c r="L7" i="23" s="1"/>
  <c r="F8" i="23"/>
  <c r="AT8" i="23"/>
  <c r="AU8" i="23" s="1"/>
  <c r="AO9" i="23"/>
  <c r="AP9" i="23" s="1"/>
  <c r="AJ10" i="23"/>
  <c r="AK10" i="23" s="1"/>
  <c r="AE11" i="23"/>
  <c r="AF11" i="23" s="1"/>
  <c r="U13" i="23"/>
  <c r="V13" i="23" s="1"/>
  <c r="P14" i="23"/>
  <c r="K15" i="23"/>
  <c r="L15" i="23" s="1"/>
  <c r="F16" i="23"/>
  <c r="G16" i="23" s="1"/>
  <c r="AT16" i="23"/>
  <c r="AU16" i="23" s="1"/>
  <c r="AO17" i="23"/>
  <c r="AP17" i="23" s="1"/>
  <c r="AJ18" i="23"/>
  <c r="AK18" i="23" s="1"/>
  <c r="AE19" i="23"/>
  <c r="U21" i="23"/>
  <c r="V21" i="23" s="1"/>
  <c r="AT24" i="23"/>
  <c r="AU24" i="23" s="1"/>
  <c r="AE27" i="23"/>
  <c r="Z28" i="23"/>
  <c r="AA28" i="23" s="1"/>
  <c r="U29" i="23"/>
  <c r="V29" i="23" s="1"/>
  <c r="P30" i="23"/>
  <c r="Q30" i="23" s="1"/>
  <c r="K31" i="23"/>
  <c r="L31" i="23" s="1"/>
  <c r="F32" i="23"/>
  <c r="AT32" i="23"/>
  <c r="AU32" i="23" s="1"/>
  <c r="AO33" i="23"/>
  <c r="AP33" i="23" s="1"/>
  <c r="AJ34" i="23"/>
  <c r="AK34" i="23" s="1"/>
  <c r="AE35" i="23"/>
  <c r="K39" i="23"/>
  <c r="L39" i="23" s="1"/>
  <c r="AD45" i="25"/>
  <c r="C53" i="25"/>
  <c r="C52" i="25"/>
  <c r="M43" i="25"/>
  <c r="AI35" i="25"/>
  <c r="AD26" i="25"/>
  <c r="AG46" i="25"/>
  <c r="AI24" i="25"/>
  <c r="W14" i="25"/>
  <c r="W19" i="25"/>
  <c r="Y23" i="25"/>
  <c r="AI12" i="25"/>
  <c r="Y14" i="25"/>
  <c r="H39" i="26"/>
  <c r="H48" i="26"/>
  <c r="H38" i="26"/>
  <c r="H47" i="26"/>
  <c r="H42" i="26"/>
  <c r="H14" i="26"/>
  <c r="AQ37" i="28"/>
  <c r="AB45" i="29"/>
  <c r="C18" i="29"/>
  <c r="R43" i="31"/>
  <c r="R33" i="31"/>
  <c r="AG20" i="31"/>
  <c r="R3" i="31"/>
  <c r="AG19" i="31"/>
  <c r="L27" i="23"/>
  <c r="AU28" i="23"/>
  <c r="AK31" i="23"/>
  <c r="AF32" i="23"/>
  <c r="AA33" i="23"/>
  <c r="V34" i="23"/>
  <c r="Q35" i="23"/>
  <c r="G37" i="23"/>
  <c r="AU37" i="23"/>
  <c r="AP38" i="23"/>
  <c r="AK39" i="23"/>
  <c r="AA41" i="23"/>
  <c r="V42" i="23"/>
  <c r="L44" i="23"/>
  <c r="G45" i="23"/>
  <c r="AP46" i="23"/>
  <c r="AF48" i="23"/>
  <c r="V50" i="23"/>
  <c r="Q51" i="23"/>
  <c r="AE4" i="23"/>
  <c r="AF4" i="23" s="1"/>
  <c r="Z5" i="23"/>
  <c r="AA5" i="23" s="1"/>
  <c r="U6" i="23"/>
  <c r="K8" i="23"/>
  <c r="AE12" i="23"/>
  <c r="AF12" i="23" s="1"/>
  <c r="Z13" i="23"/>
  <c r="AA13" i="23" s="1"/>
  <c r="U14" i="23"/>
  <c r="V14" i="23" s="1"/>
  <c r="P15" i="23"/>
  <c r="Q15" i="23" s="1"/>
  <c r="K16" i="23"/>
  <c r="AJ19" i="23"/>
  <c r="AE20" i="23"/>
  <c r="U22" i="23"/>
  <c r="V22" i="23" s="1"/>
  <c r="P23" i="23"/>
  <c r="Q23" i="23" s="1"/>
  <c r="K24" i="23"/>
  <c r="L24" i="23" s="1"/>
  <c r="F25" i="23"/>
  <c r="AT25" i="23"/>
  <c r="AU25" i="23" s="1"/>
  <c r="AJ27" i="23"/>
  <c r="Z29" i="23"/>
  <c r="AA29" i="23" s="1"/>
  <c r="U30" i="23"/>
  <c r="V30" i="23" s="1"/>
  <c r="AE36" i="23"/>
  <c r="AF36" i="23" s="1"/>
  <c r="Z37" i="23"/>
  <c r="AA37" i="23" s="1"/>
  <c r="U38" i="23"/>
  <c r="V38" i="23" s="1"/>
  <c r="P39" i="23"/>
  <c r="Q39" i="23" s="1"/>
  <c r="K40" i="23"/>
  <c r="L40" i="23" s="1"/>
  <c r="F41" i="23"/>
  <c r="AT41" i="23"/>
  <c r="AO42" i="23"/>
  <c r="AE44" i="23"/>
  <c r="AF44" i="23" s="1"/>
  <c r="Z45" i="23"/>
  <c r="AA45" i="23" s="1"/>
  <c r="P47" i="23"/>
  <c r="Q47" i="23" s="1"/>
  <c r="K48" i="23"/>
  <c r="L48" i="23" s="1"/>
  <c r="F49" i="23"/>
  <c r="G49" i="23" s="1"/>
  <c r="AT49" i="23"/>
  <c r="AO50" i="23"/>
  <c r="AJ51" i="23"/>
  <c r="AE52" i="23"/>
  <c r="AF52" i="23" s="1"/>
  <c r="AI44" i="25"/>
  <c r="AI25" i="25"/>
  <c r="AG45" i="25"/>
  <c r="AI53" i="25"/>
  <c r="AI18" i="25"/>
  <c r="M20" i="25"/>
  <c r="H37" i="31"/>
  <c r="AG18" i="31"/>
  <c r="H16" i="31"/>
  <c r="H23" i="31"/>
  <c r="H4" i="31"/>
  <c r="U54" i="31"/>
  <c r="N54" i="15"/>
  <c r="M9" i="15" s="1"/>
  <c r="AQ41" i="34"/>
  <c r="AG41" i="34"/>
  <c r="AQ37" i="34"/>
  <c r="K54" i="33"/>
  <c r="J16" i="33" s="1"/>
  <c r="AL40" i="34"/>
  <c r="H30" i="34"/>
  <c r="AJ54" i="33"/>
  <c r="AI26" i="33" s="1"/>
  <c r="AL52" i="34"/>
  <c r="AL35" i="34"/>
  <c r="AL46" i="34"/>
  <c r="AG39" i="34"/>
  <c r="AT54" i="33"/>
  <c r="C50" i="34"/>
  <c r="C19" i="34"/>
  <c r="C46" i="34"/>
  <c r="AB48" i="34"/>
  <c r="AB37" i="34"/>
  <c r="C33" i="34"/>
  <c r="F31" i="10"/>
  <c r="G31" i="35"/>
  <c r="U54" i="33"/>
  <c r="T37" i="33" s="1"/>
  <c r="AB10" i="34"/>
  <c r="AB12" i="34"/>
  <c r="AE45" i="10"/>
  <c r="AK10" i="35"/>
  <c r="F30" i="10"/>
  <c r="AE54" i="33"/>
  <c r="W50" i="34"/>
  <c r="AQ36" i="34"/>
  <c r="G21" i="35"/>
  <c r="AE7" i="10"/>
  <c r="AO54" i="33"/>
  <c r="AN45" i="33" s="1"/>
  <c r="K3" i="10"/>
  <c r="L3" i="35"/>
  <c r="F54" i="33"/>
  <c r="E40" i="33" s="1"/>
  <c r="Z54" i="33"/>
  <c r="Y32" i="33" s="1"/>
  <c r="AF10" i="35"/>
  <c r="P54" i="33"/>
  <c r="O7" i="33" s="1"/>
  <c r="C35" i="34"/>
  <c r="C36" i="34"/>
  <c r="AB27" i="34"/>
  <c r="K11" i="10"/>
  <c r="K18" i="10"/>
  <c r="L18" i="35"/>
  <c r="AT36" i="10"/>
  <c r="F7" i="10"/>
  <c r="AS54" i="35"/>
  <c r="AN54" i="35"/>
  <c r="AI54" i="35"/>
  <c r="AD54" i="35"/>
  <c r="Y54" i="35"/>
  <c r="T54" i="35"/>
  <c r="O54" i="35"/>
  <c r="J54" i="35"/>
  <c r="E54" i="35"/>
  <c r="AI47" i="33"/>
  <c r="Y47" i="33"/>
  <c r="AI45" i="33"/>
  <c r="E28" i="33"/>
  <c r="AI13" i="33"/>
  <c r="AI8" i="33"/>
  <c r="AI36" i="33"/>
  <c r="AI5" i="33"/>
  <c r="AI20" i="33"/>
  <c r="E18" i="33"/>
  <c r="W31" i="34"/>
  <c r="AQ46" i="34"/>
  <c r="W21" i="34"/>
  <c r="AQ19" i="34"/>
  <c r="W48" i="34"/>
  <c r="W28" i="34"/>
  <c r="W43" i="34"/>
  <c r="H32" i="34"/>
  <c r="H52" i="34"/>
  <c r="H45" i="34"/>
  <c r="H34" i="34"/>
  <c r="AQ42" i="34"/>
  <c r="W24" i="34"/>
  <c r="C23" i="34"/>
  <c r="H50" i="34"/>
  <c r="AQ38" i="34"/>
  <c r="AQ48" i="34"/>
  <c r="W52" i="34"/>
  <c r="AB41" i="34"/>
  <c r="AQ33" i="34"/>
  <c r="AB43" i="34"/>
  <c r="C34" i="34"/>
  <c r="W7" i="34"/>
  <c r="AB26" i="34"/>
  <c r="W18" i="34"/>
  <c r="C38" i="34"/>
  <c r="W49" i="34"/>
  <c r="W38" i="34"/>
  <c r="W33" i="34"/>
  <c r="AQ23" i="34"/>
  <c r="W19" i="34"/>
  <c r="W9" i="34"/>
  <c r="AQ14" i="34"/>
  <c r="W17" i="34"/>
  <c r="C9" i="34"/>
  <c r="AB16" i="34"/>
  <c r="C24" i="34"/>
  <c r="C18" i="34"/>
  <c r="AQ44" i="34"/>
  <c r="AQ50" i="34"/>
  <c r="H48" i="34"/>
  <c r="C41" i="34"/>
  <c r="C47" i="34"/>
  <c r="W15" i="34"/>
  <c r="AB8" i="34"/>
  <c r="C17" i="34"/>
  <c r="AB14" i="34"/>
  <c r="AB22" i="34"/>
  <c r="W14" i="34"/>
  <c r="H51" i="34"/>
  <c r="AB44" i="34"/>
  <c r="C48" i="34"/>
  <c r="W45" i="34"/>
  <c r="C45" i="34"/>
  <c r="C28" i="34"/>
  <c r="W46" i="34"/>
  <c r="M30" i="34"/>
  <c r="W34" i="34"/>
  <c r="H10" i="34"/>
  <c r="M15" i="34"/>
  <c r="AB6" i="34"/>
  <c r="W23" i="34"/>
  <c r="C15" i="34"/>
  <c r="AQ10" i="34"/>
  <c r="W30" i="34"/>
  <c r="W5" i="34"/>
  <c r="C14" i="34"/>
  <c r="W3" i="34"/>
  <c r="AG48" i="34"/>
  <c r="C42" i="34"/>
  <c r="C52" i="34"/>
  <c r="C37" i="34"/>
  <c r="C44" i="34"/>
  <c r="AQ43" i="34"/>
  <c r="W42" i="34"/>
  <c r="AQ24" i="34"/>
  <c r="W29" i="34"/>
  <c r="AB4" i="34"/>
  <c r="C27" i="34"/>
  <c r="W11" i="34"/>
  <c r="M52" i="34"/>
  <c r="M44" i="34"/>
  <c r="AL39" i="34"/>
  <c r="AG46" i="34"/>
  <c r="AB47" i="34"/>
  <c r="M46" i="34"/>
  <c r="R49" i="34"/>
  <c r="AB42" i="34"/>
  <c r="AB32" i="34"/>
  <c r="H42" i="34"/>
  <c r="M33" i="34"/>
  <c r="AB33" i="34"/>
  <c r="M50" i="34"/>
  <c r="R52" i="34"/>
  <c r="AQ34" i="34"/>
  <c r="M32" i="34"/>
  <c r="M19" i="34"/>
  <c r="C51" i="34"/>
  <c r="C49" i="34"/>
  <c r="C43" i="34"/>
  <c r="C40" i="34"/>
  <c r="C53" i="34"/>
  <c r="C39" i="34"/>
  <c r="C26" i="34"/>
  <c r="C25" i="34"/>
  <c r="C30" i="34"/>
  <c r="C29" i="34"/>
  <c r="C31" i="34"/>
  <c r="C32" i="34"/>
  <c r="C16" i="34"/>
  <c r="C20" i="34"/>
  <c r="C6" i="34"/>
  <c r="C8" i="34"/>
  <c r="C7" i="34"/>
  <c r="C4" i="34"/>
  <c r="C10" i="34"/>
  <c r="C22" i="34"/>
  <c r="C21" i="34"/>
  <c r="C12" i="34"/>
  <c r="R12" i="34"/>
  <c r="AQ20" i="34"/>
  <c r="R14" i="34"/>
  <c r="M7" i="34"/>
  <c r="C5" i="34"/>
  <c r="AQ31" i="34"/>
  <c r="R20" i="34"/>
  <c r="M13" i="34"/>
  <c r="W13" i="34"/>
  <c r="R45" i="34"/>
  <c r="R50" i="34"/>
  <c r="AG47" i="34"/>
  <c r="AG37" i="34"/>
  <c r="AG40" i="34"/>
  <c r="AG34" i="34"/>
  <c r="AG35" i="34"/>
  <c r="AG24" i="34"/>
  <c r="AG23" i="34"/>
  <c r="AG44" i="34"/>
  <c r="AG28" i="34"/>
  <c r="AG27" i="34"/>
  <c r="AG30" i="34"/>
  <c r="AG29" i="34"/>
  <c r="AG14" i="34"/>
  <c r="AG6" i="34"/>
  <c r="AG4" i="34"/>
  <c r="AG18" i="34"/>
  <c r="AG20" i="34"/>
  <c r="AG10" i="34"/>
  <c r="AL42" i="34"/>
  <c r="AL36" i="34"/>
  <c r="AL50" i="34"/>
  <c r="AL27" i="34"/>
  <c r="AL26" i="34"/>
  <c r="AL30" i="34"/>
  <c r="AL48" i="34"/>
  <c r="AL33" i="34"/>
  <c r="AL45" i="34"/>
  <c r="AL5" i="34"/>
  <c r="AL3" i="34"/>
  <c r="AL22" i="34"/>
  <c r="AL9" i="34"/>
  <c r="AL6" i="34"/>
  <c r="AL17" i="34"/>
  <c r="AL23" i="34"/>
  <c r="AL11" i="34"/>
  <c r="AL13" i="34"/>
  <c r="AL24" i="34"/>
  <c r="M48" i="34"/>
  <c r="AG52" i="34"/>
  <c r="AL44" i="34"/>
  <c r="AG26" i="34"/>
  <c r="AL41" i="34"/>
  <c r="M17" i="34"/>
  <c r="AL18" i="34"/>
  <c r="AL4" i="34"/>
  <c r="AL12" i="34"/>
  <c r="H53" i="34"/>
  <c r="H40" i="34"/>
  <c r="H44" i="34"/>
  <c r="H39" i="34"/>
  <c r="H31" i="34"/>
  <c r="H38" i="34"/>
  <c r="H25" i="34"/>
  <c r="H24" i="34"/>
  <c r="H27" i="34"/>
  <c r="H26" i="34"/>
  <c r="H29" i="34"/>
  <c r="H11" i="34"/>
  <c r="H7" i="34"/>
  <c r="H5" i="34"/>
  <c r="H3" i="34"/>
  <c r="H21" i="34"/>
  <c r="H15" i="34"/>
  <c r="H35" i="34"/>
  <c r="H17" i="34"/>
  <c r="H19" i="34"/>
  <c r="H28" i="34"/>
  <c r="AL14" i="34"/>
  <c r="R19" i="34"/>
  <c r="M12" i="34"/>
  <c r="H8" i="34"/>
  <c r="R11" i="34"/>
  <c r="AG51" i="34"/>
  <c r="R46" i="34"/>
  <c r="H47" i="34"/>
  <c r="AG43" i="34"/>
  <c r="M40" i="34"/>
  <c r="AL51" i="34"/>
  <c r="AG32" i="34"/>
  <c r="AL28" i="34"/>
  <c r="AG15" i="34"/>
  <c r="AG25" i="34"/>
  <c r="AG17" i="34"/>
  <c r="AG38" i="34"/>
  <c r="AG19" i="34"/>
  <c r="AG21" i="34"/>
  <c r="AQ9" i="34"/>
  <c r="AB18" i="34"/>
  <c r="AG3" i="34"/>
  <c r="AB9" i="34"/>
  <c r="H9" i="34"/>
  <c r="R38" i="34"/>
  <c r="R41" i="34"/>
  <c r="R40" i="34"/>
  <c r="R37" i="34"/>
  <c r="R30" i="34"/>
  <c r="R44" i="34"/>
  <c r="R48" i="34"/>
  <c r="R36" i="34"/>
  <c r="R23" i="34"/>
  <c r="R22" i="34"/>
  <c r="R25" i="34"/>
  <c r="R24" i="34"/>
  <c r="R9" i="34"/>
  <c r="R5" i="34"/>
  <c r="R3" i="34"/>
  <c r="R13" i="34"/>
  <c r="R26" i="34"/>
  <c r="R15" i="34"/>
  <c r="R33" i="34"/>
  <c r="R17" i="34"/>
  <c r="R27" i="34"/>
  <c r="AL47" i="34"/>
  <c r="AG49" i="34"/>
  <c r="AB51" i="34"/>
  <c r="H37" i="34"/>
  <c r="M45" i="34"/>
  <c r="R43" i="34"/>
  <c r="AQ52" i="34"/>
  <c r="AB46" i="34"/>
  <c r="R39" i="34"/>
  <c r="AL31" i="34"/>
  <c r="H33" i="34"/>
  <c r="H23" i="34"/>
  <c r="R32" i="34"/>
  <c r="AB39" i="34"/>
  <c r="M31" i="34"/>
  <c r="AG13" i="34"/>
  <c r="AQ13" i="34"/>
  <c r="H6" i="34"/>
  <c r="R4" i="34"/>
  <c r="AG11" i="34"/>
  <c r="H18" i="34"/>
  <c r="C11" i="34"/>
  <c r="M49" i="34"/>
  <c r="H20" i="34"/>
  <c r="AG33" i="34"/>
  <c r="AB17" i="34"/>
  <c r="M3" i="34"/>
  <c r="AL7" i="34"/>
  <c r="R7" i="34"/>
  <c r="H49" i="34"/>
  <c r="H43" i="34"/>
  <c r="M36" i="34"/>
  <c r="AB49" i="34"/>
  <c r="AL43" i="34"/>
  <c r="AB52" i="34"/>
  <c r="M42" i="34"/>
  <c r="AL37" i="34"/>
  <c r="AL49" i="34"/>
  <c r="H36" i="34"/>
  <c r="R35" i="34"/>
  <c r="AL29" i="34"/>
  <c r="AG31" i="34"/>
  <c r="R21" i="34"/>
  <c r="AQ11" i="34"/>
  <c r="W41" i="34"/>
  <c r="W40" i="34"/>
  <c r="W37" i="34"/>
  <c r="W39" i="34"/>
  <c r="W51" i="34"/>
  <c r="W44" i="34"/>
  <c r="W47" i="34"/>
  <c r="W35" i="34"/>
  <c r="W36" i="34"/>
  <c r="W32" i="34"/>
  <c r="W26" i="34"/>
  <c r="W25" i="34"/>
  <c r="W16" i="34"/>
  <c r="W6" i="34"/>
  <c r="W4" i="34"/>
  <c r="W22" i="34"/>
  <c r="W20" i="34"/>
  <c r="W12" i="34"/>
  <c r="W8" i="34"/>
  <c r="R28" i="34"/>
  <c r="H12" i="34"/>
  <c r="H22" i="34"/>
  <c r="AQ15" i="34"/>
  <c r="AL8" i="34"/>
  <c r="AQ17" i="34"/>
  <c r="AL10" i="34"/>
  <c r="AQ5" i="34"/>
  <c r="H4" i="34"/>
  <c r="W27" i="34"/>
  <c r="C13" i="34"/>
  <c r="AG7" i="34"/>
  <c r="AL16" i="34"/>
  <c r="AG9" i="34"/>
  <c r="AL19" i="34"/>
  <c r="M39" i="34"/>
  <c r="M38" i="34"/>
  <c r="M41" i="34"/>
  <c r="M43" i="34"/>
  <c r="M37" i="34"/>
  <c r="M34" i="34"/>
  <c r="M28" i="34"/>
  <c r="M27" i="34"/>
  <c r="M23" i="34"/>
  <c r="M18" i="34"/>
  <c r="M6" i="34"/>
  <c r="M4" i="34"/>
  <c r="M24" i="34"/>
  <c r="M21" i="34"/>
  <c r="M8" i="34"/>
  <c r="M22" i="34"/>
  <c r="M51" i="34"/>
  <c r="M10" i="34"/>
  <c r="M14" i="34"/>
  <c r="M5" i="34"/>
  <c r="R47" i="34"/>
  <c r="AG42" i="34"/>
  <c r="R51" i="34"/>
  <c r="AG50" i="34"/>
  <c r="AL34" i="34"/>
  <c r="AL21" i="34"/>
  <c r="AL25" i="34"/>
  <c r="R10" i="34"/>
  <c r="AG5" i="34"/>
  <c r="R16" i="34"/>
  <c r="M9" i="34"/>
  <c r="M25" i="34"/>
  <c r="R18" i="34"/>
  <c r="M29" i="34"/>
  <c r="AL15" i="34"/>
  <c r="AG8" i="34"/>
  <c r="AG45" i="34"/>
  <c r="M47" i="34"/>
  <c r="H41" i="34"/>
  <c r="R42" i="34"/>
  <c r="AG36" i="34"/>
  <c r="R34" i="34"/>
  <c r="H46" i="34"/>
  <c r="M26" i="34"/>
  <c r="AL32" i="34"/>
  <c r="M35" i="34"/>
  <c r="R31" i="34"/>
  <c r="R8" i="34"/>
  <c r="AL20" i="34"/>
  <c r="H14" i="34"/>
  <c r="AQ35" i="34"/>
  <c r="AQ45" i="34"/>
  <c r="AQ49" i="34"/>
  <c r="AQ51" i="34"/>
  <c r="AQ47" i="34"/>
  <c r="AQ39" i="34"/>
  <c r="AQ32" i="34"/>
  <c r="AQ22" i="34"/>
  <c r="AQ21" i="34"/>
  <c r="AQ26" i="34"/>
  <c r="AQ25" i="34"/>
  <c r="AQ28" i="34"/>
  <c r="AQ27" i="34"/>
  <c r="AQ29" i="34"/>
  <c r="AQ12" i="34"/>
  <c r="AQ6" i="34"/>
  <c r="AQ4" i="34"/>
  <c r="AQ8" i="34"/>
  <c r="AQ30" i="34"/>
  <c r="AQ16" i="34"/>
  <c r="AQ18" i="34"/>
  <c r="AQ40" i="34"/>
  <c r="R29" i="34"/>
  <c r="H16" i="34"/>
  <c r="AG22" i="34"/>
  <c r="M11" i="34"/>
  <c r="AB36" i="34"/>
  <c r="AB50" i="34"/>
  <c r="AB38" i="34"/>
  <c r="AB45" i="34"/>
  <c r="AB29" i="34"/>
  <c r="AB28" i="34"/>
  <c r="AB30" i="34"/>
  <c r="AB40" i="34"/>
  <c r="AB35" i="34"/>
  <c r="AB21" i="34"/>
  <c r="AB23" i="34"/>
  <c r="AB20" i="34"/>
  <c r="AB7" i="34"/>
  <c r="AB19" i="34"/>
  <c r="AB5" i="34"/>
  <c r="AB3" i="34"/>
  <c r="AB24" i="34"/>
  <c r="AB11" i="34"/>
  <c r="AB13" i="34"/>
  <c r="AB25" i="34"/>
  <c r="AB15" i="34"/>
  <c r="AB31" i="34"/>
  <c r="AQ7" i="34"/>
  <c r="AG16" i="34"/>
  <c r="M16" i="34"/>
  <c r="AD38" i="33"/>
  <c r="AD26" i="33"/>
  <c r="AD25" i="33"/>
  <c r="AS32" i="33"/>
  <c r="T31" i="33"/>
  <c r="AS19" i="33"/>
  <c r="AI18" i="33"/>
  <c r="AI29" i="33"/>
  <c r="E5" i="33"/>
  <c r="AS37" i="33"/>
  <c r="AS35" i="33"/>
  <c r="AS30" i="33"/>
  <c r="AS46" i="33"/>
  <c r="AS38" i="33"/>
  <c r="AS41" i="33"/>
  <c r="AS33" i="33"/>
  <c r="AS39" i="33"/>
  <c r="AS23" i="33"/>
  <c r="AS47" i="33"/>
  <c r="AS31" i="33"/>
  <c r="AS13" i="33"/>
  <c r="AS21" i="33"/>
  <c r="AS8" i="33"/>
  <c r="AS16" i="33"/>
  <c r="AS10" i="33"/>
  <c r="AS15" i="33"/>
  <c r="AS17" i="33"/>
  <c r="AS22" i="33"/>
  <c r="AS14" i="33"/>
  <c r="AS7" i="33"/>
  <c r="AS6" i="33"/>
  <c r="AS3" i="33"/>
  <c r="T36" i="33"/>
  <c r="Y41" i="33"/>
  <c r="Y33" i="33"/>
  <c r="Y31" i="33"/>
  <c r="Y50" i="33"/>
  <c r="Y42" i="33"/>
  <c r="Y45" i="33"/>
  <c r="Y37" i="33"/>
  <c r="Y43" i="33"/>
  <c r="Y19" i="33"/>
  <c r="Y51" i="33"/>
  <c r="Y35" i="33"/>
  <c r="Y12" i="33"/>
  <c r="Y4" i="33"/>
  <c r="Y6" i="33"/>
  <c r="Y18" i="33"/>
  <c r="Y15" i="33"/>
  <c r="Y21" i="33"/>
  <c r="Y26" i="33"/>
  <c r="Y17" i="33"/>
  <c r="Y10" i="33"/>
  <c r="Y3" i="33"/>
  <c r="AS5" i="33"/>
  <c r="Y44" i="33"/>
  <c r="AS52" i="33"/>
  <c r="AS45" i="33"/>
  <c r="AS43" i="33"/>
  <c r="AS28" i="33"/>
  <c r="E41" i="33"/>
  <c r="E8" i="33"/>
  <c r="E22" i="33"/>
  <c r="AI39" i="33"/>
  <c r="AI48" i="33"/>
  <c r="AI40" i="33"/>
  <c r="AI32" i="33"/>
  <c r="AI51" i="33"/>
  <c r="AI43" i="33"/>
  <c r="AI35" i="33"/>
  <c r="AI41" i="33"/>
  <c r="AI49" i="33"/>
  <c r="AI33" i="33"/>
  <c r="AI31" i="33"/>
  <c r="AI23" i="33"/>
  <c r="AI16" i="33"/>
  <c r="AI10" i="33"/>
  <c r="AI4" i="33"/>
  <c r="AI15" i="33"/>
  <c r="AI17" i="33"/>
  <c r="AI6" i="33"/>
  <c r="AI30" i="33"/>
  <c r="AI27" i="33"/>
  <c r="AI12" i="33"/>
  <c r="AI9" i="33"/>
  <c r="AN14" i="33"/>
  <c r="Y36" i="33"/>
  <c r="AI52" i="33"/>
  <c r="T29" i="33"/>
  <c r="AI21" i="33"/>
  <c r="AS27" i="33"/>
  <c r="Y14" i="33"/>
  <c r="AS25" i="33"/>
  <c r="Y5" i="33"/>
  <c r="AN51" i="33"/>
  <c r="AD23" i="33"/>
  <c r="Y22" i="33"/>
  <c r="Y46" i="33"/>
  <c r="Y20" i="33"/>
  <c r="AS24" i="33"/>
  <c r="Y9" i="33"/>
  <c r="T13" i="31"/>
  <c r="T5" i="31"/>
  <c r="T47" i="31"/>
  <c r="T20" i="31"/>
  <c r="T37" i="31"/>
  <c r="T25" i="31"/>
  <c r="T41" i="31"/>
  <c r="T28" i="31"/>
  <c r="AT54" i="31"/>
  <c r="AS26" i="31" s="1"/>
  <c r="AJ54" i="31"/>
  <c r="AI47" i="31" s="1"/>
  <c r="T45" i="31"/>
  <c r="Y48" i="31"/>
  <c r="F54" i="31"/>
  <c r="E5" i="31" s="1"/>
  <c r="Z54" i="31"/>
  <c r="AE54" i="31"/>
  <c r="AD40" i="31" s="1"/>
  <c r="K54" i="31"/>
  <c r="J11" i="31" s="1"/>
  <c r="P54" i="31"/>
  <c r="O18" i="31" s="1"/>
  <c r="AO54" i="31"/>
  <c r="AN38" i="31" s="1"/>
  <c r="E8" i="31"/>
  <c r="E23" i="31"/>
  <c r="T10" i="31"/>
  <c r="O48" i="31"/>
  <c r="T29" i="31"/>
  <c r="J9" i="31"/>
  <c r="AS24" i="31"/>
  <c r="T6" i="31"/>
  <c r="J3" i="31"/>
  <c r="AR54" i="32"/>
  <c r="AQ10" i="32" s="1"/>
  <c r="S54" i="32"/>
  <c r="R5" i="32" s="1"/>
  <c r="D54" i="32"/>
  <c r="C5" i="32" s="1"/>
  <c r="N54" i="32"/>
  <c r="M22" i="32" s="1"/>
  <c r="C11" i="32"/>
  <c r="AQ4" i="32"/>
  <c r="AQ7" i="32"/>
  <c r="AQ11" i="32"/>
  <c r="AQ20" i="32"/>
  <c r="AQ22" i="32"/>
  <c r="M30" i="32"/>
  <c r="M19" i="32"/>
  <c r="M10" i="32"/>
  <c r="M14" i="32"/>
  <c r="M23" i="32"/>
  <c r="M18" i="32"/>
  <c r="Q44" i="32"/>
  <c r="L37" i="32"/>
  <c r="AK48" i="32"/>
  <c r="L42" i="32"/>
  <c r="G48" i="32"/>
  <c r="AU40" i="32"/>
  <c r="AQ40" i="32"/>
  <c r="AA51" i="32"/>
  <c r="Q43" i="32"/>
  <c r="M43" i="32"/>
  <c r="L36" i="32"/>
  <c r="V50" i="32"/>
  <c r="AP43" i="32"/>
  <c r="AK36" i="32"/>
  <c r="AU47" i="32"/>
  <c r="AP40" i="32"/>
  <c r="AK51" i="32"/>
  <c r="G44" i="32"/>
  <c r="AU36" i="32"/>
  <c r="AQ36" i="32"/>
  <c r="AU31" i="32"/>
  <c r="AA32" i="32"/>
  <c r="AU32" i="32"/>
  <c r="AQ34" i="32"/>
  <c r="AU34" i="32"/>
  <c r="AP33" i="32"/>
  <c r="AF36" i="32"/>
  <c r="Q51" i="32"/>
  <c r="V43" i="32"/>
  <c r="M36" i="32"/>
  <c r="Q36" i="32"/>
  <c r="V48" i="32"/>
  <c r="Q41" i="32"/>
  <c r="L47" i="32"/>
  <c r="G40" i="32"/>
  <c r="G50" i="32"/>
  <c r="V42" i="32"/>
  <c r="Q35" i="32"/>
  <c r="AU48" i="32"/>
  <c r="AU42" i="32"/>
  <c r="AP35" i="32"/>
  <c r="G47" i="32"/>
  <c r="AU39" i="32"/>
  <c r="AQ39" i="32"/>
  <c r="Q50" i="32"/>
  <c r="L43" i="32"/>
  <c r="G36" i="32"/>
  <c r="AP34" i="32"/>
  <c r="V31" i="32"/>
  <c r="V34" i="32"/>
  <c r="Q33" i="32"/>
  <c r="AK31" i="32"/>
  <c r="AP49" i="32"/>
  <c r="AA42" i="32"/>
  <c r="V35" i="32"/>
  <c r="AA47" i="32"/>
  <c r="V40" i="32"/>
  <c r="AU52" i="32"/>
  <c r="AQ52" i="32"/>
  <c r="Q46" i="32"/>
  <c r="L39" i="32"/>
  <c r="AK49" i="32"/>
  <c r="AA41" i="32"/>
  <c r="G35" i="32"/>
  <c r="C35" i="32"/>
  <c r="AF48" i="32"/>
  <c r="AB48" i="32"/>
  <c r="G42" i="32"/>
  <c r="L46" i="32"/>
  <c r="G39" i="32"/>
  <c r="AU49" i="32"/>
  <c r="Q42" i="32"/>
  <c r="AF50" i="32"/>
  <c r="AF31" i="32"/>
  <c r="L35" i="32"/>
  <c r="L28" i="32"/>
  <c r="V33" i="32"/>
  <c r="AP32" i="32"/>
  <c r="AA49" i="32"/>
  <c r="AF41" i="32"/>
  <c r="AP31" i="32"/>
  <c r="AF46" i="32"/>
  <c r="AA39" i="32"/>
  <c r="AF52" i="32"/>
  <c r="V45" i="32"/>
  <c r="Q38" i="32"/>
  <c r="M38" i="32"/>
  <c r="AK47" i="32"/>
  <c r="AF40" i="32"/>
  <c r="Q48" i="32"/>
  <c r="L41" i="32"/>
  <c r="AP52" i="32"/>
  <c r="Q45" i="32"/>
  <c r="M45" i="32"/>
  <c r="L38" i="32"/>
  <c r="AA48" i="32"/>
  <c r="V41" i="32"/>
  <c r="L49" i="32"/>
  <c r="G34" i="32"/>
  <c r="AA45" i="32"/>
  <c r="V32" i="32"/>
  <c r="AC54" i="32"/>
  <c r="AB39" i="32" s="1"/>
  <c r="AP47" i="32"/>
  <c r="AK40" i="32"/>
  <c r="Q52" i="32"/>
  <c r="AK45" i="32"/>
  <c r="AF38" i="32"/>
  <c r="L51" i="32"/>
  <c r="AA44" i="32"/>
  <c r="V37" i="32"/>
  <c r="AP46" i="32"/>
  <c r="AK39" i="32"/>
  <c r="V47" i="32"/>
  <c r="Q40" i="32"/>
  <c r="V51" i="32"/>
  <c r="V44" i="32"/>
  <c r="Q37" i="32"/>
  <c r="AF47" i="32"/>
  <c r="AA40" i="32"/>
  <c r="G41" i="32"/>
  <c r="G33" i="32"/>
  <c r="AU41" i="32"/>
  <c r="AQ41" i="32"/>
  <c r="AU30" i="32"/>
  <c r="AK52" i="32"/>
  <c r="V52" i="32"/>
  <c r="AU46" i="32"/>
  <c r="AP39" i="32"/>
  <c r="AU51" i="32"/>
  <c r="AQ51" i="32"/>
  <c r="AP44" i="32"/>
  <c r="AK37" i="32"/>
  <c r="AP50" i="32"/>
  <c r="AF43" i="32"/>
  <c r="AA36" i="32"/>
  <c r="AU45" i="32"/>
  <c r="AQ45" i="32"/>
  <c r="AP38" i="32"/>
  <c r="AA52" i="32"/>
  <c r="AA46" i="32"/>
  <c r="V39" i="32"/>
  <c r="G51" i="32"/>
  <c r="AA43" i="32"/>
  <c r="V36" i="32"/>
  <c r="AK46" i="32"/>
  <c r="AF39" i="32"/>
  <c r="AF34" i="32"/>
  <c r="G32" i="32"/>
  <c r="V38" i="32"/>
  <c r="AP48" i="32"/>
  <c r="AK29" i="32"/>
  <c r="AH54" i="32"/>
  <c r="AG45" i="32" s="1"/>
  <c r="Q47" i="32"/>
  <c r="M47" i="32"/>
  <c r="AU50" i="32"/>
  <c r="AQ50" i="32"/>
  <c r="AA28" i="32"/>
  <c r="I54" i="32"/>
  <c r="H36" i="32" s="1"/>
  <c r="G46" i="32"/>
  <c r="AU38" i="32"/>
  <c r="AA50" i="32"/>
  <c r="AU43" i="32"/>
  <c r="AP36" i="32"/>
  <c r="V49" i="32"/>
  <c r="AK42" i="32"/>
  <c r="AF35" i="32"/>
  <c r="AB35" i="32"/>
  <c r="G45" i="32"/>
  <c r="AU37" i="32"/>
  <c r="L52" i="32"/>
  <c r="AF45" i="32"/>
  <c r="AA38" i="32"/>
  <c r="AF49" i="32"/>
  <c r="AF42" i="32"/>
  <c r="AA35" i="32"/>
  <c r="AP45" i="32"/>
  <c r="AK38" i="32"/>
  <c r="AF33" i="32"/>
  <c r="AA31" i="32"/>
  <c r="AA34" i="32"/>
  <c r="V46" i="32"/>
  <c r="V29" i="32"/>
  <c r="AP42" i="32"/>
  <c r="AK35" i="32"/>
  <c r="AK43" i="32"/>
  <c r="AM54" i="32"/>
  <c r="AL33" i="32" s="1"/>
  <c r="L45" i="32"/>
  <c r="G38" i="32"/>
  <c r="L50" i="32"/>
  <c r="G43" i="32"/>
  <c r="AU35" i="32"/>
  <c r="AQ35" i="32"/>
  <c r="G49" i="32"/>
  <c r="C49" i="32"/>
  <c r="AP41" i="32"/>
  <c r="AP51" i="32"/>
  <c r="L44" i="32"/>
  <c r="G37" i="32"/>
  <c r="AK50" i="32"/>
  <c r="AK44" i="32"/>
  <c r="AF37" i="32"/>
  <c r="Q49" i="32"/>
  <c r="AK41" i="32"/>
  <c r="G52" i="32"/>
  <c r="AU44" i="32"/>
  <c r="AP37" i="32"/>
  <c r="AF32" i="32"/>
  <c r="AA33" i="32"/>
  <c r="X54" i="32"/>
  <c r="W48" i="32" s="1"/>
  <c r="AU33" i="32"/>
  <c r="Q39" i="32"/>
  <c r="M39" i="32"/>
  <c r="Q34" i="32"/>
  <c r="L40" i="32"/>
  <c r="AD48" i="31"/>
  <c r="AD49" i="31"/>
  <c r="AD41" i="31"/>
  <c r="AD52" i="31"/>
  <c r="AD28" i="31"/>
  <c r="AD34" i="31"/>
  <c r="AD36" i="31"/>
  <c r="AD24" i="31"/>
  <c r="AD9" i="31"/>
  <c r="AD20" i="31"/>
  <c r="AD44" i="31"/>
  <c r="AD50" i="31"/>
  <c r="AD10" i="31"/>
  <c r="AD18" i="31"/>
  <c r="AD12" i="31"/>
  <c r="Y49" i="31"/>
  <c r="Y41" i="31"/>
  <c r="Y33" i="31"/>
  <c r="Y47" i="31"/>
  <c r="Y39" i="31"/>
  <c r="Y31" i="31"/>
  <c r="Y50" i="31"/>
  <c r="Y42" i="31"/>
  <c r="Y34" i="31"/>
  <c r="Y45" i="31"/>
  <c r="Y29" i="31"/>
  <c r="Y35" i="31"/>
  <c r="Y22" i="31"/>
  <c r="Y51" i="31"/>
  <c r="Y25" i="31"/>
  <c r="Y15" i="31"/>
  <c r="Y43" i="31"/>
  <c r="Y21" i="31"/>
  <c r="Y10" i="31"/>
  <c r="Y17" i="31"/>
  <c r="Y37" i="31"/>
  <c r="Y11" i="31"/>
  <c r="Y23" i="31"/>
  <c r="Y14" i="31"/>
  <c r="Y3" i="31"/>
  <c r="AD19" i="31"/>
  <c r="W51" i="31"/>
  <c r="W43" i="31"/>
  <c r="W35" i="31"/>
  <c r="W49" i="31"/>
  <c r="W41" i="31"/>
  <c r="W33" i="31"/>
  <c r="W52" i="31"/>
  <c r="W44" i="31"/>
  <c r="W36" i="31"/>
  <c r="W37" i="31"/>
  <c r="W23" i="31"/>
  <c r="W45" i="31"/>
  <c r="W32" i="31"/>
  <c r="W47" i="31"/>
  <c r="W39" i="31"/>
  <c r="W9" i="31"/>
  <c r="W31" i="31"/>
  <c r="W25" i="31"/>
  <c r="W12" i="31"/>
  <c r="W4" i="31"/>
  <c r="W19" i="31"/>
  <c r="W17" i="31"/>
  <c r="W16" i="31"/>
  <c r="W27" i="31"/>
  <c r="W5" i="31"/>
  <c r="W13" i="31"/>
  <c r="Y52" i="31"/>
  <c r="AI29" i="31"/>
  <c r="AD31" i="31"/>
  <c r="Y30" i="31"/>
  <c r="AS25" i="31"/>
  <c r="AS12" i="31"/>
  <c r="Y28" i="31"/>
  <c r="AQ47" i="31"/>
  <c r="AQ39" i="31"/>
  <c r="AQ45" i="31"/>
  <c r="AQ37" i="31"/>
  <c r="AQ48" i="31"/>
  <c r="AQ40" i="31"/>
  <c r="AQ32" i="31"/>
  <c r="AQ35" i="31"/>
  <c r="AQ27" i="31"/>
  <c r="AQ43" i="31"/>
  <c r="AQ51" i="31"/>
  <c r="AQ20" i="31"/>
  <c r="AQ41" i="31"/>
  <c r="AQ19" i="31"/>
  <c r="AQ15" i="31"/>
  <c r="AQ13" i="31"/>
  <c r="AQ23" i="31"/>
  <c r="AQ8" i="31"/>
  <c r="AQ14" i="31"/>
  <c r="AQ21" i="31"/>
  <c r="AQ49" i="31"/>
  <c r="AQ9" i="31"/>
  <c r="AQ12" i="31"/>
  <c r="AQ33" i="31"/>
  <c r="W24" i="31"/>
  <c r="Y16" i="31"/>
  <c r="AI11" i="31"/>
  <c r="AQ6" i="31"/>
  <c r="W18" i="31"/>
  <c r="Y7" i="31"/>
  <c r="AD3" i="31"/>
  <c r="W10" i="31"/>
  <c r="AQ7" i="31"/>
  <c r="Y36" i="31"/>
  <c r="R51" i="31"/>
  <c r="T42" i="31"/>
  <c r="H45" i="31"/>
  <c r="Y32" i="31"/>
  <c r="T49" i="31"/>
  <c r="AI36" i="31"/>
  <c r="AD30" i="31"/>
  <c r="T27" i="31"/>
  <c r="T17" i="31"/>
  <c r="M45" i="31"/>
  <c r="M37" i="31"/>
  <c r="M51" i="31"/>
  <c r="M43" i="31"/>
  <c r="M35" i="31"/>
  <c r="M46" i="31"/>
  <c r="M38" i="31"/>
  <c r="M49" i="31"/>
  <c r="M25" i="31"/>
  <c r="M39" i="31"/>
  <c r="M30" i="31"/>
  <c r="M47" i="31"/>
  <c r="M18" i="31"/>
  <c r="M33" i="31"/>
  <c r="M31" i="31"/>
  <c r="M29" i="31"/>
  <c r="M41" i="31"/>
  <c r="M21" i="31"/>
  <c r="M19" i="31"/>
  <c r="M11" i="31"/>
  <c r="M14" i="31"/>
  <c r="M6" i="31"/>
  <c r="M27" i="31"/>
  <c r="M12" i="31"/>
  <c r="M7" i="31"/>
  <c r="M15" i="31"/>
  <c r="M17" i="31"/>
  <c r="AD32" i="31"/>
  <c r="M28" i="31"/>
  <c r="E22" i="31"/>
  <c r="AB37" i="31"/>
  <c r="AB27" i="31"/>
  <c r="C47" i="31"/>
  <c r="C39" i="31"/>
  <c r="C45" i="31"/>
  <c r="C37" i="31"/>
  <c r="C48" i="31"/>
  <c r="C40" i="31"/>
  <c r="C35" i="31"/>
  <c r="C43" i="31"/>
  <c r="C27" i="31"/>
  <c r="C51" i="31"/>
  <c r="C32" i="31"/>
  <c r="C33" i="31"/>
  <c r="C20" i="31"/>
  <c r="C49" i="31"/>
  <c r="C31" i="31"/>
  <c r="C21" i="31"/>
  <c r="C19" i="31"/>
  <c r="C23" i="31"/>
  <c r="C13" i="31"/>
  <c r="C8" i="31"/>
  <c r="C30" i="31"/>
  <c r="C14" i="31"/>
  <c r="C41" i="31"/>
  <c r="C29" i="31"/>
  <c r="C9" i="31"/>
  <c r="C16" i="31"/>
  <c r="C12" i="31"/>
  <c r="AL4" i="31"/>
  <c r="AL54" i="31" s="1"/>
  <c r="T19" i="31"/>
  <c r="M50" i="31"/>
  <c r="W20" i="31"/>
  <c r="AL11" i="31"/>
  <c r="O35" i="31"/>
  <c r="O30" i="31"/>
  <c r="O12" i="31"/>
  <c r="AI7" i="31"/>
  <c r="C36" i="31"/>
  <c r="AD16" i="31"/>
  <c r="C15" i="31"/>
  <c r="C5" i="31"/>
  <c r="W22" i="31"/>
  <c r="AI39" i="31"/>
  <c r="AI45" i="31"/>
  <c r="AI37" i="31"/>
  <c r="AI32" i="31"/>
  <c r="AI27" i="31"/>
  <c r="AI41" i="31"/>
  <c r="AI49" i="31"/>
  <c r="AI20" i="31"/>
  <c r="AI8" i="31"/>
  <c r="AI30" i="31"/>
  <c r="AI51" i="31"/>
  <c r="AI35" i="31"/>
  <c r="AI19" i="31"/>
  <c r="AI23" i="31"/>
  <c r="Y5" i="31"/>
  <c r="Y12" i="31"/>
  <c r="Y6" i="31"/>
  <c r="AD13" i="31"/>
  <c r="Y9" i="31"/>
  <c r="Y4" i="31"/>
  <c r="AD6" i="31"/>
  <c r="AD35" i="31"/>
  <c r="AQ42" i="31"/>
  <c r="AQ46" i="31"/>
  <c r="W34" i="31"/>
  <c r="AS36" i="31"/>
  <c r="AQ28" i="31"/>
  <c r="E51" i="31"/>
  <c r="E43" i="31"/>
  <c r="E35" i="31"/>
  <c r="E39" i="31"/>
  <c r="E47" i="31"/>
  <c r="E33" i="31"/>
  <c r="E41" i="31"/>
  <c r="E30" i="31"/>
  <c r="E27" i="31"/>
  <c r="E11" i="31"/>
  <c r="E14" i="31"/>
  <c r="E6" i="31"/>
  <c r="E31" i="31"/>
  <c r="E19" i="31"/>
  <c r="E21" i="31"/>
  <c r="E15" i="31"/>
  <c r="E10" i="31"/>
  <c r="AD27" i="31"/>
  <c r="AB50" i="31"/>
  <c r="AB42" i="31"/>
  <c r="AB34" i="31"/>
  <c r="AB48" i="31"/>
  <c r="AB40" i="31"/>
  <c r="AB32" i="31"/>
  <c r="AB51" i="31"/>
  <c r="AB43" i="31"/>
  <c r="AB35" i="31"/>
  <c r="AB36" i="31"/>
  <c r="AB44" i="31"/>
  <c r="AB22" i="31"/>
  <c r="AB52" i="31"/>
  <c r="AB31" i="31"/>
  <c r="AB38" i="31"/>
  <c r="AB30" i="31"/>
  <c r="AB29" i="31"/>
  <c r="AB46" i="31"/>
  <c r="AB24" i="31"/>
  <c r="AB16" i="31"/>
  <c r="AB8" i="31"/>
  <c r="AB11" i="31"/>
  <c r="AB3" i="31"/>
  <c r="AB18" i="31"/>
  <c r="AB26" i="31"/>
  <c r="AB4" i="31"/>
  <c r="AB12" i="31"/>
  <c r="AB7" i="31"/>
  <c r="AS32" i="31"/>
  <c r="AI25" i="31"/>
  <c r="AB49" i="31"/>
  <c r="AD4" i="31"/>
  <c r="Y27" i="31"/>
  <c r="W42" i="31"/>
  <c r="AD5" i="31"/>
  <c r="AS3" i="31"/>
  <c r="AB10" i="31"/>
  <c r="AB33" i="31"/>
  <c r="AB25" i="31"/>
  <c r="AD8" i="31"/>
  <c r="H46" i="31"/>
  <c r="H38" i="31"/>
  <c r="H52" i="31"/>
  <c r="H44" i="31"/>
  <c r="H36" i="31"/>
  <c r="H47" i="31"/>
  <c r="H39" i="31"/>
  <c r="H42" i="31"/>
  <c r="H50" i="31"/>
  <c r="H26" i="31"/>
  <c r="H31" i="31"/>
  <c r="H40" i="31"/>
  <c r="H19" i="31"/>
  <c r="H22" i="31"/>
  <c r="H20" i="31"/>
  <c r="H32" i="31"/>
  <c r="H34" i="31"/>
  <c r="H18" i="31"/>
  <c r="H12" i="31"/>
  <c r="H15" i="31"/>
  <c r="H7" i="31"/>
  <c r="H13" i="31"/>
  <c r="H28" i="31"/>
  <c r="H48" i="31"/>
  <c r="H8" i="31"/>
  <c r="H14" i="31"/>
  <c r="Y8" i="31"/>
  <c r="AQ11" i="31"/>
  <c r="W40" i="31"/>
  <c r="AI34" i="31"/>
  <c r="H33" i="31"/>
  <c r="Y24" i="31"/>
  <c r="W48" i="31"/>
  <c r="E45" i="31"/>
  <c r="W26" i="31"/>
  <c r="AB21" i="31"/>
  <c r="AQ31" i="31"/>
  <c r="T50" i="31"/>
  <c r="T34" i="31"/>
  <c r="T48" i="31"/>
  <c r="T40" i="31"/>
  <c r="T32" i="31"/>
  <c r="T51" i="31"/>
  <c r="T43" i="31"/>
  <c r="T35" i="31"/>
  <c r="T38" i="31"/>
  <c r="T46" i="31"/>
  <c r="T31" i="31"/>
  <c r="T22" i="31"/>
  <c r="T44" i="31"/>
  <c r="T18" i="31"/>
  <c r="T16" i="31"/>
  <c r="T26" i="31"/>
  <c r="T8" i="31"/>
  <c r="T11" i="31"/>
  <c r="T3" i="31"/>
  <c r="T36" i="31"/>
  <c r="T52" i="31"/>
  <c r="T12" i="31"/>
  <c r="T15" i="31"/>
  <c r="T7" i="31"/>
  <c r="T24" i="31"/>
  <c r="T4" i="31"/>
  <c r="H25" i="31"/>
  <c r="AQ22" i="31"/>
  <c r="R52" i="31"/>
  <c r="R44" i="31"/>
  <c r="R36" i="31"/>
  <c r="R50" i="31"/>
  <c r="R42" i="31"/>
  <c r="R34" i="31"/>
  <c r="R45" i="31"/>
  <c r="R37" i="31"/>
  <c r="R32" i="31"/>
  <c r="R24" i="31"/>
  <c r="R38" i="31"/>
  <c r="R46" i="31"/>
  <c r="R17" i="31"/>
  <c r="R40" i="31"/>
  <c r="R28" i="31"/>
  <c r="R48" i="31"/>
  <c r="R10" i="31"/>
  <c r="R20" i="31"/>
  <c r="R18" i="31"/>
  <c r="R16" i="31"/>
  <c r="R13" i="31"/>
  <c r="R5" i="31"/>
  <c r="R26" i="31"/>
  <c r="R14" i="31"/>
  <c r="R9" i="31"/>
  <c r="R6" i="31"/>
  <c r="AQ26" i="31"/>
  <c r="Y18" i="31"/>
  <c r="Y26" i="31"/>
  <c r="AI5" i="31"/>
  <c r="AI16" i="31"/>
  <c r="H27" i="31"/>
  <c r="W11" i="31"/>
  <c r="W6" i="31"/>
  <c r="R21" i="31"/>
  <c r="AI15" i="31"/>
  <c r="AQ25" i="31"/>
  <c r="AI3" i="31"/>
  <c r="AD11" i="31"/>
  <c r="E3" i="31"/>
  <c r="W50" i="31"/>
  <c r="E48" i="31"/>
  <c r="AI46" i="31"/>
  <c r="AD39" i="31"/>
  <c r="H41" i="31"/>
  <c r="T33" i="31"/>
  <c r="R31" i="31"/>
  <c r="AD23" i="31"/>
  <c r="T23" i="31"/>
  <c r="Y46" i="31"/>
  <c r="T39" i="31"/>
  <c r="AQ30" i="31"/>
  <c r="R23" i="31"/>
  <c r="AL30" i="31"/>
  <c r="T30" i="31"/>
  <c r="AB23" i="31"/>
  <c r="Y38" i="31"/>
  <c r="W28" i="31"/>
  <c r="C18" i="31"/>
  <c r="T14" i="31"/>
  <c r="O7" i="31"/>
  <c r="J52" i="31"/>
  <c r="J36" i="31"/>
  <c r="J34" i="31"/>
  <c r="J45" i="31"/>
  <c r="J46" i="31"/>
  <c r="J24" i="31"/>
  <c r="J40" i="31"/>
  <c r="J18" i="31"/>
  <c r="J38" i="31"/>
  <c r="J10" i="31"/>
  <c r="J13" i="31"/>
  <c r="J5" i="31"/>
  <c r="J20" i="31"/>
  <c r="J6" i="31"/>
  <c r="R25" i="31"/>
  <c r="T21" i="31"/>
  <c r="M26" i="31"/>
  <c r="C10" i="31"/>
  <c r="C25" i="31"/>
  <c r="AQ10" i="31"/>
  <c r="AB14" i="31"/>
  <c r="AG8" i="31"/>
  <c r="AQ4" i="31"/>
  <c r="AQ54" i="31" s="1"/>
  <c r="H11" i="31"/>
  <c r="AI6" i="31"/>
  <c r="M13" i="31"/>
  <c r="C7" i="31"/>
  <c r="H3" i="31"/>
  <c r="Y44" i="31"/>
  <c r="AD47" i="31"/>
  <c r="Y40" i="31"/>
  <c r="H49" i="31"/>
  <c r="AQ34" i="31"/>
  <c r="AI22" i="31"/>
  <c r="R41" i="31"/>
  <c r="M34" i="31"/>
  <c r="AQ50" i="31"/>
  <c r="AD37" i="31"/>
  <c r="AB45" i="31"/>
  <c r="W38" i="31"/>
  <c r="AB19" i="31"/>
  <c r="AL48" i="31"/>
  <c r="AL40" i="31"/>
  <c r="AL46" i="31"/>
  <c r="AL38" i="31"/>
  <c r="AL49" i="31"/>
  <c r="AL41" i="31"/>
  <c r="AL33" i="31"/>
  <c r="AL50" i="31"/>
  <c r="AL28" i="31"/>
  <c r="AL36" i="31"/>
  <c r="AL44" i="31"/>
  <c r="AL32" i="31"/>
  <c r="AL52" i="31"/>
  <c r="AL21" i="31"/>
  <c r="AL34" i="31"/>
  <c r="AL22" i="31"/>
  <c r="AL14" i="31"/>
  <c r="AL17" i="31"/>
  <c r="AL16" i="31"/>
  <c r="AL9" i="31"/>
  <c r="AL24" i="31"/>
  <c r="AL42" i="31"/>
  <c r="AL20" i="31"/>
  <c r="AL15" i="31"/>
  <c r="AL10" i="31"/>
  <c r="AL5" i="31"/>
  <c r="AD17" i="31"/>
  <c r="W30" i="31"/>
  <c r="Y19" i="31"/>
  <c r="AD45" i="31"/>
  <c r="W29" i="31"/>
  <c r="AQ18" i="31"/>
  <c r="R35" i="31"/>
  <c r="AD26" i="31"/>
  <c r="C17" i="31"/>
  <c r="Y13" i="31"/>
  <c r="AB6" i="31"/>
  <c r="AQ44" i="31"/>
  <c r="AG49" i="31"/>
  <c r="AG41" i="31"/>
  <c r="AG33" i="31"/>
  <c r="AG47" i="31"/>
  <c r="AG39" i="31"/>
  <c r="AG31" i="31"/>
  <c r="AG50" i="31"/>
  <c r="AG42" i="31"/>
  <c r="AG34" i="31"/>
  <c r="AG43" i="31"/>
  <c r="AG51" i="31"/>
  <c r="AG30" i="31"/>
  <c r="AG37" i="31"/>
  <c r="AG45" i="31"/>
  <c r="AG22" i="31"/>
  <c r="AG23" i="31"/>
  <c r="AG15" i="31"/>
  <c r="AG10" i="31"/>
  <c r="AG25" i="31"/>
  <c r="AG3" i="31"/>
  <c r="AG17" i="31"/>
  <c r="AG35" i="31"/>
  <c r="AG11" i="31"/>
  <c r="AG21" i="31"/>
  <c r="AG14" i="31"/>
  <c r="AB15" i="31"/>
  <c r="AL8" i="31"/>
  <c r="R4" i="31"/>
  <c r="Y20" i="31"/>
  <c r="AG9" i="31"/>
  <c r="W7" i="31"/>
  <c r="M4" i="31"/>
  <c r="W15" i="31"/>
  <c r="AB9" i="31"/>
  <c r="W14" i="31"/>
  <c r="O29" i="31"/>
  <c r="AB13" i="31"/>
  <c r="H10" i="31"/>
  <c r="C11" i="31"/>
  <c r="AG6" i="31"/>
  <c r="W3" i="31"/>
  <c r="W54" i="31" s="1"/>
  <c r="T9" i="31"/>
  <c r="AQ16" i="31"/>
  <c r="C35" i="30"/>
  <c r="C44" i="30"/>
  <c r="C48" i="30"/>
  <c r="C8" i="30"/>
  <c r="C40" i="30"/>
  <c r="C25" i="30"/>
  <c r="AU38" i="30"/>
  <c r="AT38" i="29"/>
  <c r="AU38" i="29" s="1"/>
  <c r="AP14" i="30"/>
  <c r="AO14" i="29"/>
  <c r="AP14" i="29" s="1"/>
  <c r="AU45" i="30"/>
  <c r="AT45" i="29"/>
  <c r="AU45" i="29" s="1"/>
  <c r="Q43" i="30"/>
  <c r="P43" i="29"/>
  <c r="Q43" i="29" s="1"/>
  <c r="Q10" i="30"/>
  <c r="P10" i="29"/>
  <c r="Q10" i="29" s="1"/>
  <c r="Q51" i="30"/>
  <c r="P51" i="29"/>
  <c r="Q51" i="29" s="1"/>
  <c r="F35" i="29"/>
  <c r="G35" i="29" s="1"/>
  <c r="G35" i="30"/>
  <c r="AK41" i="30"/>
  <c r="AJ41" i="29"/>
  <c r="AK41" i="29" s="1"/>
  <c r="AK34" i="30"/>
  <c r="AJ34" i="29"/>
  <c r="AK34" i="29" s="1"/>
  <c r="AU47" i="30"/>
  <c r="AT47" i="29"/>
  <c r="AU47" i="29" s="1"/>
  <c r="L40" i="30"/>
  <c r="K40" i="29"/>
  <c r="L40" i="29" s="1"/>
  <c r="L47" i="30"/>
  <c r="K47" i="29"/>
  <c r="L47" i="29" s="1"/>
  <c r="AA39" i="30"/>
  <c r="Z39" i="29"/>
  <c r="AA39" i="29" s="1"/>
  <c r="AP29" i="30"/>
  <c r="AO29" i="29"/>
  <c r="AP29" i="29" s="1"/>
  <c r="AK38" i="30"/>
  <c r="AJ38" i="29"/>
  <c r="AK38" i="29" s="1"/>
  <c r="AF45" i="30"/>
  <c r="AE45" i="29"/>
  <c r="AF45" i="29" s="1"/>
  <c r="AK52" i="30"/>
  <c r="AJ52" i="29"/>
  <c r="AK52" i="29" s="1"/>
  <c r="F38" i="29"/>
  <c r="G38" i="29" s="1"/>
  <c r="G38" i="30"/>
  <c r="AP44" i="30"/>
  <c r="AO44" i="29"/>
  <c r="AP44" i="29" s="1"/>
  <c r="AU51" i="30"/>
  <c r="AT51" i="29"/>
  <c r="AU51" i="29" s="1"/>
  <c r="AF16" i="30"/>
  <c r="AE16" i="29"/>
  <c r="AF16" i="29" s="1"/>
  <c r="Q4" i="30"/>
  <c r="P4" i="29"/>
  <c r="Q4" i="29" s="1"/>
  <c r="AK26" i="30"/>
  <c r="AJ26" i="29"/>
  <c r="AK26" i="29" s="1"/>
  <c r="AF14" i="30"/>
  <c r="AE14" i="29"/>
  <c r="AF14" i="29" s="1"/>
  <c r="V16" i="30"/>
  <c r="U16" i="29"/>
  <c r="V16" i="29" s="1"/>
  <c r="AK17" i="30"/>
  <c r="AJ17" i="29"/>
  <c r="AK17" i="29" s="1"/>
  <c r="L23" i="30"/>
  <c r="K23" i="29"/>
  <c r="L23" i="29" s="1"/>
  <c r="AK48" i="30"/>
  <c r="AJ48" i="29"/>
  <c r="AK48" i="29" s="1"/>
  <c r="I54" i="30"/>
  <c r="H46" i="30" s="1"/>
  <c r="N54" i="30"/>
  <c r="AA17" i="30"/>
  <c r="Z17" i="29"/>
  <c r="AA17" i="29" s="1"/>
  <c r="AA32" i="30"/>
  <c r="Z32" i="29"/>
  <c r="AA32" i="29" s="1"/>
  <c r="Q18" i="30"/>
  <c r="P18" i="29"/>
  <c r="Q18" i="29" s="1"/>
  <c r="P12" i="29"/>
  <c r="Q12" i="29" s="1"/>
  <c r="Q12" i="30"/>
  <c r="AU32" i="30"/>
  <c r="AT32" i="29"/>
  <c r="AU32" i="29" s="1"/>
  <c r="AG42" i="30"/>
  <c r="AK31" i="30"/>
  <c r="S54" i="30"/>
  <c r="R27" i="30" s="1"/>
  <c r="V46" i="30"/>
  <c r="AU40" i="30"/>
  <c r="AF31" i="30"/>
  <c r="AE31" i="29"/>
  <c r="AF31" i="29" s="1"/>
  <c r="AK10" i="30"/>
  <c r="AJ10" i="29"/>
  <c r="AK10" i="29" s="1"/>
  <c r="AA48" i="30"/>
  <c r="Z48" i="29"/>
  <c r="AA48" i="29" s="1"/>
  <c r="G10" i="30"/>
  <c r="F10" i="29"/>
  <c r="G10" i="29" s="1"/>
  <c r="L21" i="30"/>
  <c r="K21" i="29"/>
  <c r="L21" i="29" s="1"/>
  <c r="AG43" i="30"/>
  <c r="AG46" i="30"/>
  <c r="AU33" i="30"/>
  <c r="AK25" i="30"/>
  <c r="Q29" i="30"/>
  <c r="P29" i="29"/>
  <c r="Q29" i="29" s="1"/>
  <c r="L10" i="30"/>
  <c r="K10" i="29"/>
  <c r="L10" i="29" s="1"/>
  <c r="AK28" i="30"/>
  <c r="AJ28" i="29"/>
  <c r="AK28" i="29" s="1"/>
  <c r="AM54" i="30"/>
  <c r="AL47" i="30" s="1"/>
  <c r="L6" i="30"/>
  <c r="G28" i="30"/>
  <c r="F28" i="29"/>
  <c r="G28" i="29" s="1"/>
  <c r="AU6" i="30"/>
  <c r="AT6" i="29"/>
  <c r="AU6" i="29" s="1"/>
  <c r="AR54" i="30"/>
  <c r="AQ30" i="30" s="1"/>
  <c r="G25" i="30"/>
  <c r="F25" i="29"/>
  <c r="G25" i="29" s="1"/>
  <c r="G52" i="30"/>
  <c r="F52" i="29"/>
  <c r="G52" i="29" s="1"/>
  <c r="Q7" i="30"/>
  <c r="P7" i="29"/>
  <c r="Q7" i="29" s="1"/>
  <c r="G9" i="30"/>
  <c r="F9" i="29"/>
  <c r="G9" i="29" s="1"/>
  <c r="G17" i="30"/>
  <c r="F17" i="29"/>
  <c r="G17" i="29" s="1"/>
  <c r="G24" i="30"/>
  <c r="F24" i="29"/>
  <c r="G24" i="29" s="1"/>
  <c r="AC54" i="30"/>
  <c r="AA12" i="30"/>
  <c r="AA27" i="30"/>
  <c r="Z27" i="29"/>
  <c r="AA27" i="29" s="1"/>
  <c r="AP23" i="30"/>
  <c r="AO23" i="29"/>
  <c r="AP23" i="29" s="1"/>
  <c r="Z3" i="29"/>
  <c r="AA3" i="29" s="1"/>
  <c r="X54" i="30"/>
  <c r="W9" i="30" s="1"/>
  <c r="Z21" i="29"/>
  <c r="AA21" i="29" s="1"/>
  <c r="AA21" i="30"/>
  <c r="G36" i="30"/>
  <c r="F36" i="29"/>
  <c r="G36" i="29" s="1"/>
  <c r="K20" i="29"/>
  <c r="L20" i="29" s="1"/>
  <c r="L20" i="30"/>
  <c r="G4" i="30"/>
  <c r="F4" i="29"/>
  <c r="G4" i="29" s="1"/>
  <c r="AG28" i="30"/>
  <c r="C28" i="30"/>
  <c r="AU31" i="30"/>
  <c r="Q22" i="30"/>
  <c r="P22" i="29"/>
  <c r="Q22" i="29" s="1"/>
  <c r="AU52" i="30"/>
  <c r="AT52" i="29"/>
  <c r="AU52" i="29" s="1"/>
  <c r="L16" i="30"/>
  <c r="K16" i="29"/>
  <c r="L16" i="29" s="1"/>
  <c r="Q6" i="30"/>
  <c r="P6" i="29"/>
  <c r="Q6" i="29" s="1"/>
  <c r="AF30" i="30"/>
  <c r="AE30" i="29"/>
  <c r="AF30" i="29" s="1"/>
  <c r="G16" i="30"/>
  <c r="F16" i="29"/>
  <c r="G16" i="29" s="1"/>
  <c r="AK35" i="30"/>
  <c r="AJ35" i="29"/>
  <c r="AK35" i="29" s="1"/>
  <c r="AA30" i="30"/>
  <c r="Z30" i="29"/>
  <c r="AA30" i="29" s="1"/>
  <c r="AA11" i="30"/>
  <c r="Z11" i="29"/>
  <c r="AA11" i="29" s="1"/>
  <c r="AA9" i="30"/>
  <c r="Z9" i="29"/>
  <c r="AA9" i="29" s="1"/>
  <c r="Q15" i="30"/>
  <c r="P15" i="29"/>
  <c r="Q15" i="29" s="1"/>
  <c r="L38" i="30"/>
  <c r="K38" i="29"/>
  <c r="L38" i="29" s="1"/>
  <c r="AK4" i="30"/>
  <c r="AJ4" i="29"/>
  <c r="AK4" i="29" s="1"/>
  <c r="Z10" i="29"/>
  <c r="AA10" i="29" s="1"/>
  <c r="AA10" i="30"/>
  <c r="AU17" i="30"/>
  <c r="AT17" i="29"/>
  <c r="AU17" i="29" s="1"/>
  <c r="L26" i="30"/>
  <c r="K26" i="29"/>
  <c r="L26" i="29" s="1"/>
  <c r="AA49" i="30"/>
  <c r="Z49" i="29"/>
  <c r="AA49" i="29" s="1"/>
  <c r="AF21" i="30"/>
  <c r="AE21" i="29"/>
  <c r="AF21" i="29" s="1"/>
  <c r="L27" i="30"/>
  <c r="K27" i="29"/>
  <c r="L27" i="29" s="1"/>
  <c r="G15" i="30"/>
  <c r="F15" i="29"/>
  <c r="G15" i="29" s="1"/>
  <c r="AP46" i="30"/>
  <c r="AO46" i="29"/>
  <c r="AP46" i="29" s="1"/>
  <c r="AP16" i="30"/>
  <c r="AO16" i="29"/>
  <c r="AP16" i="29" s="1"/>
  <c r="AA24" i="30"/>
  <c r="Z24" i="29"/>
  <c r="AA24" i="29" s="1"/>
  <c r="L29" i="30"/>
  <c r="K29" i="29"/>
  <c r="L29" i="29" s="1"/>
  <c r="AA4" i="30"/>
  <c r="Z4" i="29"/>
  <c r="AA4" i="29" s="1"/>
  <c r="K18" i="29"/>
  <c r="L18" i="29" s="1"/>
  <c r="L18" i="30"/>
  <c r="V27" i="30"/>
  <c r="U27" i="29"/>
  <c r="V27" i="29" s="1"/>
  <c r="AP35" i="30"/>
  <c r="AO35" i="29"/>
  <c r="AP35" i="29" s="1"/>
  <c r="AA42" i="30"/>
  <c r="Z42" i="29"/>
  <c r="AA42" i="29" s="1"/>
  <c r="AP48" i="30"/>
  <c r="AO48" i="29"/>
  <c r="AP48" i="29" s="1"/>
  <c r="G41" i="30"/>
  <c r="F41" i="29"/>
  <c r="G41" i="29" s="1"/>
  <c r="G48" i="30"/>
  <c r="F48" i="29"/>
  <c r="G48" i="29" s="1"/>
  <c r="Q40" i="30"/>
  <c r="P40" i="29"/>
  <c r="Q40" i="29" s="1"/>
  <c r="Q47" i="30"/>
  <c r="P47" i="29"/>
  <c r="Q47" i="29" s="1"/>
  <c r="Q30" i="30"/>
  <c r="P30" i="29"/>
  <c r="Q30" i="29" s="1"/>
  <c r="AF39" i="30"/>
  <c r="AE39" i="29"/>
  <c r="AF39" i="29" s="1"/>
  <c r="AA46" i="30"/>
  <c r="Z46" i="29"/>
  <c r="AA46" i="29" s="1"/>
  <c r="AF33" i="30"/>
  <c r="AE33" i="29"/>
  <c r="AF33" i="29" s="1"/>
  <c r="AP38" i="30"/>
  <c r="AO38" i="29"/>
  <c r="AP38" i="29" s="1"/>
  <c r="AK45" i="30"/>
  <c r="AJ45" i="29"/>
  <c r="AK45" i="29" s="1"/>
  <c r="AP52" i="30"/>
  <c r="AO52" i="29"/>
  <c r="AP52" i="29" s="1"/>
  <c r="AK13" i="30"/>
  <c r="AJ13" i="29"/>
  <c r="AK13" i="29" s="1"/>
  <c r="Q24" i="30"/>
  <c r="P24" i="29"/>
  <c r="Q24" i="29" s="1"/>
  <c r="AP5" i="30"/>
  <c r="AO5" i="29"/>
  <c r="AP5" i="29" s="1"/>
  <c r="AU28" i="30"/>
  <c r="AT28" i="29"/>
  <c r="AU28" i="29" s="1"/>
  <c r="L12" i="30"/>
  <c r="K12" i="29"/>
  <c r="L12" i="29" s="1"/>
  <c r="AK24" i="30"/>
  <c r="AJ24" i="29"/>
  <c r="AK24" i="29" s="1"/>
  <c r="L3" i="30"/>
  <c r="K3" i="29"/>
  <c r="L3" i="29" s="1"/>
  <c r="AP10" i="30"/>
  <c r="AO10" i="29"/>
  <c r="AP10" i="29" s="1"/>
  <c r="L4" i="30"/>
  <c r="K4" i="29"/>
  <c r="L4" i="29" s="1"/>
  <c r="AU9" i="30"/>
  <c r="AT9" i="29"/>
  <c r="AU9" i="29" s="1"/>
  <c r="AK15" i="30"/>
  <c r="AJ15" i="29"/>
  <c r="AK15" i="29" s="1"/>
  <c r="Q23" i="30"/>
  <c r="P23" i="29"/>
  <c r="Q23" i="29" s="1"/>
  <c r="AF41" i="30"/>
  <c r="AE41" i="29"/>
  <c r="AF41" i="29" s="1"/>
  <c r="L5" i="30"/>
  <c r="K5" i="29"/>
  <c r="L5" i="29" s="1"/>
  <c r="Q11" i="30"/>
  <c r="P11" i="29"/>
  <c r="Q11" i="29" s="1"/>
  <c r="V18" i="30"/>
  <c r="U18" i="29"/>
  <c r="V18" i="29" s="1"/>
  <c r="AA29" i="30"/>
  <c r="Z29" i="29"/>
  <c r="AA29" i="29" s="1"/>
  <c r="G22" i="30"/>
  <c r="F22" i="29"/>
  <c r="G22" i="29" s="1"/>
  <c r="AJ27" i="29"/>
  <c r="AK27" i="29" s="1"/>
  <c r="AK27" i="30"/>
  <c r="AP36" i="30"/>
  <c r="AO36" i="29"/>
  <c r="AP36" i="29" s="1"/>
  <c r="AA15" i="30"/>
  <c r="Z15" i="29"/>
  <c r="AA15" i="29" s="1"/>
  <c r="V50" i="30"/>
  <c r="U50" i="29"/>
  <c r="V50" i="29" s="1"/>
  <c r="V19" i="30"/>
  <c r="U19" i="29"/>
  <c r="V19" i="29" s="1"/>
  <c r="AU24" i="30"/>
  <c r="AT24" i="29"/>
  <c r="AU24" i="29" s="1"/>
  <c r="AK29" i="30"/>
  <c r="AJ29" i="29"/>
  <c r="AK29" i="29" s="1"/>
  <c r="AU4" i="30"/>
  <c r="AT4" i="29"/>
  <c r="AU4" i="29" s="1"/>
  <c r="AF18" i="30"/>
  <c r="AE18" i="29"/>
  <c r="AF18" i="29" s="1"/>
  <c r="AU25" i="30"/>
  <c r="AT25" i="29"/>
  <c r="AU25" i="29" s="1"/>
  <c r="AF29" i="30"/>
  <c r="AE29" i="29"/>
  <c r="AF29" i="29" s="1"/>
  <c r="AF36" i="30"/>
  <c r="AE36" i="29"/>
  <c r="AF36" i="29" s="1"/>
  <c r="V43" i="30"/>
  <c r="U43" i="29"/>
  <c r="V43" i="29" s="1"/>
  <c r="AA50" i="30"/>
  <c r="Z50" i="29"/>
  <c r="AA50" i="29" s="1"/>
  <c r="AU35" i="30"/>
  <c r="AT35" i="29"/>
  <c r="AU35" i="29" s="1"/>
  <c r="AF42" i="30"/>
  <c r="AE42" i="29"/>
  <c r="AF42" i="29" s="1"/>
  <c r="AK49" i="30"/>
  <c r="AJ49" i="29"/>
  <c r="AK49" i="29" s="1"/>
  <c r="AU41" i="30"/>
  <c r="AT41" i="29"/>
  <c r="AU41" i="29" s="1"/>
  <c r="AU48" i="30"/>
  <c r="AT48" i="29"/>
  <c r="AU48" i="29" s="1"/>
  <c r="L41" i="30"/>
  <c r="K41" i="29"/>
  <c r="L41" i="29" s="1"/>
  <c r="V40" i="30"/>
  <c r="U40" i="29"/>
  <c r="V40" i="29" s="1"/>
  <c r="V47" i="30"/>
  <c r="U47" i="29"/>
  <c r="V47" i="29" s="1"/>
  <c r="G34" i="30"/>
  <c r="F34" i="29"/>
  <c r="G34" i="29" s="1"/>
  <c r="AK39" i="30"/>
  <c r="AJ39" i="29"/>
  <c r="AK39" i="29" s="1"/>
  <c r="AF46" i="30"/>
  <c r="AE46" i="29"/>
  <c r="AF46" i="29" s="1"/>
  <c r="G32" i="30"/>
  <c r="F32" i="29"/>
  <c r="G32" i="29" s="1"/>
  <c r="AK23" i="30"/>
  <c r="AJ23" i="29"/>
  <c r="AK23" i="29" s="1"/>
  <c r="V5" i="30"/>
  <c r="U5" i="29"/>
  <c r="V5" i="29" s="1"/>
  <c r="V28" i="30"/>
  <c r="U28" i="29"/>
  <c r="V28" i="29" s="1"/>
  <c r="L24" i="30"/>
  <c r="K24" i="29"/>
  <c r="L24" i="29" s="1"/>
  <c r="AF27" i="30"/>
  <c r="AE27" i="29"/>
  <c r="AF27" i="29" s="1"/>
  <c r="V4" i="30"/>
  <c r="U4" i="29"/>
  <c r="V4" i="29" s="1"/>
  <c r="AF4" i="30"/>
  <c r="AE4" i="29"/>
  <c r="AF4" i="29" s="1"/>
  <c r="V10" i="30"/>
  <c r="U10" i="29"/>
  <c r="V10" i="29" s="1"/>
  <c r="AP17" i="30"/>
  <c r="AO17" i="29"/>
  <c r="AP17" i="29" s="1"/>
  <c r="AF25" i="30"/>
  <c r="AE25" i="29"/>
  <c r="AF25" i="29" s="1"/>
  <c r="G45" i="30"/>
  <c r="F45" i="29"/>
  <c r="G45" i="29" s="1"/>
  <c r="Z7" i="29"/>
  <c r="AA7" i="29" s="1"/>
  <c r="AA7" i="30"/>
  <c r="L19" i="30"/>
  <c r="K19" i="29"/>
  <c r="L19" i="29" s="1"/>
  <c r="AK32" i="30"/>
  <c r="AJ32" i="29"/>
  <c r="AK32" i="29" s="1"/>
  <c r="Q16" i="30"/>
  <c r="P16" i="29"/>
  <c r="Q16" i="29" s="1"/>
  <c r="AA23" i="30"/>
  <c r="Z23" i="29"/>
  <c r="AA23" i="29" s="1"/>
  <c r="L28" i="30"/>
  <c r="K28" i="29"/>
  <c r="L28" i="29" s="1"/>
  <c r="AO39" i="29"/>
  <c r="AP39" i="29" s="1"/>
  <c r="AP39" i="30"/>
  <c r="L17" i="30"/>
  <c r="K17" i="29"/>
  <c r="L17" i="29" s="1"/>
  <c r="V25" i="30"/>
  <c r="U25" i="29"/>
  <c r="V25" i="29" s="1"/>
  <c r="AU11" i="30"/>
  <c r="AT11" i="29"/>
  <c r="AU11" i="29" s="1"/>
  <c r="AP19" i="30"/>
  <c r="AO19" i="29"/>
  <c r="AP19" i="29" s="1"/>
  <c r="V26" i="30"/>
  <c r="U26" i="29"/>
  <c r="V26" i="29" s="1"/>
  <c r="AF40" i="30"/>
  <c r="AE40" i="29"/>
  <c r="AF40" i="29" s="1"/>
  <c r="G8" i="30"/>
  <c r="F8" i="29"/>
  <c r="G8" i="29" s="1"/>
  <c r="AU18" i="30"/>
  <c r="AT18" i="29"/>
  <c r="AU18" i="29" s="1"/>
  <c r="G30" i="30"/>
  <c r="F30" i="29"/>
  <c r="G30" i="29" s="1"/>
  <c r="AA37" i="30"/>
  <c r="Z37" i="29"/>
  <c r="AA37" i="29" s="1"/>
  <c r="AK36" i="30"/>
  <c r="AJ36" i="29"/>
  <c r="AK36" i="29" s="1"/>
  <c r="AA43" i="30"/>
  <c r="Z43" i="29"/>
  <c r="AA43" i="29" s="1"/>
  <c r="AF50" i="30"/>
  <c r="AE50" i="29"/>
  <c r="AF50" i="29" s="1"/>
  <c r="AP49" i="30"/>
  <c r="AO49" i="29"/>
  <c r="AP49" i="29" s="1"/>
  <c r="Q35" i="30"/>
  <c r="P35" i="29"/>
  <c r="Q35" i="29" s="1"/>
  <c r="G42" i="30"/>
  <c r="F42" i="29"/>
  <c r="G42" i="29" s="1"/>
  <c r="G49" i="30"/>
  <c r="F49" i="29"/>
  <c r="G49" i="29" s="1"/>
  <c r="Q41" i="30"/>
  <c r="P41" i="29"/>
  <c r="Q41" i="29" s="1"/>
  <c r="Q48" i="30"/>
  <c r="P48" i="29"/>
  <c r="Q48" i="29" s="1"/>
  <c r="AA34" i="30"/>
  <c r="Z34" i="29"/>
  <c r="AA34" i="29" s="1"/>
  <c r="AA40" i="30"/>
  <c r="Z40" i="29"/>
  <c r="AA40" i="29" s="1"/>
  <c r="AA47" i="30"/>
  <c r="Z47" i="29"/>
  <c r="AA47" i="29" s="1"/>
  <c r="AT16" i="29"/>
  <c r="AU16" i="29" s="1"/>
  <c r="AU16" i="30"/>
  <c r="AK11" i="30"/>
  <c r="AJ11" i="29"/>
  <c r="AK11" i="29" s="1"/>
  <c r="V17" i="30"/>
  <c r="U17" i="29"/>
  <c r="V17" i="29" s="1"/>
  <c r="AU3" i="30"/>
  <c r="AT3" i="29"/>
  <c r="AU3" i="29" s="1"/>
  <c r="G27" i="30"/>
  <c r="F27" i="29"/>
  <c r="G27" i="29" s="1"/>
  <c r="V8" i="30"/>
  <c r="U8" i="29"/>
  <c r="V8" i="29" s="1"/>
  <c r="AF19" i="30"/>
  <c r="AE19" i="29"/>
  <c r="AF19" i="29" s="1"/>
  <c r="AU26" i="30"/>
  <c r="AT26" i="29"/>
  <c r="AU26" i="29" s="1"/>
  <c r="AK3" i="30"/>
  <c r="AJ3" i="29"/>
  <c r="AK3" i="29" s="1"/>
  <c r="G5" i="30"/>
  <c r="F5" i="29"/>
  <c r="L11" i="30"/>
  <c r="K11" i="29"/>
  <c r="L11" i="29" s="1"/>
  <c r="AK18" i="30"/>
  <c r="AJ18" i="29"/>
  <c r="AK18" i="29" s="1"/>
  <c r="G26" i="30"/>
  <c r="F26" i="29"/>
  <c r="G26" i="29" s="1"/>
  <c r="AF48" i="30"/>
  <c r="AE48" i="29"/>
  <c r="AF48" i="29" s="1"/>
  <c r="Q8" i="30"/>
  <c r="P8" i="29"/>
  <c r="Q8" i="29" s="1"/>
  <c r="AU7" i="30"/>
  <c r="AT7" i="29"/>
  <c r="AU7" i="29" s="1"/>
  <c r="AK16" i="30"/>
  <c r="AJ16" i="29"/>
  <c r="AK16" i="29" s="1"/>
  <c r="AU23" i="30"/>
  <c r="AT23" i="29"/>
  <c r="AU23" i="29" s="1"/>
  <c r="AF28" i="30"/>
  <c r="AE28" i="29"/>
  <c r="AF28" i="29" s="1"/>
  <c r="L43" i="30"/>
  <c r="K43" i="29"/>
  <c r="L43" i="29" s="1"/>
  <c r="G18" i="30"/>
  <c r="F18" i="29"/>
  <c r="G18" i="29" s="1"/>
  <c r="AP25" i="30"/>
  <c r="AO25" i="29"/>
  <c r="AP25" i="29" s="1"/>
  <c r="V12" i="30"/>
  <c r="U12" i="29"/>
  <c r="V12" i="29" s="1"/>
  <c r="Q20" i="30"/>
  <c r="P20" i="29"/>
  <c r="Q20" i="29" s="1"/>
  <c r="AP26" i="30"/>
  <c r="AO26" i="29"/>
  <c r="AP26" i="29" s="1"/>
  <c r="AO30" i="29"/>
  <c r="AP30" i="29" s="1"/>
  <c r="AP30" i="30"/>
  <c r="G44" i="30"/>
  <c r="F44" i="29"/>
  <c r="G44" i="29" s="1"/>
  <c r="AA8" i="30"/>
  <c r="Z8" i="29"/>
  <c r="AA8" i="29" s="1"/>
  <c r="AK37" i="30"/>
  <c r="AJ37" i="29"/>
  <c r="AK37" i="29" s="1"/>
  <c r="AU30" i="30"/>
  <c r="AT30" i="29"/>
  <c r="AU30" i="29" s="1"/>
  <c r="L45" i="30"/>
  <c r="K45" i="29"/>
  <c r="L45" i="29" s="1"/>
  <c r="Q52" i="30"/>
  <c r="P52" i="29"/>
  <c r="Q52" i="29" s="1"/>
  <c r="AF37" i="30"/>
  <c r="AE37" i="29"/>
  <c r="AF37" i="29" s="1"/>
  <c r="V44" i="30"/>
  <c r="U44" i="29"/>
  <c r="V44" i="29" s="1"/>
  <c r="AA51" i="30"/>
  <c r="Z51" i="29"/>
  <c r="AA51" i="29" s="1"/>
  <c r="AK50" i="30"/>
  <c r="AJ50" i="29"/>
  <c r="AK50" i="29" s="1"/>
  <c r="K36" i="29"/>
  <c r="L36" i="29" s="1"/>
  <c r="L36" i="30"/>
  <c r="AP42" i="30"/>
  <c r="AO42" i="29"/>
  <c r="AP42" i="29" s="1"/>
  <c r="L42" i="30"/>
  <c r="K42" i="29"/>
  <c r="L42" i="29" s="1"/>
  <c r="L49" i="30"/>
  <c r="K49" i="29"/>
  <c r="L49" i="29" s="1"/>
  <c r="AT34" i="29"/>
  <c r="AU34" i="29" s="1"/>
  <c r="AU34" i="30"/>
  <c r="V41" i="30"/>
  <c r="U41" i="29"/>
  <c r="V41" i="29" s="1"/>
  <c r="V48" i="30"/>
  <c r="U48" i="29"/>
  <c r="V48" i="29" s="1"/>
  <c r="G13" i="30"/>
  <c r="F13" i="29"/>
  <c r="G13" i="29" s="1"/>
  <c r="AA28" i="30"/>
  <c r="Z28" i="29"/>
  <c r="AA28" i="29" s="1"/>
  <c r="AF10" i="30"/>
  <c r="AE10" i="29"/>
  <c r="AF10" i="29" s="1"/>
  <c r="U15" i="29"/>
  <c r="V15" i="29" s="1"/>
  <c r="V15" i="30"/>
  <c r="Q3" i="30"/>
  <c r="P3" i="29"/>
  <c r="Q3" i="29" s="1"/>
  <c r="AA26" i="30"/>
  <c r="Z26" i="29"/>
  <c r="AA26" i="29" s="1"/>
  <c r="AK9" i="30"/>
  <c r="AJ9" i="29"/>
  <c r="AK9" i="29" s="1"/>
  <c r="AP21" i="30"/>
  <c r="AO21" i="29"/>
  <c r="AP21" i="29" s="1"/>
  <c r="V7" i="30"/>
  <c r="U7" i="29"/>
  <c r="V7" i="29" s="1"/>
  <c r="AA13" i="30"/>
  <c r="Z13" i="29"/>
  <c r="AA13" i="29" s="1"/>
  <c r="G19" i="30"/>
  <c r="F19" i="29"/>
  <c r="G19" i="29" s="1"/>
  <c r="V29" i="30"/>
  <c r="U29" i="29"/>
  <c r="V29" i="29" s="1"/>
  <c r="L52" i="30"/>
  <c r="K52" i="29"/>
  <c r="L52" i="29" s="1"/>
  <c r="AK8" i="30"/>
  <c r="AJ8" i="29"/>
  <c r="AK8" i="29" s="1"/>
  <c r="AU10" i="30"/>
  <c r="AT10" i="29"/>
  <c r="AU10" i="29" s="1"/>
  <c r="AE17" i="29"/>
  <c r="AF17" i="29" s="1"/>
  <c r="AF17" i="30"/>
  <c r="V24" i="30"/>
  <c r="U24" i="29"/>
  <c r="V24" i="29" s="1"/>
  <c r="AK46" i="30"/>
  <c r="AJ46" i="29"/>
  <c r="AK46" i="29" s="1"/>
  <c r="AA18" i="30"/>
  <c r="Z18" i="29"/>
  <c r="AA18" i="29" s="1"/>
  <c r="Q26" i="30"/>
  <c r="P26" i="29"/>
  <c r="Q26" i="29" s="1"/>
  <c r="AP12" i="30"/>
  <c r="AO12" i="29"/>
  <c r="AP12" i="29" s="1"/>
  <c r="V31" i="30"/>
  <c r="U31" i="29"/>
  <c r="V31" i="29" s="1"/>
  <c r="AF47" i="30"/>
  <c r="AE47" i="29"/>
  <c r="AF47" i="29" s="1"/>
  <c r="AU8" i="30"/>
  <c r="AT8" i="29"/>
  <c r="AU8" i="29" s="1"/>
  <c r="AK40" i="30"/>
  <c r="AJ40" i="29"/>
  <c r="AK40" i="29" s="1"/>
  <c r="V33" i="30"/>
  <c r="U33" i="29"/>
  <c r="V33" i="29" s="1"/>
  <c r="V38" i="30"/>
  <c r="U38" i="29"/>
  <c r="V38" i="29" s="1"/>
  <c r="Q45" i="30"/>
  <c r="P45" i="29"/>
  <c r="Q45" i="29" s="1"/>
  <c r="V52" i="30"/>
  <c r="U52" i="29"/>
  <c r="V52" i="29" s="1"/>
  <c r="AA44" i="30"/>
  <c r="Z44" i="29"/>
  <c r="AA44" i="29" s="1"/>
  <c r="AF51" i="30"/>
  <c r="AE51" i="29"/>
  <c r="AF51" i="29" s="1"/>
  <c r="AU36" i="30"/>
  <c r="AT36" i="29"/>
  <c r="AU36" i="29" s="1"/>
  <c r="AK43" i="30"/>
  <c r="AJ43" i="29"/>
  <c r="AK43" i="29" s="1"/>
  <c r="AP50" i="30"/>
  <c r="AO50" i="29"/>
  <c r="AP50" i="29" s="1"/>
  <c r="V35" i="30"/>
  <c r="U35" i="29"/>
  <c r="V35" i="29" s="1"/>
  <c r="AU42" i="30"/>
  <c r="AT42" i="29"/>
  <c r="AU42" i="29" s="1"/>
  <c r="G50" i="30"/>
  <c r="F50" i="29"/>
  <c r="G50" i="29" s="1"/>
  <c r="P42" i="29"/>
  <c r="Q42" i="29" s="1"/>
  <c r="Q42" i="30"/>
  <c r="Q49" i="30"/>
  <c r="P49" i="29"/>
  <c r="Q49" i="29" s="1"/>
  <c r="AA41" i="30"/>
  <c r="Z41" i="29"/>
  <c r="AA41" i="29" s="1"/>
  <c r="AU27" i="30"/>
  <c r="AT27" i="29"/>
  <c r="AU27" i="29" s="1"/>
  <c r="P9" i="29"/>
  <c r="Q9" i="29" s="1"/>
  <c r="Q9" i="30"/>
  <c r="F11" i="29"/>
  <c r="G11" i="29" s="1"/>
  <c r="G11" i="30"/>
  <c r="V49" i="30"/>
  <c r="U49" i="29"/>
  <c r="V49" i="29" s="1"/>
  <c r="AK7" i="30"/>
  <c r="AJ7" i="29"/>
  <c r="AK7" i="29" s="1"/>
  <c r="AA16" i="30"/>
  <c r="Z16" i="29"/>
  <c r="AA16" i="29" s="1"/>
  <c r="L8" i="30"/>
  <c r="K8" i="29"/>
  <c r="L8" i="29" s="1"/>
  <c r="AU13" i="30"/>
  <c r="AT13" i="29"/>
  <c r="AU13" i="29" s="1"/>
  <c r="AA20" i="30"/>
  <c r="Z20" i="29"/>
  <c r="AA20" i="29" s="1"/>
  <c r="AU29" i="30"/>
  <c r="AT29" i="29"/>
  <c r="AU29" i="29" s="1"/>
  <c r="L9" i="30"/>
  <c r="K9" i="29"/>
  <c r="L9" i="29" s="1"/>
  <c r="AA22" i="30"/>
  <c r="Z22" i="29"/>
  <c r="AA22" i="29" s="1"/>
  <c r="G39" i="30"/>
  <c r="F39" i="29"/>
  <c r="G39" i="29" s="1"/>
  <c r="AO18" i="29"/>
  <c r="AP18" i="29" s="1"/>
  <c r="AP18" i="30"/>
  <c r="AP24" i="30"/>
  <c r="AO24" i="29"/>
  <c r="AP24" i="29" s="1"/>
  <c r="L30" i="30"/>
  <c r="K30" i="29"/>
  <c r="L30" i="29" s="1"/>
  <c r="Q50" i="30"/>
  <c r="P50" i="29"/>
  <c r="Q50" i="29" s="1"/>
  <c r="Q19" i="30"/>
  <c r="P19" i="29"/>
  <c r="Q19" i="29" s="1"/>
  <c r="Q13" i="30"/>
  <c r="P13" i="29"/>
  <c r="Q13" i="29" s="1"/>
  <c r="AP27" i="30"/>
  <c r="AO27" i="29"/>
  <c r="AP27" i="29" s="1"/>
  <c r="AP31" i="30"/>
  <c r="AO31" i="29"/>
  <c r="AP31" i="29" s="1"/>
  <c r="L51" i="30"/>
  <c r="K51" i="29"/>
  <c r="L51" i="29" s="1"/>
  <c r="V9" i="30"/>
  <c r="U9" i="29"/>
  <c r="V9" i="29" s="1"/>
  <c r="AF15" i="30"/>
  <c r="AE15" i="29"/>
  <c r="AF15" i="29" s="1"/>
  <c r="L44" i="30"/>
  <c r="K44" i="29"/>
  <c r="L44" i="29" s="1"/>
  <c r="AU39" i="30"/>
  <c r="AT39" i="29"/>
  <c r="AU39" i="29" s="1"/>
  <c r="AU46" i="30"/>
  <c r="AT46" i="29"/>
  <c r="AU46" i="29" s="1"/>
  <c r="AP33" i="30"/>
  <c r="AO33" i="29"/>
  <c r="AP33" i="29" s="1"/>
  <c r="Q39" i="30"/>
  <c r="P39" i="29"/>
  <c r="Q39" i="29" s="1"/>
  <c r="L46" i="30"/>
  <c r="K46" i="29"/>
  <c r="L46" i="29" s="1"/>
  <c r="AA38" i="30"/>
  <c r="Z38" i="29"/>
  <c r="AA38" i="29" s="1"/>
  <c r="V45" i="30"/>
  <c r="U45" i="29"/>
  <c r="V45" i="29" s="1"/>
  <c r="AA52" i="30"/>
  <c r="Z52" i="29"/>
  <c r="AA52" i="29" s="1"/>
  <c r="AP37" i="30"/>
  <c r="AO37" i="29"/>
  <c r="AP37" i="29" s="1"/>
  <c r="G37" i="30"/>
  <c r="F37" i="29"/>
  <c r="G37" i="29" s="1"/>
  <c r="AP43" i="30"/>
  <c r="AO43" i="29"/>
  <c r="AP43" i="29" s="1"/>
  <c r="AU50" i="30"/>
  <c r="AT50" i="29"/>
  <c r="AU50" i="29" s="1"/>
  <c r="Q36" i="30"/>
  <c r="P36" i="29"/>
  <c r="Q36" i="29" s="1"/>
  <c r="G43" i="30"/>
  <c r="F43" i="29"/>
  <c r="G43" i="29" s="1"/>
  <c r="L50" i="30"/>
  <c r="K50" i="29"/>
  <c r="L50" i="29" s="1"/>
  <c r="AP4" i="30"/>
  <c r="AO4" i="29"/>
  <c r="AP4" i="29" s="1"/>
  <c r="AF26" i="30"/>
  <c r="AE26" i="29"/>
  <c r="AF26" i="29" s="1"/>
  <c r="AP7" i="30"/>
  <c r="AO7" i="29"/>
  <c r="AP7" i="29" s="1"/>
  <c r="V36" i="30"/>
  <c r="U36" i="29"/>
  <c r="V36" i="29" s="1"/>
  <c r="V21" i="30"/>
  <c r="U21" i="29"/>
  <c r="V21" i="29" s="1"/>
  <c r="L7" i="30"/>
  <c r="K7" i="29"/>
  <c r="L7" i="29" s="1"/>
  <c r="AP45" i="30"/>
  <c r="AO45" i="29"/>
  <c r="AP45" i="29" s="1"/>
  <c r="AF12" i="30"/>
  <c r="AE12" i="29"/>
  <c r="AF12" i="29" s="1"/>
  <c r="AF8" i="30"/>
  <c r="AE8" i="29"/>
  <c r="AF8" i="29" s="1"/>
  <c r="V14" i="30"/>
  <c r="U14" i="29"/>
  <c r="V14" i="29" s="1"/>
  <c r="AU20" i="30"/>
  <c r="AT20" i="29"/>
  <c r="AU20" i="29" s="1"/>
  <c r="L33" i="30"/>
  <c r="K33" i="29"/>
  <c r="L33" i="29" s="1"/>
  <c r="AF9" i="30"/>
  <c r="AE9" i="29"/>
  <c r="AF9" i="29" s="1"/>
  <c r="AO15" i="29"/>
  <c r="AP15" i="29" s="1"/>
  <c r="AP15" i="30"/>
  <c r="AU22" i="30"/>
  <c r="AT22" i="29"/>
  <c r="AU22" i="29" s="1"/>
  <c r="V42" i="30"/>
  <c r="U42" i="29"/>
  <c r="V42" i="29" s="1"/>
  <c r="Q25" i="30"/>
  <c r="P25" i="29"/>
  <c r="Q25" i="29" s="1"/>
  <c r="AK30" i="30"/>
  <c r="AJ30" i="29"/>
  <c r="AK30" i="29" s="1"/>
  <c r="L14" i="30"/>
  <c r="K14" i="29"/>
  <c r="L14" i="29" s="1"/>
  <c r="AK20" i="30"/>
  <c r="AJ20" i="29"/>
  <c r="AK20" i="29" s="1"/>
  <c r="Q37" i="30"/>
  <c r="P37" i="29"/>
  <c r="Q37" i="29" s="1"/>
  <c r="AU15" i="30"/>
  <c r="AT15" i="29"/>
  <c r="AU15" i="29" s="1"/>
  <c r="AF23" i="30"/>
  <c r="AE23" i="29"/>
  <c r="AF23" i="29" s="1"/>
  <c r="Q28" i="30"/>
  <c r="P28" i="29"/>
  <c r="Q28" i="29" s="1"/>
  <c r="Q32" i="30"/>
  <c r="P32" i="29"/>
  <c r="Q32" i="29" s="1"/>
  <c r="AP9" i="30"/>
  <c r="AO9" i="29"/>
  <c r="AP9" i="29" s="1"/>
  <c r="Q17" i="30"/>
  <c r="P17" i="29"/>
  <c r="Q17" i="29" s="1"/>
  <c r="AK22" i="30"/>
  <c r="AJ22" i="29"/>
  <c r="AK22" i="29" s="1"/>
  <c r="AK47" i="30"/>
  <c r="AJ47" i="29"/>
  <c r="AK47" i="29" s="1"/>
  <c r="AP40" i="30"/>
  <c r="AO40" i="29"/>
  <c r="AP40" i="29" s="1"/>
  <c r="Q34" i="30"/>
  <c r="P34" i="29"/>
  <c r="Q34" i="29" s="1"/>
  <c r="G47" i="30"/>
  <c r="F47" i="29"/>
  <c r="G47" i="29" s="1"/>
  <c r="V39" i="30"/>
  <c r="U39" i="29"/>
  <c r="V39" i="29" s="1"/>
  <c r="Q46" i="30"/>
  <c r="P46" i="29"/>
  <c r="Q46" i="29" s="1"/>
  <c r="AF38" i="30"/>
  <c r="AE38" i="29"/>
  <c r="AF38" i="29" s="1"/>
  <c r="AA45" i="30"/>
  <c r="Z45" i="29"/>
  <c r="AA45" i="29" s="1"/>
  <c r="AF52" i="30"/>
  <c r="AE52" i="29"/>
  <c r="AF52" i="29" s="1"/>
  <c r="AU37" i="30"/>
  <c r="AT37" i="29"/>
  <c r="AU37" i="29" s="1"/>
  <c r="AK44" i="30"/>
  <c r="AJ44" i="29"/>
  <c r="AK44" i="29" s="1"/>
  <c r="AP51" i="30"/>
  <c r="AO51" i="29"/>
  <c r="AP51" i="29" s="1"/>
  <c r="L37" i="30"/>
  <c r="K37" i="29"/>
  <c r="L37" i="29" s="1"/>
  <c r="AU43" i="30"/>
  <c r="AT43" i="29"/>
  <c r="AU43" i="29" s="1"/>
  <c r="G51" i="30"/>
  <c r="F51" i="29"/>
  <c r="G51" i="29" s="1"/>
  <c r="AB26" i="29"/>
  <c r="AB52" i="29"/>
  <c r="AB44" i="29"/>
  <c r="AB24" i="29"/>
  <c r="AB14" i="29"/>
  <c r="AB47" i="29"/>
  <c r="AB37" i="29"/>
  <c r="AB23" i="29"/>
  <c r="AL42" i="29"/>
  <c r="H13" i="29"/>
  <c r="AB36" i="29"/>
  <c r="AB30" i="29"/>
  <c r="AL18" i="29"/>
  <c r="AQ20" i="29"/>
  <c r="M21" i="29"/>
  <c r="AG52" i="29"/>
  <c r="AL35" i="29"/>
  <c r="AL28" i="29"/>
  <c r="AB49" i="29"/>
  <c r="AL15" i="29"/>
  <c r="C33" i="29"/>
  <c r="AL19" i="29"/>
  <c r="M6" i="29"/>
  <c r="C41" i="29"/>
  <c r="C49" i="29"/>
  <c r="R30" i="29"/>
  <c r="R28" i="29"/>
  <c r="R29" i="29"/>
  <c r="C51" i="29"/>
  <c r="W15" i="29"/>
  <c r="R27" i="29"/>
  <c r="R19" i="29"/>
  <c r="R14" i="29"/>
  <c r="R25" i="29"/>
  <c r="C27" i="29"/>
  <c r="C10" i="29"/>
  <c r="W13" i="29"/>
  <c r="C50" i="29"/>
  <c r="R39" i="29"/>
  <c r="R20" i="29"/>
  <c r="AG24" i="29"/>
  <c r="AG12" i="29"/>
  <c r="W37" i="29"/>
  <c r="AB29" i="29"/>
  <c r="AB13" i="29"/>
  <c r="W11" i="29"/>
  <c r="AG36" i="29"/>
  <c r="R40" i="29"/>
  <c r="W46" i="29"/>
  <c r="R24" i="29"/>
  <c r="AB25" i="29"/>
  <c r="R47" i="29"/>
  <c r="R51" i="29"/>
  <c r="AL22" i="29"/>
  <c r="W28" i="29"/>
  <c r="C19" i="29"/>
  <c r="AB22" i="29"/>
  <c r="AL11" i="29"/>
  <c r="M49" i="29"/>
  <c r="AL6" i="29"/>
  <c r="M19" i="29"/>
  <c r="C14" i="29"/>
  <c r="M7" i="29"/>
  <c r="R48" i="29"/>
  <c r="R38" i="29"/>
  <c r="AL34" i="29"/>
  <c r="AB33" i="29"/>
  <c r="C44" i="29"/>
  <c r="W29" i="29"/>
  <c r="AL24" i="29"/>
  <c r="AG35" i="29"/>
  <c r="C23" i="29"/>
  <c r="C17" i="29"/>
  <c r="M35" i="29"/>
  <c r="C5" i="29"/>
  <c r="AG40" i="29"/>
  <c r="M16" i="29"/>
  <c r="M11" i="29"/>
  <c r="R46" i="29"/>
  <c r="R43" i="29"/>
  <c r="R49" i="29"/>
  <c r="R35" i="29"/>
  <c r="R15" i="29"/>
  <c r="AG3" i="30"/>
  <c r="AG51" i="30"/>
  <c r="AG26" i="30"/>
  <c r="AG52" i="30"/>
  <c r="W44" i="30"/>
  <c r="AG49" i="30"/>
  <c r="M7" i="30"/>
  <c r="AG48" i="30"/>
  <c r="AG35" i="30"/>
  <c r="M22" i="30"/>
  <c r="C34" i="30"/>
  <c r="AG27" i="30"/>
  <c r="R47" i="30"/>
  <c r="AG41" i="30"/>
  <c r="R44" i="30"/>
  <c r="AG44" i="30"/>
  <c r="AG31" i="30"/>
  <c r="C17" i="30"/>
  <c r="W51" i="30"/>
  <c r="AG30" i="30"/>
  <c r="AG8" i="30"/>
  <c r="AQ39" i="30"/>
  <c r="H35" i="30"/>
  <c r="AG13" i="30"/>
  <c r="M23" i="30"/>
  <c r="AQ47" i="30"/>
  <c r="AB34" i="30"/>
  <c r="H6" i="30"/>
  <c r="W32" i="30"/>
  <c r="AG33" i="30"/>
  <c r="AB13" i="30"/>
  <c r="M46" i="30"/>
  <c r="W37" i="30"/>
  <c r="M38" i="30"/>
  <c r="W33" i="30"/>
  <c r="M30" i="30"/>
  <c r="M31" i="30"/>
  <c r="M12" i="30"/>
  <c r="M14" i="30"/>
  <c r="W43" i="30"/>
  <c r="W3" i="30"/>
  <c r="AQ13" i="30"/>
  <c r="W35" i="30"/>
  <c r="AG15" i="30"/>
  <c r="W42" i="30"/>
  <c r="W25" i="30"/>
  <c r="AG25" i="30"/>
  <c r="AG19" i="30"/>
  <c r="AG14" i="30"/>
  <c r="AL32" i="30"/>
  <c r="R32" i="30"/>
  <c r="AQ40" i="30"/>
  <c r="W48" i="30"/>
  <c r="C22" i="30"/>
  <c r="C26" i="30"/>
  <c r="W15" i="30"/>
  <c r="AG40" i="30"/>
  <c r="W7" i="30"/>
  <c r="R42" i="30"/>
  <c r="R50" i="30"/>
  <c r="R24" i="30"/>
  <c r="R3" i="30"/>
  <c r="R19" i="30"/>
  <c r="R40" i="30"/>
  <c r="R9" i="30"/>
  <c r="R43" i="30"/>
  <c r="AL43" i="30"/>
  <c r="AL30" i="30"/>
  <c r="AL3" i="30"/>
  <c r="AL5" i="30"/>
  <c r="AL12" i="30"/>
  <c r="AL31" i="30"/>
  <c r="AL21" i="30"/>
  <c r="W13" i="30"/>
  <c r="R31" i="30"/>
  <c r="C7" i="30"/>
  <c r="R20" i="30"/>
  <c r="R15" i="30"/>
  <c r="AL13" i="30"/>
  <c r="C41" i="30"/>
  <c r="C50" i="30"/>
  <c r="W36" i="30"/>
  <c r="H53" i="30"/>
  <c r="H41" i="30"/>
  <c r="H50" i="30"/>
  <c r="H52" i="30"/>
  <c r="H4" i="30"/>
  <c r="H24" i="30"/>
  <c r="H3" i="30"/>
  <c r="H5" i="30"/>
  <c r="H19" i="30"/>
  <c r="H10" i="30"/>
  <c r="H7" i="30"/>
  <c r="H12" i="30"/>
  <c r="H42" i="30"/>
  <c r="H9" i="30"/>
  <c r="H30" i="30"/>
  <c r="H18" i="30"/>
  <c r="C33" i="30"/>
  <c r="AB39" i="30"/>
  <c r="AB25" i="30"/>
  <c r="H39" i="30"/>
  <c r="W24" i="30"/>
  <c r="M45" i="30"/>
  <c r="M43" i="30"/>
  <c r="M35" i="30"/>
  <c r="M51" i="30"/>
  <c r="M40" i="30"/>
  <c r="M47" i="30"/>
  <c r="M42" i="30"/>
  <c r="M48" i="30"/>
  <c r="M41" i="30"/>
  <c r="M29" i="30"/>
  <c r="M16" i="30"/>
  <c r="M9" i="30"/>
  <c r="M13" i="30"/>
  <c r="M4" i="30"/>
  <c r="M18" i="30"/>
  <c r="M11" i="30"/>
  <c r="M6" i="30"/>
  <c r="M49" i="30"/>
  <c r="M20" i="30"/>
  <c r="M32" i="30"/>
  <c r="M15" i="30"/>
  <c r="M10" i="30"/>
  <c r="M3" i="30"/>
  <c r="M17" i="30"/>
  <c r="M5" i="30"/>
  <c r="M26" i="30"/>
  <c r="M19" i="30"/>
  <c r="H37" i="30"/>
  <c r="AL11" i="30"/>
  <c r="R6" i="30"/>
  <c r="R13" i="30"/>
  <c r="AQ37" i="30"/>
  <c r="AQ45" i="30"/>
  <c r="AQ36" i="30"/>
  <c r="AQ48" i="30"/>
  <c r="AQ35" i="30"/>
  <c r="AQ34" i="30"/>
  <c r="AQ26" i="30"/>
  <c r="AQ16" i="30"/>
  <c r="AQ7" i="30"/>
  <c r="AQ18" i="30"/>
  <c r="AQ9" i="30"/>
  <c r="AQ6" i="30"/>
  <c r="AQ20" i="30"/>
  <c r="AQ11" i="30"/>
  <c r="AQ22" i="30"/>
  <c r="AQ10" i="30"/>
  <c r="AQ17" i="30"/>
  <c r="W41" i="30"/>
  <c r="W49" i="30"/>
  <c r="W38" i="30"/>
  <c r="W45" i="30"/>
  <c r="W40" i="30"/>
  <c r="W46" i="30"/>
  <c r="W39" i="30"/>
  <c r="W10" i="30"/>
  <c r="W52" i="30"/>
  <c r="W28" i="30"/>
  <c r="W27" i="30"/>
  <c r="W16" i="30"/>
  <c r="W4" i="30"/>
  <c r="W18" i="30"/>
  <c r="W6" i="30"/>
  <c r="W34" i="30"/>
  <c r="W30" i="30"/>
  <c r="W29" i="30"/>
  <c r="W20" i="30"/>
  <c r="W11" i="30"/>
  <c r="W47" i="30"/>
  <c r="W17" i="30"/>
  <c r="R21" i="30"/>
  <c r="C47" i="30"/>
  <c r="C37" i="30"/>
  <c r="C53" i="30"/>
  <c r="C42" i="30"/>
  <c r="C49" i="30"/>
  <c r="C36" i="30"/>
  <c r="C45" i="30"/>
  <c r="C5" i="30"/>
  <c r="C51" i="30"/>
  <c r="C43" i="30"/>
  <c r="C32" i="30"/>
  <c r="C30" i="30"/>
  <c r="C16" i="30"/>
  <c r="C9" i="30"/>
  <c r="C4" i="30"/>
  <c r="C31" i="30"/>
  <c r="C18" i="30"/>
  <c r="C11" i="30"/>
  <c r="C6" i="30"/>
  <c r="C20" i="30"/>
  <c r="C13" i="30"/>
  <c r="C10" i="30"/>
  <c r="C15" i="30"/>
  <c r="C3" i="30"/>
  <c r="C27" i="30"/>
  <c r="C19" i="30"/>
  <c r="AQ14" i="30"/>
  <c r="R11" i="30"/>
  <c r="AQ5" i="30"/>
  <c r="AQ12" i="30"/>
  <c r="AQ50" i="30"/>
  <c r="C39" i="30"/>
  <c r="W50" i="30"/>
  <c r="AQ52" i="30"/>
  <c r="W26" i="30"/>
  <c r="H25" i="30"/>
  <c r="C38" i="30"/>
  <c r="AG39" i="30"/>
  <c r="AG47" i="30"/>
  <c r="AG36" i="30"/>
  <c r="AG38" i="30"/>
  <c r="AG37" i="30"/>
  <c r="AG45" i="30"/>
  <c r="AG23" i="30"/>
  <c r="AG16" i="30"/>
  <c r="AG7" i="30"/>
  <c r="AG4" i="30"/>
  <c r="AG32" i="30"/>
  <c r="AG18" i="30"/>
  <c r="AG6" i="30"/>
  <c r="AG20" i="30"/>
  <c r="AG11" i="30"/>
  <c r="AG10" i="30"/>
  <c r="AG50" i="30"/>
  <c r="AG22" i="30"/>
  <c r="AG34" i="30"/>
  <c r="AG24" i="30"/>
  <c r="AG17" i="30"/>
  <c r="R37" i="30"/>
  <c r="AG29" i="30"/>
  <c r="C46" i="30"/>
  <c r="R34" i="30"/>
  <c r="R28" i="30"/>
  <c r="C24" i="30"/>
  <c r="W8" i="30"/>
  <c r="H32" i="30"/>
  <c r="AG21" i="30"/>
  <c r="AG5" i="30"/>
  <c r="W14" i="30"/>
  <c r="H31" i="30"/>
  <c r="W21" i="30"/>
  <c r="W5" i="30"/>
  <c r="AG9" i="30"/>
  <c r="W12" i="30"/>
  <c r="AQ24" i="30"/>
  <c r="R14" i="30"/>
  <c r="AQ19" i="30"/>
  <c r="W23" i="30"/>
  <c r="C14" i="30"/>
  <c r="R30" i="30"/>
  <c r="C21" i="30"/>
  <c r="AL28" i="30"/>
  <c r="R17" i="30"/>
  <c r="C12" i="30"/>
  <c r="R46" i="30"/>
  <c r="AQ49" i="30"/>
  <c r="W22" i="30"/>
  <c r="AQ15" i="30"/>
  <c r="C52" i="30"/>
  <c r="W31" i="30"/>
  <c r="W19" i="30"/>
  <c r="C23" i="30"/>
  <c r="C29" i="30"/>
  <c r="H35" i="29"/>
  <c r="H30" i="29"/>
  <c r="H46" i="29"/>
  <c r="H38" i="29"/>
  <c r="H52" i="29"/>
  <c r="H36" i="29"/>
  <c r="H42" i="29"/>
  <c r="H47" i="29"/>
  <c r="H24" i="29"/>
  <c r="H45" i="29"/>
  <c r="H19" i="29"/>
  <c r="H21" i="29"/>
  <c r="H39" i="29"/>
  <c r="H25" i="29"/>
  <c r="H37" i="29"/>
  <c r="H12" i="29"/>
  <c r="H11" i="29"/>
  <c r="H5" i="29"/>
  <c r="H14" i="29"/>
  <c r="H31" i="29"/>
  <c r="H10" i="29"/>
  <c r="H6" i="29"/>
  <c r="H9" i="29"/>
  <c r="H20" i="29"/>
  <c r="H7" i="29"/>
  <c r="AQ36" i="29"/>
  <c r="AQ47" i="29"/>
  <c r="AQ39" i="29"/>
  <c r="AQ31" i="29"/>
  <c r="AQ37" i="29"/>
  <c r="AQ48" i="29"/>
  <c r="AQ40" i="29"/>
  <c r="AQ17" i="29"/>
  <c r="AQ38" i="29"/>
  <c r="AQ51" i="29"/>
  <c r="AQ25" i="29"/>
  <c r="AQ32" i="29"/>
  <c r="AQ24" i="29"/>
  <c r="AQ15" i="29"/>
  <c r="AQ3" i="29"/>
  <c r="AQ26" i="29"/>
  <c r="AQ13" i="29"/>
  <c r="AQ12" i="29"/>
  <c r="AQ6" i="29"/>
  <c r="AQ9" i="29"/>
  <c r="AQ7" i="29"/>
  <c r="AQ16" i="29"/>
  <c r="AQ8" i="29"/>
  <c r="AQ42" i="29"/>
  <c r="H41" i="29"/>
  <c r="H18" i="29"/>
  <c r="AG13" i="29"/>
  <c r="AQ14" i="29"/>
  <c r="AG18" i="29"/>
  <c r="AG3" i="29"/>
  <c r="R9" i="29"/>
  <c r="H50" i="29"/>
  <c r="H26" i="29"/>
  <c r="H23" i="29"/>
  <c r="AQ28" i="29"/>
  <c r="H15" i="29"/>
  <c r="H51" i="29"/>
  <c r="H32" i="29"/>
  <c r="AQ41" i="29"/>
  <c r="AQ23" i="29"/>
  <c r="H40" i="29"/>
  <c r="H22" i="29"/>
  <c r="AG38" i="29"/>
  <c r="AG49" i="29"/>
  <c r="AG41" i="29"/>
  <c r="AG33" i="29"/>
  <c r="AG47" i="29"/>
  <c r="AG39" i="29"/>
  <c r="AG31" i="29"/>
  <c r="AG48" i="29"/>
  <c r="AG42" i="29"/>
  <c r="AG34" i="29"/>
  <c r="AG50" i="29"/>
  <c r="AG11" i="29"/>
  <c r="AG14" i="29"/>
  <c r="AG17" i="29"/>
  <c r="AG28" i="29"/>
  <c r="AG5" i="29"/>
  <c r="AG4" i="29"/>
  <c r="AG29" i="29"/>
  <c r="AG20" i="29"/>
  <c r="AG10" i="29"/>
  <c r="AG8" i="29"/>
  <c r="AG21" i="29"/>
  <c r="AG15" i="29"/>
  <c r="AG27" i="29"/>
  <c r="AQ21" i="29"/>
  <c r="AQ4" i="29"/>
  <c r="H3" i="29"/>
  <c r="H48" i="29"/>
  <c r="H44" i="29"/>
  <c r="AQ35" i="29"/>
  <c r="AQ34" i="29"/>
  <c r="AQ30" i="29"/>
  <c r="AQ27" i="29"/>
  <c r="AQ11" i="29"/>
  <c r="H28" i="29"/>
  <c r="AG9" i="29"/>
  <c r="AG6" i="29"/>
  <c r="R13" i="29"/>
  <c r="AQ33" i="29"/>
  <c r="AQ52" i="29"/>
  <c r="AQ44" i="29"/>
  <c r="H33" i="29"/>
  <c r="AG22" i="29"/>
  <c r="AG37" i="29"/>
  <c r="AQ29" i="29"/>
  <c r="AG16" i="29"/>
  <c r="AQ46" i="29"/>
  <c r="AB39" i="29"/>
  <c r="AB31" i="29"/>
  <c r="AB50" i="29"/>
  <c r="AB42" i="29"/>
  <c r="AB34" i="29"/>
  <c r="AB48" i="29"/>
  <c r="AB40" i="29"/>
  <c r="AB32" i="29"/>
  <c r="AB43" i="29"/>
  <c r="AB41" i="29"/>
  <c r="AB51" i="29"/>
  <c r="AB21" i="29"/>
  <c r="AB12" i="29"/>
  <c r="AB20" i="29"/>
  <c r="AB15" i="29"/>
  <c r="AB38" i="29"/>
  <c r="AB35" i="29"/>
  <c r="AB18" i="29"/>
  <c r="AB28" i="29"/>
  <c r="AB6" i="29"/>
  <c r="AB10" i="29"/>
  <c r="AB19" i="29"/>
  <c r="AB46" i="29"/>
  <c r="AB16" i="29"/>
  <c r="AB3" i="29"/>
  <c r="AB5" i="29"/>
  <c r="C36" i="29"/>
  <c r="C31" i="29"/>
  <c r="C47" i="29"/>
  <c r="C39" i="29"/>
  <c r="C37" i="29"/>
  <c r="C48" i="29"/>
  <c r="C20" i="29"/>
  <c r="C30" i="29"/>
  <c r="C29" i="29"/>
  <c r="C26" i="29"/>
  <c r="C46" i="29"/>
  <c r="C25" i="29"/>
  <c r="C40" i="29"/>
  <c r="C32" i="29"/>
  <c r="C35" i="29"/>
  <c r="C3" i="29"/>
  <c r="C15" i="29"/>
  <c r="C6" i="29"/>
  <c r="C13" i="29"/>
  <c r="C24" i="29"/>
  <c r="C7" i="29"/>
  <c r="C12" i="29"/>
  <c r="C8" i="29"/>
  <c r="C16" i="29"/>
  <c r="AG26" i="29"/>
  <c r="H8" i="29"/>
  <c r="H49" i="29"/>
  <c r="H27" i="29"/>
  <c r="R41" i="29"/>
  <c r="R33" i="29"/>
  <c r="R52" i="29"/>
  <c r="R44" i="29"/>
  <c r="R36" i="29"/>
  <c r="R50" i="29"/>
  <c r="R34" i="29"/>
  <c r="R37" i="29"/>
  <c r="R26" i="29"/>
  <c r="R21" i="29"/>
  <c r="R17" i="29"/>
  <c r="R23" i="29"/>
  <c r="R45" i="29"/>
  <c r="R22" i="29"/>
  <c r="R8" i="29"/>
  <c r="R3" i="29"/>
  <c r="R18" i="29"/>
  <c r="R10" i="29"/>
  <c r="R4" i="29"/>
  <c r="R32" i="29"/>
  <c r="R5" i="29"/>
  <c r="R7" i="29"/>
  <c r="AQ45" i="29"/>
  <c r="R11" i="29"/>
  <c r="AG45" i="29"/>
  <c r="AL37" i="29"/>
  <c r="AL48" i="29"/>
  <c r="AL40" i="29"/>
  <c r="AL32" i="29"/>
  <c r="AL38" i="29"/>
  <c r="AL49" i="29"/>
  <c r="AL41" i="29"/>
  <c r="AL33" i="29"/>
  <c r="AL27" i="29"/>
  <c r="AL10" i="29"/>
  <c r="AL26" i="29"/>
  <c r="AL25" i="29"/>
  <c r="AL16" i="29"/>
  <c r="AL14" i="29"/>
  <c r="AL4" i="29"/>
  <c r="AL17" i="29"/>
  <c r="AL9" i="29"/>
  <c r="AL7" i="29"/>
  <c r="AL31" i="29"/>
  <c r="AL8" i="29"/>
  <c r="AL3" i="29"/>
  <c r="AL13" i="29"/>
  <c r="AG32" i="29"/>
  <c r="AB17" i="29"/>
  <c r="C11" i="29"/>
  <c r="AQ5" i="29"/>
  <c r="AB11" i="29"/>
  <c r="AL5" i="29"/>
  <c r="H16" i="29"/>
  <c r="H4" i="29"/>
  <c r="AG51" i="29"/>
  <c r="AG43" i="29"/>
  <c r="AQ22" i="29"/>
  <c r="AQ43" i="29"/>
  <c r="AG25" i="29"/>
  <c r="H34" i="29"/>
  <c r="AQ19" i="29"/>
  <c r="AQ10" i="29"/>
  <c r="AG19" i="29"/>
  <c r="R12" i="29"/>
  <c r="W40" i="29"/>
  <c r="W32" i="29"/>
  <c r="W51" i="29"/>
  <c r="W43" i="29"/>
  <c r="W35" i="29"/>
  <c r="W49" i="29"/>
  <c r="W33" i="29"/>
  <c r="W36" i="29"/>
  <c r="W30" i="29"/>
  <c r="W52" i="29"/>
  <c r="W44" i="29"/>
  <c r="W22" i="29"/>
  <c r="W16" i="29"/>
  <c r="W39" i="29"/>
  <c r="W19" i="29"/>
  <c r="W7" i="29"/>
  <c r="W34" i="29"/>
  <c r="W17" i="29"/>
  <c r="W3" i="29"/>
  <c r="W6" i="29"/>
  <c r="W21" i="29"/>
  <c r="W12" i="29"/>
  <c r="W4" i="29"/>
  <c r="AG23" i="29"/>
  <c r="AB8" i="29"/>
  <c r="AQ18" i="29"/>
  <c r="AB4" i="29"/>
  <c r="AB7" i="29"/>
  <c r="R6" i="29"/>
  <c r="R35" i="28"/>
  <c r="W52" i="28"/>
  <c r="M50" i="28"/>
  <c r="H43" i="28"/>
  <c r="R48" i="28"/>
  <c r="C47" i="28"/>
  <c r="H47" i="28"/>
  <c r="M31" i="28"/>
  <c r="AG18" i="28"/>
  <c r="H46" i="28"/>
  <c r="M52" i="28"/>
  <c r="AG21" i="28"/>
  <c r="H39" i="28"/>
  <c r="M42" i="28"/>
  <c r="M26" i="28"/>
  <c r="H52" i="28"/>
  <c r="AB45" i="28"/>
  <c r="M16" i="28"/>
  <c r="M21" i="28"/>
  <c r="AB44" i="28"/>
  <c r="M39" i="28"/>
  <c r="AB47" i="28"/>
  <c r="W36" i="28"/>
  <c r="W42" i="28"/>
  <c r="AG41" i="28"/>
  <c r="AG36" i="28"/>
  <c r="W49" i="28"/>
  <c r="W44" i="28"/>
  <c r="M14" i="28"/>
  <c r="AG12" i="28"/>
  <c r="M28" i="28"/>
  <c r="M20" i="28"/>
  <c r="M3" i="28"/>
  <c r="AG17" i="28"/>
  <c r="AG3" i="28"/>
  <c r="M12" i="28"/>
  <c r="M15" i="28"/>
  <c r="W51" i="28"/>
  <c r="M43" i="28"/>
  <c r="AQ50" i="28"/>
  <c r="M41" i="28"/>
  <c r="M13" i="28"/>
  <c r="M18" i="28"/>
  <c r="W17" i="28"/>
  <c r="M6" i="28"/>
  <c r="M5" i="28"/>
  <c r="M10" i="28"/>
  <c r="M11" i="28"/>
  <c r="AG50" i="28"/>
  <c r="W48" i="28"/>
  <c r="W37" i="28"/>
  <c r="M40" i="28"/>
  <c r="AG48" i="28"/>
  <c r="AG9" i="28"/>
  <c r="M17" i="28"/>
  <c r="AG16" i="28"/>
  <c r="AG28" i="28"/>
  <c r="AG8" i="28"/>
  <c r="M48" i="28"/>
  <c r="W41" i="28"/>
  <c r="AG45" i="28"/>
  <c r="AG40" i="28"/>
  <c r="AG47" i="28"/>
  <c r="AG42" i="28"/>
  <c r="M47" i="28"/>
  <c r="AG13" i="28"/>
  <c r="AG15" i="28"/>
  <c r="M27" i="28"/>
  <c r="AG20" i="28"/>
  <c r="M9" i="28"/>
  <c r="AG7" i="28"/>
  <c r="AG35" i="28"/>
  <c r="AQ39" i="28"/>
  <c r="AG37" i="28"/>
  <c r="M30" i="28"/>
  <c r="H13" i="28"/>
  <c r="AG23" i="28"/>
  <c r="AG5" i="28"/>
  <c r="AG39" i="28"/>
  <c r="M44" i="28"/>
  <c r="W43" i="28"/>
  <c r="M46" i="28"/>
  <c r="M36" i="28"/>
  <c r="AG27" i="28"/>
  <c r="AG31" i="28"/>
  <c r="AG29" i="28"/>
  <c r="M4" i="28"/>
  <c r="W6" i="28"/>
  <c r="AG33" i="28"/>
  <c r="W35" i="28"/>
  <c r="M49" i="28"/>
  <c r="AG51" i="28"/>
  <c r="AG52" i="28"/>
  <c r="M35" i="28"/>
  <c r="AG43" i="28"/>
  <c r="M23" i="28"/>
  <c r="H26" i="28"/>
  <c r="M22" i="28"/>
  <c r="AG4" i="28"/>
  <c r="M33" i="28"/>
  <c r="AG44" i="28"/>
  <c r="C39" i="28"/>
  <c r="C40" i="28"/>
  <c r="H36" i="28"/>
  <c r="AB50" i="28"/>
  <c r="C42" i="28"/>
  <c r="W38" i="28"/>
  <c r="C48" i="28"/>
  <c r="AG32" i="28"/>
  <c r="AG38" i="28"/>
  <c r="AG22" i="28"/>
  <c r="H24" i="28"/>
  <c r="W33" i="28"/>
  <c r="AG24" i="28"/>
  <c r="M25" i="28"/>
  <c r="AB9" i="28"/>
  <c r="M29" i="28"/>
  <c r="AG11" i="28"/>
  <c r="R44" i="28"/>
  <c r="AB38" i="28"/>
  <c r="C52" i="28"/>
  <c r="H48" i="28"/>
  <c r="H49" i="28"/>
  <c r="H38" i="28"/>
  <c r="R37" i="28"/>
  <c r="R22" i="28"/>
  <c r="H31" i="28"/>
  <c r="H22" i="28"/>
  <c r="AG49" i="28"/>
  <c r="M37" i="28"/>
  <c r="C45" i="28"/>
  <c r="M38" i="28"/>
  <c r="C51" i="28"/>
  <c r="C46" i="28"/>
  <c r="AG46" i="28"/>
  <c r="M45" i="28"/>
  <c r="M51" i="28"/>
  <c r="C43" i="28"/>
  <c r="M32" i="28"/>
  <c r="AG10" i="28"/>
  <c r="C18" i="28"/>
  <c r="AG14" i="28"/>
  <c r="M19" i="28"/>
  <c r="AG26" i="28"/>
  <c r="M8" i="28"/>
  <c r="M24" i="28"/>
  <c r="H20" i="28"/>
  <c r="C50" i="28"/>
  <c r="H41" i="28"/>
  <c r="R50" i="28"/>
  <c r="H42" i="28"/>
  <c r="H37" i="28"/>
  <c r="R41" i="28"/>
  <c r="R52" i="28"/>
  <c r="C37" i="28"/>
  <c r="H50" i="28"/>
  <c r="AB41" i="28"/>
  <c r="H34" i="28"/>
  <c r="R45" i="28"/>
  <c r="C35" i="28"/>
  <c r="AB49" i="28"/>
  <c r="R47" i="28"/>
  <c r="R39" i="28"/>
  <c r="H35" i="28"/>
  <c r="AB48" i="28"/>
  <c r="C41" i="28"/>
  <c r="C36" i="28"/>
  <c r="R36" i="28"/>
  <c r="C49" i="28"/>
  <c r="H9" i="28"/>
  <c r="AQ49" i="28"/>
  <c r="AQ36" i="28"/>
  <c r="AO54" i="27"/>
  <c r="AQ48" i="28"/>
  <c r="AQ38" i="28"/>
  <c r="AQ44" i="28"/>
  <c r="W18" i="28"/>
  <c r="K54" i="27"/>
  <c r="AQ45" i="28"/>
  <c r="C33" i="28"/>
  <c r="W25" i="28"/>
  <c r="F54" i="27"/>
  <c r="Z54" i="27"/>
  <c r="AQ40" i="28"/>
  <c r="AQ46" i="28"/>
  <c r="AQ34" i="28"/>
  <c r="AQ52" i="28"/>
  <c r="AQ41" i="28"/>
  <c r="AQ42" i="28"/>
  <c r="AQ51" i="28"/>
  <c r="W14" i="28"/>
  <c r="R24" i="28"/>
  <c r="C21" i="28"/>
  <c r="AQ47" i="28"/>
  <c r="AB51" i="28"/>
  <c r="AB40" i="28"/>
  <c r="W50" i="28"/>
  <c r="AB46" i="28"/>
  <c r="AB52" i="28"/>
  <c r="W29" i="28"/>
  <c r="H32" i="28"/>
  <c r="R11" i="28"/>
  <c r="W32" i="28"/>
  <c r="H17" i="28"/>
  <c r="W31" i="28"/>
  <c r="W27" i="28"/>
  <c r="W46" i="28"/>
  <c r="AB42" i="28"/>
  <c r="W47" i="28"/>
  <c r="AQ43" i="28"/>
  <c r="R40" i="28"/>
  <c r="R46" i="28"/>
  <c r="H44" i="28"/>
  <c r="AB35" i="28"/>
  <c r="H45" i="28"/>
  <c r="C38" i="28"/>
  <c r="H51" i="28"/>
  <c r="W45" i="28"/>
  <c r="AQ10" i="28"/>
  <c r="R10" i="28"/>
  <c r="AG25" i="28"/>
  <c r="AG19" i="28"/>
  <c r="M7" i="28"/>
  <c r="U54" i="27"/>
  <c r="AJ54" i="27"/>
  <c r="AL36" i="28"/>
  <c r="AL51" i="28"/>
  <c r="AL41" i="28"/>
  <c r="AQ23" i="28"/>
  <c r="W9" i="28"/>
  <c r="AE54" i="27"/>
  <c r="AL46" i="28"/>
  <c r="C25" i="28"/>
  <c r="C6" i="28"/>
  <c r="C32" i="28"/>
  <c r="AQ21" i="28"/>
  <c r="C23" i="28"/>
  <c r="AQ17" i="28"/>
  <c r="AL35" i="28"/>
  <c r="AL48" i="28"/>
  <c r="C17" i="28"/>
  <c r="W39" i="28"/>
  <c r="W40" i="28"/>
  <c r="W23" i="28"/>
  <c r="AQ14" i="28"/>
  <c r="AQ18" i="28"/>
  <c r="H16" i="28"/>
  <c r="AL43" i="28"/>
  <c r="C29" i="28"/>
  <c r="AQ31" i="28"/>
  <c r="P54" i="27"/>
  <c r="AB43" i="28"/>
  <c r="R51" i="28"/>
  <c r="AB39" i="28"/>
  <c r="C44" i="28"/>
  <c r="H40" i="28"/>
  <c r="R31" i="28"/>
  <c r="W21" i="28"/>
  <c r="AG30" i="28"/>
  <c r="H12" i="28"/>
  <c r="H28" i="28"/>
  <c r="AG6" i="28"/>
  <c r="AT54" i="27"/>
  <c r="AB34" i="28"/>
  <c r="AB33" i="28"/>
  <c r="AB23" i="28"/>
  <c r="AB19" i="28"/>
  <c r="AB18" i="28"/>
  <c r="AB6" i="28"/>
  <c r="AB25" i="28"/>
  <c r="AB7" i="28"/>
  <c r="AB27" i="28"/>
  <c r="AB11" i="28"/>
  <c r="AB10" i="28"/>
  <c r="AB3" i="28"/>
  <c r="AB29" i="28"/>
  <c r="AB21" i="28"/>
  <c r="AB15" i="28"/>
  <c r="AB14" i="28"/>
  <c r="AB30" i="28"/>
  <c r="AL33" i="28"/>
  <c r="AL29" i="28"/>
  <c r="AL21" i="28"/>
  <c r="AL17" i="28"/>
  <c r="AL16" i="28"/>
  <c r="AL4" i="28"/>
  <c r="AL23" i="28"/>
  <c r="AL5" i="28"/>
  <c r="AL9" i="28"/>
  <c r="AL25" i="28"/>
  <c r="AL8" i="28"/>
  <c r="AL27" i="28"/>
  <c r="AL13" i="28"/>
  <c r="AL12" i="28"/>
  <c r="AL30" i="28"/>
  <c r="R33" i="28"/>
  <c r="R25" i="28"/>
  <c r="R20" i="28"/>
  <c r="R4" i="28"/>
  <c r="R8" i="28"/>
  <c r="R27" i="28"/>
  <c r="R9" i="28"/>
  <c r="R29" i="28"/>
  <c r="R21" i="28"/>
  <c r="R13" i="28"/>
  <c r="R12" i="28"/>
  <c r="R23" i="28"/>
  <c r="R17" i="28"/>
  <c r="R16" i="28"/>
  <c r="R30" i="28"/>
  <c r="R5" i="28"/>
  <c r="AL15" i="28"/>
  <c r="AL3" i="28"/>
  <c r="AL10" i="28"/>
  <c r="AL14" i="28"/>
  <c r="AB12" i="28"/>
  <c r="AB28" i="28"/>
  <c r="AB22" i="28"/>
  <c r="AL7" i="28"/>
  <c r="R26" i="28"/>
  <c r="AQ32" i="28"/>
  <c r="AQ28" i="28"/>
  <c r="AQ20" i="28"/>
  <c r="AQ7" i="28"/>
  <c r="AQ22" i="28"/>
  <c r="AQ12" i="28"/>
  <c r="AQ11" i="28"/>
  <c r="AQ30" i="28"/>
  <c r="AQ24" i="28"/>
  <c r="AQ16" i="28"/>
  <c r="AQ15" i="28"/>
  <c r="AQ29" i="28"/>
  <c r="AQ4" i="28"/>
  <c r="AQ26" i="28"/>
  <c r="AQ19" i="28"/>
  <c r="AQ3" i="28"/>
  <c r="AQ8" i="28"/>
  <c r="R28" i="28"/>
  <c r="C14" i="28"/>
  <c r="AQ6" i="28"/>
  <c r="W5" i="28"/>
  <c r="AQ9" i="28"/>
  <c r="AL42" i="28"/>
  <c r="AL49" i="28"/>
  <c r="AL45" i="28"/>
  <c r="AB20" i="28"/>
  <c r="R7" i="28"/>
  <c r="AB32" i="28"/>
  <c r="AL28" i="28"/>
  <c r="R15" i="28"/>
  <c r="C13" i="28"/>
  <c r="AQ5" i="28"/>
  <c r="AL18" i="28"/>
  <c r="AL40" i="28"/>
  <c r="AL39" i="28"/>
  <c r="AQ35" i="28"/>
  <c r="AL50" i="28"/>
  <c r="AL26" i="28"/>
  <c r="AL19" i="28"/>
  <c r="AB5" i="28"/>
  <c r="AQ27" i="28"/>
  <c r="AL20" i="28"/>
  <c r="AQ13" i="28"/>
  <c r="AB24" i="28"/>
  <c r="AB13" i="28"/>
  <c r="AL32" i="28"/>
  <c r="AB26" i="28"/>
  <c r="R19" i="28"/>
  <c r="R14" i="28"/>
  <c r="C5" i="28"/>
  <c r="AL34" i="28"/>
  <c r="AL37" i="28"/>
  <c r="R42" i="28"/>
  <c r="AL38" i="28"/>
  <c r="AL44" i="28"/>
  <c r="R38" i="28"/>
  <c r="R49" i="28"/>
  <c r="AL31" i="28"/>
  <c r="AQ25" i="28"/>
  <c r="C53" i="28"/>
  <c r="C34" i="28"/>
  <c r="C28" i="28"/>
  <c r="C16" i="28"/>
  <c r="C15" i="28"/>
  <c r="C30" i="28"/>
  <c r="C22" i="28"/>
  <c r="C20" i="28"/>
  <c r="C19" i="28"/>
  <c r="C4" i="28"/>
  <c r="C8" i="28"/>
  <c r="C24" i="28"/>
  <c r="C7" i="28"/>
  <c r="C3" i="28"/>
  <c r="C26" i="28"/>
  <c r="C12" i="28"/>
  <c r="C11" i="28"/>
  <c r="C31" i="28"/>
  <c r="C27" i="28"/>
  <c r="AB31" i="28"/>
  <c r="AL11" i="28"/>
  <c r="H53" i="28"/>
  <c r="H33" i="28"/>
  <c r="H27" i="28"/>
  <c r="H6" i="28"/>
  <c r="H29" i="28"/>
  <c r="H21" i="28"/>
  <c r="H11" i="28"/>
  <c r="H10" i="28"/>
  <c r="H23" i="28"/>
  <c r="H15" i="28"/>
  <c r="H14" i="28"/>
  <c r="H3" i="28"/>
  <c r="H25" i="28"/>
  <c r="H19" i="28"/>
  <c r="H18" i="28"/>
  <c r="H30" i="28"/>
  <c r="H7" i="28"/>
  <c r="R18" i="28"/>
  <c r="H4" i="28"/>
  <c r="AB4" i="28"/>
  <c r="AB8" i="28"/>
  <c r="AL52" i="28"/>
  <c r="R43" i="28"/>
  <c r="AB36" i="28"/>
  <c r="R34" i="28"/>
  <c r="W34" i="28"/>
  <c r="W24" i="28"/>
  <c r="W12" i="28"/>
  <c r="W11" i="28"/>
  <c r="W26" i="28"/>
  <c r="W16" i="28"/>
  <c r="W15" i="28"/>
  <c r="W30" i="28"/>
  <c r="W4" i="28"/>
  <c r="W28" i="28"/>
  <c r="W20" i="28"/>
  <c r="W19" i="28"/>
  <c r="W3" i="28"/>
  <c r="W8" i="28"/>
  <c r="W22" i="28"/>
  <c r="W7" i="28"/>
  <c r="AL22" i="28"/>
  <c r="C10" i="28"/>
  <c r="R32" i="28"/>
  <c r="AL24" i="28"/>
  <c r="AB17" i="28"/>
  <c r="W10" i="28"/>
  <c r="AL6" i="28"/>
  <c r="R3" i="28"/>
  <c r="H8" i="28"/>
  <c r="AG3" i="27"/>
  <c r="H3" i="27"/>
  <c r="R3" i="27"/>
  <c r="AL3" i="27"/>
  <c r="AB3" i="27"/>
  <c r="C3" i="27"/>
  <c r="AQ3" i="27"/>
  <c r="W3" i="27"/>
  <c r="Y3" i="27"/>
  <c r="AS50" i="25"/>
  <c r="E42" i="25"/>
  <c r="AD52" i="25"/>
  <c r="AD24" i="25"/>
  <c r="E50" i="25"/>
  <c r="AS30" i="25"/>
  <c r="E25" i="25"/>
  <c r="AN36" i="25"/>
  <c r="E20" i="25"/>
  <c r="AS25" i="25"/>
  <c r="AS13" i="25"/>
  <c r="E4" i="25"/>
  <c r="E22" i="25"/>
  <c r="Y46" i="25"/>
  <c r="AD37" i="25"/>
  <c r="E51" i="25"/>
  <c r="AS43" i="25"/>
  <c r="Y53" i="25"/>
  <c r="AD46" i="25"/>
  <c r="Y39" i="25"/>
  <c r="E32" i="25"/>
  <c r="AD16" i="25"/>
  <c r="Y37" i="25"/>
  <c r="AD25" i="25"/>
  <c r="Y26" i="25"/>
  <c r="AD53" i="25"/>
  <c r="AN42" i="25"/>
  <c r="E35" i="25"/>
  <c r="AD17" i="25"/>
  <c r="AD36" i="25"/>
  <c r="Y16" i="25"/>
  <c r="E41" i="25"/>
  <c r="Y17" i="25"/>
  <c r="M20" i="26"/>
  <c r="C46" i="26"/>
  <c r="C42" i="26"/>
  <c r="R17" i="26"/>
  <c r="AB23" i="26"/>
  <c r="AB44" i="26"/>
  <c r="C43" i="26"/>
  <c r="C38" i="26"/>
  <c r="C7" i="26"/>
  <c r="AB12" i="26"/>
  <c r="C6" i="26"/>
  <c r="AB8" i="26"/>
  <c r="C52" i="26"/>
  <c r="C47" i="26"/>
  <c r="C33" i="26"/>
  <c r="C10" i="26"/>
  <c r="AB14" i="26"/>
  <c r="AB6" i="26"/>
  <c r="AG22" i="26"/>
  <c r="C48" i="26"/>
  <c r="C50" i="26"/>
  <c r="AG27" i="26"/>
  <c r="C12" i="26"/>
  <c r="AB18" i="26"/>
  <c r="C21" i="26"/>
  <c r="C16" i="26"/>
  <c r="R13" i="26"/>
  <c r="AB22" i="26"/>
  <c r="C19" i="26"/>
  <c r="AB10" i="26"/>
  <c r="AG35" i="26"/>
  <c r="W12" i="26"/>
  <c r="AB48" i="26"/>
  <c r="C32" i="26"/>
  <c r="AB5" i="26"/>
  <c r="AB7" i="26"/>
  <c r="AB19" i="26"/>
  <c r="AB33" i="26"/>
  <c r="C39" i="26"/>
  <c r="AB25" i="26"/>
  <c r="AG31" i="26"/>
  <c r="AG46" i="26"/>
  <c r="AB32" i="26"/>
  <c r="AG23" i="26"/>
  <c r="AG4" i="26"/>
  <c r="AB17" i="26"/>
  <c r="C11" i="26"/>
  <c r="R26" i="26"/>
  <c r="R25" i="26"/>
  <c r="C49" i="26"/>
  <c r="R42" i="26"/>
  <c r="R29" i="26"/>
  <c r="C45" i="26"/>
  <c r="AG39" i="26"/>
  <c r="AG33" i="26"/>
  <c r="C40" i="26"/>
  <c r="AB31" i="26"/>
  <c r="W42" i="26"/>
  <c r="R33" i="26"/>
  <c r="AL3" i="26"/>
  <c r="AL42" i="26"/>
  <c r="C4" i="26"/>
  <c r="AB24" i="26"/>
  <c r="AB9" i="26"/>
  <c r="R5" i="26"/>
  <c r="AQ51" i="26"/>
  <c r="AQ45" i="26"/>
  <c r="AQ40" i="26"/>
  <c r="AQ41" i="26"/>
  <c r="AQ35" i="26"/>
  <c r="AQ32" i="26"/>
  <c r="AQ47" i="26"/>
  <c r="AQ36" i="26"/>
  <c r="M40" i="26"/>
  <c r="M32" i="26"/>
  <c r="M41" i="26"/>
  <c r="M46" i="26"/>
  <c r="M26" i="26"/>
  <c r="M25" i="26"/>
  <c r="M24" i="26"/>
  <c r="M28" i="26"/>
  <c r="M27" i="26"/>
  <c r="M49" i="26"/>
  <c r="M37" i="26"/>
  <c r="M16" i="26"/>
  <c r="AQ26" i="26"/>
  <c r="AQ7" i="26"/>
  <c r="M23" i="26"/>
  <c r="AQ4" i="26"/>
  <c r="AQ9" i="26"/>
  <c r="M12" i="26"/>
  <c r="AQ11" i="26"/>
  <c r="M21" i="26"/>
  <c r="M48" i="26"/>
  <c r="M35" i="26"/>
  <c r="M30" i="26"/>
  <c r="AQ25" i="26"/>
  <c r="M22" i="26"/>
  <c r="AQ10" i="26"/>
  <c r="W3" i="26"/>
  <c r="AQ17" i="26"/>
  <c r="C9" i="26"/>
  <c r="AQ24" i="26"/>
  <c r="AQ18" i="26"/>
  <c r="C15" i="26"/>
  <c r="R11" i="26"/>
  <c r="M4" i="26"/>
  <c r="W23" i="26"/>
  <c r="AQ19" i="26"/>
  <c r="R16" i="26"/>
  <c r="R22" i="26"/>
  <c r="AB11" i="26"/>
  <c r="AG7" i="26"/>
  <c r="H30" i="26"/>
  <c r="AQ15" i="26"/>
  <c r="M50" i="26"/>
  <c r="AQ30" i="26"/>
  <c r="AQ38" i="26"/>
  <c r="AQ31" i="26"/>
  <c r="AQ22" i="26"/>
  <c r="M29" i="26"/>
  <c r="AQ16" i="26"/>
  <c r="W36" i="26"/>
  <c r="W45" i="26"/>
  <c r="W40" i="26"/>
  <c r="W34" i="26"/>
  <c r="W24" i="26"/>
  <c r="W41" i="26"/>
  <c r="W51" i="26"/>
  <c r="W35" i="26"/>
  <c r="W14" i="26"/>
  <c r="W26" i="26"/>
  <c r="W25" i="26"/>
  <c r="W16" i="26"/>
  <c r="M10" i="26"/>
  <c r="AQ23" i="26"/>
  <c r="AQ29" i="26"/>
  <c r="W10" i="26"/>
  <c r="R3" i="26"/>
  <c r="M9" i="26"/>
  <c r="AG5" i="26"/>
  <c r="C53" i="26"/>
  <c r="C44" i="26"/>
  <c r="C25" i="26"/>
  <c r="C51" i="26"/>
  <c r="C26" i="26"/>
  <c r="C28" i="26"/>
  <c r="C27" i="26"/>
  <c r="C30" i="26"/>
  <c r="C29" i="26"/>
  <c r="C31" i="26"/>
  <c r="C41" i="26"/>
  <c r="C36" i="26"/>
  <c r="AQ20" i="26"/>
  <c r="C17" i="26"/>
  <c r="AQ13" i="26"/>
  <c r="AQ46" i="26"/>
  <c r="AQ50" i="26"/>
  <c r="M52" i="26"/>
  <c r="W28" i="26"/>
  <c r="M45" i="26"/>
  <c r="AQ21" i="26"/>
  <c r="AG49" i="26"/>
  <c r="AG37" i="26"/>
  <c r="AG34" i="26"/>
  <c r="AG45" i="26"/>
  <c r="AG40" i="26"/>
  <c r="AG41" i="26"/>
  <c r="AG12" i="26"/>
  <c r="AG24" i="26"/>
  <c r="M17" i="26"/>
  <c r="W21" i="26"/>
  <c r="R9" i="26"/>
  <c r="R14" i="26"/>
  <c r="M7" i="26"/>
  <c r="W22" i="26"/>
  <c r="AB50" i="26"/>
  <c r="AB43" i="26"/>
  <c r="AB41" i="26"/>
  <c r="AB40" i="26"/>
  <c r="AB38" i="26"/>
  <c r="AB35" i="26"/>
  <c r="AB29" i="26"/>
  <c r="AB28" i="26"/>
  <c r="AB30" i="26"/>
  <c r="AB39" i="26"/>
  <c r="AB13" i="26"/>
  <c r="C22" i="26"/>
  <c r="W18" i="26"/>
  <c r="H35" i="26"/>
  <c r="AB15" i="26"/>
  <c r="C13" i="26"/>
  <c r="AQ5" i="26"/>
  <c r="R23" i="26"/>
  <c r="W19" i="26"/>
  <c r="AL33" i="26"/>
  <c r="AL39" i="26"/>
  <c r="AL36" i="26"/>
  <c r="AL27" i="26"/>
  <c r="AL26" i="26"/>
  <c r="AL48" i="26"/>
  <c r="AL40" i="26"/>
  <c r="AL29" i="26"/>
  <c r="AL28" i="26"/>
  <c r="AL43" i="26"/>
  <c r="AL30" i="26"/>
  <c r="AL52" i="26"/>
  <c r="AL13" i="26"/>
  <c r="R27" i="26"/>
  <c r="AG44" i="26"/>
  <c r="AQ42" i="26"/>
  <c r="AQ33" i="26"/>
  <c r="W46" i="26"/>
  <c r="AQ34" i="26"/>
  <c r="W27" i="26"/>
  <c r="AG43" i="26"/>
  <c r="R40" i="26"/>
  <c r="W30" i="26"/>
  <c r="AQ37" i="26"/>
  <c r="W20" i="26"/>
  <c r="AB16" i="26"/>
  <c r="M8" i="26"/>
  <c r="AG29" i="26"/>
  <c r="M13" i="26"/>
  <c r="AG9" i="26"/>
  <c r="H6" i="26"/>
  <c r="H36" i="26"/>
  <c r="C20" i="26"/>
  <c r="H16" i="26"/>
  <c r="W8" i="26"/>
  <c r="W13" i="26"/>
  <c r="R6" i="26"/>
  <c r="H17" i="26"/>
  <c r="M19" i="26"/>
  <c r="AG15" i="26"/>
  <c r="AG8" i="26"/>
  <c r="AQ14" i="26"/>
  <c r="AG13" i="26"/>
  <c r="AL4" i="26"/>
  <c r="W32" i="26"/>
  <c r="AB20" i="26"/>
  <c r="AQ8" i="26"/>
  <c r="C5" i="26"/>
  <c r="C18" i="26"/>
  <c r="M42" i="26"/>
  <c r="M34" i="26"/>
  <c r="W5" i="26"/>
  <c r="R48" i="26"/>
  <c r="R46" i="26"/>
  <c r="R35" i="26"/>
  <c r="R44" i="26"/>
  <c r="R30" i="26"/>
  <c r="R52" i="26"/>
  <c r="R39" i="26"/>
  <c r="R31" i="26"/>
  <c r="AG21" i="26"/>
  <c r="M15" i="26"/>
  <c r="C8" i="26"/>
  <c r="M11" i="26"/>
  <c r="C23" i="26"/>
  <c r="H53" i="26"/>
  <c r="H43" i="26"/>
  <c r="H45" i="26"/>
  <c r="H40" i="26"/>
  <c r="H31" i="26"/>
  <c r="H50" i="26"/>
  <c r="H44" i="26"/>
  <c r="AQ52" i="26"/>
  <c r="M38" i="26"/>
  <c r="M31" i="26"/>
  <c r="W37" i="26"/>
  <c r="AQ43" i="26"/>
  <c r="C35" i="26"/>
  <c r="AG51" i="26"/>
  <c r="R47" i="26"/>
  <c r="C37" i="26"/>
  <c r="C24" i="26"/>
  <c r="AG48" i="26"/>
  <c r="AB42" i="26"/>
  <c r="H52" i="26"/>
  <c r="R45" i="26"/>
  <c r="AG38" i="26"/>
  <c r="H33" i="26"/>
  <c r="R51" i="26"/>
  <c r="M43" i="26"/>
  <c r="AQ39" i="26"/>
  <c r="AG28" i="26"/>
  <c r="H28" i="26"/>
  <c r="H20" i="26"/>
  <c r="W6" i="26"/>
  <c r="R12" i="26"/>
  <c r="AL8" i="26"/>
  <c r="M5" i="26"/>
  <c r="AG25" i="26"/>
  <c r="AG19" i="26"/>
  <c r="AG6" i="26"/>
  <c r="AG11" i="26"/>
  <c r="AB4" i="26"/>
  <c r="AG20" i="26"/>
  <c r="AL16" i="26"/>
  <c r="R21" i="26"/>
  <c r="AL17" i="26"/>
  <c r="C14" i="26"/>
  <c r="AQ6" i="26"/>
  <c r="C34" i="26"/>
  <c r="AL12" i="26"/>
  <c r="W7" i="26"/>
  <c r="AQ3" i="26"/>
  <c r="H24" i="26"/>
  <c r="M14" i="26"/>
  <c r="H7" i="26"/>
  <c r="R10" i="26"/>
  <c r="M3" i="26"/>
  <c r="AB21" i="26"/>
  <c r="AG17" i="26"/>
  <c r="AB3" i="26"/>
  <c r="J42" i="25"/>
  <c r="J22" i="25"/>
  <c r="AL53" i="25"/>
  <c r="J50" i="25"/>
  <c r="J28" i="25"/>
  <c r="O50" i="25"/>
  <c r="O42" i="25"/>
  <c r="O34" i="25"/>
  <c r="O53" i="25"/>
  <c r="O45" i="25"/>
  <c r="O37" i="25"/>
  <c r="O51" i="25"/>
  <c r="O43" i="25"/>
  <c r="O35" i="25"/>
  <c r="O44" i="25"/>
  <c r="O52" i="25"/>
  <c r="O26" i="25"/>
  <c r="O17" i="25"/>
  <c r="O38" i="25"/>
  <c r="O32" i="25"/>
  <c r="O31" i="25"/>
  <c r="O24" i="25"/>
  <c r="O46" i="25"/>
  <c r="O3" i="25"/>
  <c r="O15" i="25"/>
  <c r="O6" i="25"/>
  <c r="O9" i="25"/>
  <c r="O36" i="25"/>
  <c r="O22" i="25"/>
  <c r="O30" i="25"/>
  <c r="O7" i="25"/>
  <c r="O13" i="25"/>
  <c r="O5" i="25"/>
  <c r="O4" i="25"/>
  <c r="O12" i="25"/>
  <c r="AB28" i="25"/>
  <c r="AB26" i="25"/>
  <c r="AS52" i="25"/>
  <c r="AS44" i="25"/>
  <c r="AS36" i="25"/>
  <c r="AS47" i="25"/>
  <c r="AS39" i="25"/>
  <c r="AS45" i="25"/>
  <c r="AS37" i="25"/>
  <c r="AS32" i="25"/>
  <c r="AS40" i="25"/>
  <c r="AS31" i="25"/>
  <c r="AS28" i="25"/>
  <c r="AS19" i="25"/>
  <c r="AS48" i="25"/>
  <c r="AS38" i="25"/>
  <c r="AS26" i="25"/>
  <c r="AS17" i="25"/>
  <c r="AS46" i="25"/>
  <c r="AS15" i="25"/>
  <c r="AS8" i="25"/>
  <c r="AS24" i="25"/>
  <c r="AS11" i="25"/>
  <c r="AS3" i="25"/>
  <c r="AS7" i="25"/>
  <c r="AS6" i="25"/>
  <c r="AS9" i="25"/>
  <c r="AL15" i="25"/>
  <c r="AB47" i="25"/>
  <c r="AS22" i="25"/>
  <c r="AD30" i="25"/>
  <c r="J48" i="25"/>
  <c r="AB19" i="25"/>
  <c r="AN37" i="25"/>
  <c r="AN20" i="25"/>
  <c r="AN39" i="25"/>
  <c r="AN8" i="25"/>
  <c r="O11" i="25"/>
  <c r="AB15" i="25"/>
  <c r="AL7" i="25"/>
  <c r="AG9" i="25"/>
  <c r="AL47" i="25"/>
  <c r="AL39" i="25"/>
  <c r="AL50" i="25"/>
  <c r="AL42" i="25"/>
  <c r="AL34" i="25"/>
  <c r="AL40" i="25"/>
  <c r="AL49" i="25"/>
  <c r="AL35" i="25"/>
  <c r="AL23" i="25"/>
  <c r="AL14" i="25"/>
  <c r="AL43" i="25"/>
  <c r="AL33" i="25"/>
  <c r="AL29" i="25"/>
  <c r="AL20" i="25"/>
  <c r="AL51" i="25"/>
  <c r="AL41" i="25"/>
  <c r="AL13" i="25"/>
  <c r="AL18" i="25"/>
  <c r="AL11" i="25"/>
  <c r="AL6" i="25"/>
  <c r="AL32" i="25"/>
  <c r="AL27" i="25"/>
  <c r="AL9" i="25"/>
  <c r="AL10" i="25"/>
  <c r="AL30" i="25"/>
  <c r="AL25" i="25"/>
  <c r="J51" i="25"/>
  <c r="J43" i="25"/>
  <c r="J35" i="25"/>
  <c r="J46" i="25"/>
  <c r="J38" i="25"/>
  <c r="J52" i="25"/>
  <c r="J44" i="25"/>
  <c r="J36" i="25"/>
  <c r="J47" i="25"/>
  <c r="J37" i="25"/>
  <c r="J31" i="25"/>
  <c r="J45" i="25"/>
  <c r="J27" i="25"/>
  <c r="J18" i="25"/>
  <c r="J53" i="25"/>
  <c r="J25" i="25"/>
  <c r="J16" i="25"/>
  <c r="J39" i="25"/>
  <c r="J4" i="25"/>
  <c r="J7" i="25"/>
  <c r="J14" i="25"/>
  <c r="J10" i="25"/>
  <c r="J26" i="25"/>
  <c r="J6" i="25"/>
  <c r="J5" i="25"/>
  <c r="J23" i="25"/>
  <c r="J13" i="25"/>
  <c r="AL38" i="25"/>
  <c r="J34" i="25"/>
  <c r="AL44" i="25"/>
  <c r="AB40" i="25"/>
  <c r="AB38" i="25"/>
  <c r="AB48" i="25"/>
  <c r="O18" i="25"/>
  <c r="J20" i="25"/>
  <c r="AB46" i="25"/>
  <c r="M52" i="25"/>
  <c r="M44" i="25"/>
  <c r="M36" i="25"/>
  <c r="M47" i="25"/>
  <c r="M39" i="25"/>
  <c r="M53" i="25"/>
  <c r="M45" i="25"/>
  <c r="M37" i="25"/>
  <c r="M46" i="25"/>
  <c r="M28" i="25"/>
  <c r="M19" i="25"/>
  <c r="M40" i="25"/>
  <c r="M26" i="25"/>
  <c r="M17" i="25"/>
  <c r="M48" i="25"/>
  <c r="M38" i="25"/>
  <c r="M32" i="25"/>
  <c r="M8" i="25"/>
  <c r="M3" i="25"/>
  <c r="M15" i="25"/>
  <c r="M11" i="25"/>
  <c r="M24" i="25"/>
  <c r="M31" i="25"/>
  <c r="M6" i="25"/>
  <c r="M7" i="25"/>
  <c r="AL28" i="25"/>
  <c r="AL17" i="25"/>
  <c r="AB22" i="25"/>
  <c r="AL24" i="25"/>
  <c r="J15" i="25"/>
  <c r="R51" i="25"/>
  <c r="R43" i="25"/>
  <c r="R35" i="25"/>
  <c r="R46" i="25"/>
  <c r="R38" i="25"/>
  <c r="R52" i="25"/>
  <c r="R44" i="25"/>
  <c r="R36" i="25"/>
  <c r="R53" i="25"/>
  <c r="R39" i="25"/>
  <c r="R31" i="25"/>
  <c r="R27" i="25"/>
  <c r="R18" i="25"/>
  <c r="R47" i="25"/>
  <c r="R37" i="25"/>
  <c r="R25" i="25"/>
  <c r="R16" i="25"/>
  <c r="R45" i="25"/>
  <c r="R4" i="25"/>
  <c r="R23" i="25"/>
  <c r="R7" i="25"/>
  <c r="R10" i="25"/>
  <c r="R5" i="25"/>
  <c r="R6" i="25"/>
  <c r="R8" i="25"/>
  <c r="R14" i="25"/>
  <c r="R13" i="25"/>
  <c r="M5" i="25"/>
  <c r="AS10" i="25"/>
  <c r="M27" i="25"/>
  <c r="J11" i="25"/>
  <c r="AB10" i="25"/>
  <c r="R17" i="25"/>
  <c r="J32" i="25"/>
  <c r="J33" i="25"/>
  <c r="AD47" i="25"/>
  <c r="AD39" i="25"/>
  <c r="AD50" i="25"/>
  <c r="AD42" i="25"/>
  <c r="AD34" i="25"/>
  <c r="AD40" i="25"/>
  <c r="AD43" i="25"/>
  <c r="AD33" i="25"/>
  <c r="AD51" i="25"/>
  <c r="AD41" i="25"/>
  <c r="AD23" i="25"/>
  <c r="AD14" i="25"/>
  <c r="AD49" i="25"/>
  <c r="AD29" i="25"/>
  <c r="AD20" i="25"/>
  <c r="AD35" i="25"/>
  <c r="AD32" i="25"/>
  <c r="AD27" i="25"/>
  <c r="AD11" i="25"/>
  <c r="AD6" i="25"/>
  <c r="AD22" i="25"/>
  <c r="AD9" i="25"/>
  <c r="AD4" i="25"/>
  <c r="AD18" i="25"/>
  <c r="AD10" i="25"/>
  <c r="O25" i="25"/>
  <c r="E52" i="25"/>
  <c r="E44" i="25"/>
  <c r="E36" i="25"/>
  <c r="E47" i="25"/>
  <c r="E39" i="25"/>
  <c r="E53" i="25"/>
  <c r="E45" i="25"/>
  <c r="E37" i="25"/>
  <c r="E40" i="25"/>
  <c r="E48" i="25"/>
  <c r="E38" i="25"/>
  <c r="E28" i="25"/>
  <c r="E19" i="25"/>
  <c r="E46" i="25"/>
  <c r="E26" i="25"/>
  <c r="E17" i="25"/>
  <c r="E24" i="25"/>
  <c r="E15" i="25"/>
  <c r="E8" i="25"/>
  <c r="E3" i="25"/>
  <c r="E18" i="25"/>
  <c r="E11" i="25"/>
  <c r="E31" i="25"/>
  <c r="E7" i="25"/>
  <c r="E6" i="25"/>
  <c r="E9" i="25"/>
  <c r="T30" i="25"/>
  <c r="R29" i="25"/>
  <c r="J24" i="25"/>
  <c r="O19" i="25"/>
  <c r="AG48" i="25"/>
  <c r="AG40" i="25"/>
  <c r="AG51" i="25"/>
  <c r="AG43" i="25"/>
  <c r="AG35" i="25"/>
  <c r="AG49" i="25"/>
  <c r="AG41" i="25"/>
  <c r="AG33" i="25"/>
  <c r="AG52" i="25"/>
  <c r="AG42" i="25"/>
  <c r="AG50" i="25"/>
  <c r="AG24" i="25"/>
  <c r="AG15" i="25"/>
  <c r="AG36" i="25"/>
  <c r="AG32" i="25"/>
  <c r="AG31" i="25"/>
  <c r="AG22" i="25"/>
  <c r="AG44" i="25"/>
  <c r="AG34" i="25"/>
  <c r="AG12" i="25"/>
  <c r="AG19" i="25"/>
  <c r="AG14" i="25"/>
  <c r="AG7" i="25"/>
  <c r="AG28" i="25"/>
  <c r="AG10" i="25"/>
  <c r="AG3" i="25"/>
  <c r="AG11" i="25"/>
  <c r="AD5" i="25"/>
  <c r="AS4" i="25"/>
  <c r="AB9" i="25"/>
  <c r="E14" i="25"/>
  <c r="E10" i="25"/>
  <c r="AL3" i="25"/>
  <c r="R26" i="25"/>
  <c r="J9" i="25"/>
  <c r="O10" i="25"/>
  <c r="O14" i="25"/>
  <c r="AL46" i="25"/>
  <c r="AD28" i="25"/>
  <c r="AL19" i="25"/>
  <c r="J29" i="25"/>
  <c r="T49" i="25"/>
  <c r="T33" i="25"/>
  <c r="T52" i="25"/>
  <c r="T44" i="25"/>
  <c r="T50" i="25"/>
  <c r="T42" i="25"/>
  <c r="T34" i="25"/>
  <c r="T37" i="25"/>
  <c r="T25" i="25"/>
  <c r="T16" i="25"/>
  <c r="T35" i="25"/>
  <c r="T23" i="25"/>
  <c r="T53" i="25"/>
  <c r="T13" i="25"/>
  <c r="T5" i="25"/>
  <c r="T20" i="25"/>
  <c r="T8" i="25"/>
  <c r="T29" i="25"/>
  <c r="T15" i="25"/>
  <c r="T6" i="25"/>
  <c r="T4" i="25"/>
  <c r="T12" i="25"/>
  <c r="AS33" i="25"/>
  <c r="E30" i="25"/>
  <c r="R28" i="25"/>
  <c r="Y48" i="25"/>
  <c r="Y40" i="25"/>
  <c r="Y51" i="25"/>
  <c r="Y43" i="25"/>
  <c r="Y35" i="25"/>
  <c r="Y49" i="25"/>
  <c r="Y41" i="25"/>
  <c r="Y33" i="25"/>
  <c r="Y36" i="25"/>
  <c r="Y44" i="25"/>
  <c r="Y34" i="25"/>
  <c r="Y24" i="25"/>
  <c r="Y15" i="25"/>
  <c r="Y52" i="25"/>
  <c r="Y32" i="25"/>
  <c r="Y31" i="25"/>
  <c r="Y42" i="25"/>
  <c r="Y30" i="25"/>
  <c r="Y22" i="25"/>
  <c r="Y50" i="25"/>
  <c r="Y19" i="25"/>
  <c r="Y12" i="25"/>
  <c r="Y28" i="25"/>
  <c r="Y7" i="25"/>
  <c r="Y10" i="25"/>
  <c r="Y3" i="25"/>
  <c r="Y13" i="25"/>
  <c r="Y11" i="25"/>
  <c r="AD31" i="25"/>
  <c r="R9" i="25"/>
  <c r="M4" i="25"/>
  <c r="AL5" i="25"/>
  <c r="C46" i="25"/>
  <c r="C38" i="25"/>
  <c r="C49" i="25"/>
  <c r="C41" i="25"/>
  <c r="C47" i="25"/>
  <c r="C39" i="25"/>
  <c r="C42" i="25"/>
  <c r="C50" i="25"/>
  <c r="C40" i="25"/>
  <c r="C30" i="25"/>
  <c r="C22" i="25"/>
  <c r="C48" i="25"/>
  <c r="C28" i="25"/>
  <c r="C19" i="25"/>
  <c r="C34" i="25"/>
  <c r="C26" i="25"/>
  <c r="C10" i="25"/>
  <c r="C20" i="25"/>
  <c r="C13" i="25"/>
  <c r="C5" i="25"/>
  <c r="C32" i="25"/>
  <c r="C17" i="25"/>
  <c r="C33" i="25"/>
  <c r="C9" i="25"/>
  <c r="C3" i="25"/>
  <c r="C8" i="25"/>
  <c r="C16" i="25"/>
  <c r="AG8" i="25"/>
  <c r="R12" i="25"/>
  <c r="AL22" i="25"/>
  <c r="AS18" i="25"/>
  <c r="Y6" i="25"/>
  <c r="AB49" i="25"/>
  <c r="AB41" i="25"/>
  <c r="AB33" i="25"/>
  <c r="AB52" i="25"/>
  <c r="AB44" i="25"/>
  <c r="AB36" i="25"/>
  <c r="AB50" i="25"/>
  <c r="AB42" i="25"/>
  <c r="AB34" i="25"/>
  <c r="AB45" i="25"/>
  <c r="AB35" i="25"/>
  <c r="AB53" i="25"/>
  <c r="AB43" i="25"/>
  <c r="AB30" i="25"/>
  <c r="AB25" i="25"/>
  <c r="AB16" i="25"/>
  <c r="AB51" i="25"/>
  <c r="AB23" i="25"/>
  <c r="AB37" i="25"/>
  <c r="AB29" i="25"/>
  <c r="AB13" i="25"/>
  <c r="AB5" i="25"/>
  <c r="AB24" i="25"/>
  <c r="AB8" i="25"/>
  <c r="AB20" i="25"/>
  <c r="AB14" i="25"/>
  <c r="AB3" i="25"/>
  <c r="AB11" i="25"/>
  <c r="AB4" i="25"/>
  <c r="AB12" i="25"/>
  <c r="AL8" i="25"/>
  <c r="J12" i="25"/>
  <c r="AD7" i="25"/>
  <c r="AG4" i="25"/>
  <c r="AQ14" i="25"/>
  <c r="AB7" i="25"/>
  <c r="M13" i="25"/>
  <c r="E12" i="25"/>
  <c r="M18" i="25"/>
  <c r="AD8" i="25"/>
  <c r="AD13" i="25"/>
  <c r="AG13" i="25"/>
  <c r="O48" i="25"/>
  <c r="J41" i="25"/>
  <c r="AL48" i="25"/>
  <c r="M35" i="25"/>
  <c r="AL36" i="25"/>
  <c r="AS51" i="25"/>
  <c r="M41" i="25"/>
  <c r="M51" i="25"/>
  <c r="AS23" i="25"/>
  <c r="AD48" i="25"/>
  <c r="AS29" i="25"/>
  <c r="AD44" i="25"/>
  <c r="AS27" i="25"/>
  <c r="AB17" i="25"/>
  <c r="M16" i="25"/>
  <c r="C24" i="25"/>
  <c r="T31" i="25"/>
  <c r="AG29" i="25"/>
  <c r="T32" i="25"/>
  <c r="E27" i="25"/>
  <c r="AG17" i="25"/>
  <c r="C27" i="25"/>
  <c r="E13" i="25"/>
  <c r="Y8" i="25"/>
  <c r="AQ46" i="25"/>
  <c r="AQ38" i="25"/>
  <c r="AQ49" i="25"/>
  <c r="AQ41" i="25"/>
  <c r="AQ33" i="25"/>
  <c r="AQ47" i="25"/>
  <c r="AQ39" i="25"/>
  <c r="AQ34" i="25"/>
  <c r="AQ42" i="25"/>
  <c r="AQ27" i="25"/>
  <c r="AQ32" i="25"/>
  <c r="AQ22" i="25"/>
  <c r="AQ50" i="25"/>
  <c r="AQ40" i="25"/>
  <c r="AQ28" i="25"/>
  <c r="AQ19" i="25"/>
  <c r="AQ48" i="25"/>
  <c r="AQ17" i="25"/>
  <c r="AQ26" i="25"/>
  <c r="AQ10" i="25"/>
  <c r="AQ5" i="25"/>
  <c r="AQ9" i="25"/>
  <c r="AQ8" i="25"/>
  <c r="AQ13" i="25"/>
  <c r="H53" i="25"/>
  <c r="H45" i="25"/>
  <c r="H37" i="25"/>
  <c r="H48" i="25"/>
  <c r="H40" i="25"/>
  <c r="H46" i="25"/>
  <c r="H38" i="25"/>
  <c r="H49" i="25"/>
  <c r="H39" i="25"/>
  <c r="H47" i="25"/>
  <c r="H29" i="25"/>
  <c r="H20" i="25"/>
  <c r="H33" i="25"/>
  <c r="H27" i="25"/>
  <c r="H18" i="25"/>
  <c r="H41" i="25"/>
  <c r="H9" i="25"/>
  <c r="H16" i="25"/>
  <c r="H12" i="25"/>
  <c r="H4" i="25"/>
  <c r="H28" i="25"/>
  <c r="H25" i="25"/>
  <c r="H10" i="25"/>
  <c r="H8" i="25"/>
  <c r="H7" i="25"/>
  <c r="E5" i="25"/>
  <c r="H14" i="25"/>
  <c r="AS12" i="25"/>
  <c r="O16" i="25"/>
  <c r="H15" i="25"/>
  <c r="M12" i="25"/>
  <c r="AG5" i="25"/>
  <c r="AL12" i="25"/>
  <c r="O40" i="25"/>
  <c r="AS53" i="25"/>
  <c r="E49" i="25"/>
  <c r="AS41" i="25"/>
  <c r="T46" i="25"/>
  <c r="O39" i="25"/>
  <c r="J30" i="25"/>
  <c r="E23" i="25"/>
  <c r="AS14" i="25"/>
  <c r="O47" i="25"/>
  <c r="J40" i="25"/>
  <c r="E33" i="25"/>
  <c r="E29" i="25"/>
  <c r="AS20" i="25"/>
  <c r="AS16" i="25"/>
  <c r="W50" i="25"/>
  <c r="W42" i="25"/>
  <c r="W34" i="25"/>
  <c r="W53" i="25"/>
  <c r="W45" i="25"/>
  <c r="W37" i="25"/>
  <c r="W51" i="25"/>
  <c r="W43" i="25"/>
  <c r="W35" i="25"/>
  <c r="W38" i="25"/>
  <c r="W46" i="25"/>
  <c r="W36" i="25"/>
  <c r="W26" i="25"/>
  <c r="W17" i="25"/>
  <c r="W44" i="25"/>
  <c r="W24" i="25"/>
  <c r="W52" i="25"/>
  <c r="W22" i="25"/>
  <c r="W3" i="25"/>
  <c r="W30" i="25"/>
  <c r="W6" i="25"/>
  <c r="W16" i="25"/>
  <c r="W9" i="25"/>
  <c r="W12" i="25"/>
  <c r="W4" i="25"/>
  <c r="W5" i="25"/>
  <c r="W13" i="25"/>
  <c r="W15" i="25"/>
  <c r="AB32" i="25"/>
  <c r="AB27" i="25"/>
  <c r="C23" i="25"/>
  <c r="AN17" i="25"/>
  <c r="Y4" i="25"/>
  <c r="R22" i="25"/>
  <c r="AL16" i="25"/>
  <c r="W28" i="25"/>
  <c r="O23" i="25"/>
  <c r="AL26" i="25"/>
  <c r="C31" i="25"/>
  <c r="AG16" i="25"/>
  <c r="AG53" i="25"/>
  <c r="J8" i="25"/>
  <c r="AD3" i="25"/>
  <c r="H24" i="25"/>
  <c r="AI46" i="25"/>
  <c r="AI38" i="25"/>
  <c r="AI49" i="25"/>
  <c r="AI41" i="25"/>
  <c r="AI33" i="25"/>
  <c r="AI47" i="25"/>
  <c r="AI39" i="25"/>
  <c r="AI50" i="25"/>
  <c r="AI40" i="25"/>
  <c r="AI27" i="25"/>
  <c r="AI48" i="25"/>
  <c r="AI22" i="25"/>
  <c r="AI34" i="25"/>
  <c r="AI28" i="25"/>
  <c r="AI19" i="25"/>
  <c r="AI42" i="25"/>
  <c r="AI10" i="25"/>
  <c r="AI13" i="25"/>
  <c r="AI5" i="25"/>
  <c r="AI29" i="25"/>
  <c r="AI26" i="25"/>
  <c r="AI3" i="25"/>
  <c r="AI8" i="25"/>
  <c r="AI11" i="25"/>
  <c r="AI9" i="25"/>
  <c r="AI17" i="25"/>
  <c r="AG18" i="25"/>
  <c r="AD12" i="25"/>
  <c r="AG6" i="25"/>
  <c r="Y9" i="25"/>
  <c r="O8" i="25"/>
  <c r="H13" i="25"/>
  <c r="T7" i="25"/>
  <c r="M10" i="25"/>
  <c r="AQ11" i="25"/>
  <c r="M9" i="25"/>
  <c r="G20" i="16"/>
  <c r="F20" i="15"/>
  <c r="G20" i="15" s="1"/>
  <c r="U12" i="15"/>
  <c r="V12" i="15" s="1"/>
  <c r="P13" i="15"/>
  <c r="Q13" i="15" s="1"/>
  <c r="AP12" i="16"/>
  <c r="AO12" i="15"/>
  <c r="AP12" i="15" s="1"/>
  <c r="AF19" i="16"/>
  <c r="AE19" i="15"/>
  <c r="V21" i="16"/>
  <c r="U21" i="15"/>
  <c r="AA20" i="16"/>
  <c r="Z20" i="15"/>
  <c r="AA20" i="15" s="1"/>
  <c r="AU11" i="16"/>
  <c r="AT11" i="15"/>
  <c r="AU11" i="15" s="1"/>
  <c r="AK18" i="16"/>
  <c r="AJ18" i="15"/>
  <c r="AK18" i="15" s="1"/>
  <c r="Q22" i="16"/>
  <c r="P22" i="15"/>
  <c r="Q22" i="15" s="1"/>
  <c r="K5" i="15"/>
  <c r="L5" i="15" s="1"/>
  <c r="L19" i="16"/>
  <c r="K19" i="15"/>
  <c r="L19" i="15" s="1"/>
  <c r="G11" i="16"/>
  <c r="F11" i="15"/>
  <c r="G11" i="15" s="1"/>
  <c r="AU20" i="16"/>
  <c r="AT20" i="15"/>
  <c r="AU20" i="15" s="1"/>
  <c r="K28" i="15"/>
  <c r="L28" i="15" s="1"/>
  <c r="Z11" i="15"/>
  <c r="AA11" i="15" s="1"/>
  <c r="AJ8" i="15"/>
  <c r="AK8" i="15" s="1"/>
  <c r="AE9" i="15"/>
  <c r="AF9" i="15" s="1"/>
  <c r="Z10" i="15"/>
  <c r="AA10" i="15" s="1"/>
  <c r="U11" i="15"/>
  <c r="V11" i="15" s="1"/>
  <c r="P12" i="15"/>
  <c r="Q12" i="15" s="1"/>
  <c r="F14" i="15"/>
  <c r="G14" i="15" s="1"/>
  <c r="AT14" i="15"/>
  <c r="AU14" i="15" s="1"/>
  <c r="AO15" i="15"/>
  <c r="AP15" i="15" s="1"/>
  <c r="AJ16" i="15"/>
  <c r="AK16" i="15" s="1"/>
  <c r="AE17" i="15"/>
  <c r="AF17" i="15" s="1"/>
  <c r="Z18" i="15"/>
  <c r="AA18" i="15" s="1"/>
  <c r="U19" i="15"/>
  <c r="V19" i="15" s="1"/>
  <c r="P20" i="15"/>
  <c r="Q20" i="15" s="1"/>
  <c r="F22" i="15"/>
  <c r="G22" i="15" s="1"/>
  <c r="AT22" i="15"/>
  <c r="AU22" i="15" s="1"/>
  <c r="AO23" i="15"/>
  <c r="AP23" i="15" s="1"/>
  <c r="AJ24" i="15"/>
  <c r="AK24" i="15" s="1"/>
  <c r="AE25" i="15"/>
  <c r="AF25" i="15" s="1"/>
  <c r="Z26" i="15"/>
  <c r="AA26" i="15" s="1"/>
  <c r="U27" i="15"/>
  <c r="V27" i="15" s="1"/>
  <c r="P28" i="15"/>
  <c r="Q28" i="15" s="1"/>
  <c r="F30" i="15"/>
  <c r="G30" i="15" s="1"/>
  <c r="AT30" i="15"/>
  <c r="AU30" i="15" s="1"/>
  <c r="AO32" i="15"/>
  <c r="AP32" i="15" s="1"/>
  <c r="K6" i="15"/>
  <c r="L6" i="15" s="1"/>
  <c r="AT8" i="15"/>
  <c r="AU8" i="15" s="1"/>
  <c r="AO9" i="15"/>
  <c r="AP9" i="15" s="1"/>
  <c r="AJ10" i="15"/>
  <c r="AK10" i="15" s="1"/>
  <c r="AE11" i="15"/>
  <c r="Z12" i="15"/>
  <c r="AA12" i="15" s="1"/>
  <c r="U13" i="15"/>
  <c r="V13" i="15" s="1"/>
  <c r="P14" i="15"/>
  <c r="Q14" i="15" s="1"/>
  <c r="F16" i="15"/>
  <c r="G16" i="15" s="1"/>
  <c r="AT16" i="15"/>
  <c r="AU16" i="15" s="1"/>
  <c r="AO17" i="15"/>
  <c r="AP17" i="15" s="1"/>
  <c r="F24" i="15"/>
  <c r="G24" i="15" s="1"/>
  <c r="AT24" i="15"/>
  <c r="AU24" i="15" s="1"/>
  <c r="AO25" i="15"/>
  <c r="AP25" i="15" s="1"/>
  <c r="AJ26" i="15"/>
  <c r="AK26" i="15" s="1"/>
  <c r="AE27" i="15"/>
  <c r="AF27" i="15" s="1"/>
  <c r="Z28" i="15"/>
  <c r="AA28" i="15" s="1"/>
  <c r="U29" i="15"/>
  <c r="V29" i="15" s="1"/>
  <c r="P30" i="15"/>
  <c r="Q30" i="15" s="1"/>
  <c r="F33" i="15"/>
  <c r="G33" i="15" s="1"/>
  <c r="K8" i="15"/>
  <c r="L8" i="15" s="1"/>
  <c r="K16" i="15"/>
  <c r="L16" i="15" s="1"/>
  <c r="K24" i="15"/>
  <c r="L24" i="15" s="1"/>
  <c r="K33" i="15"/>
  <c r="L33" i="15" s="1"/>
  <c r="AK31" i="16"/>
  <c r="AE4" i="15"/>
  <c r="AF4" i="15" s="1"/>
  <c r="Z5" i="15"/>
  <c r="AA5" i="15" s="1"/>
  <c r="U6" i="15"/>
  <c r="V6" i="15" s="1"/>
  <c r="P7" i="15"/>
  <c r="Q7" i="15" s="1"/>
  <c r="F9" i="15"/>
  <c r="G9" i="15" s="1"/>
  <c r="AT9" i="15"/>
  <c r="AO10" i="15"/>
  <c r="AP10" i="15" s="1"/>
  <c r="AJ11" i="15"/>
  <c r="AK11" i="15" s="1"/>
  <c r="AE12" i="15"/>
  <c r="AF12" i="15" s="1"/>
  <c r="P15" i="15"/>
  <c r="Q15" i="15" s="1"/>
  <c r="F17" i="15"/>
  <c r="G17" i="15" s="1"/>
  <c r="AO18" i="15"/>
  <c r="AP18" i="15" s="1"/>
  <c r="AE20" i="15"/>
  <c r="AF20" i="15" s="1"/>
  <c r="K9" i="15"/>
  <c r="L9" i="15" s="1"/>
  <c r="K17" i="15"/>
  <c r="L17" i="15" s="1"/>
  <c r="K25" i="15"/>
  <c r="L25" i="15" s="1"/>
  <c r="F10" i="15"/>
  <c r="G10" i="15" s="1"/>
  <c r="AT10" i="15"/>
  <c r="AU10" i="15" s="1"/>
  <c r="AO11" i="15"/>
  <c r="AP11" i="15" s="1"/>
  <c r="AJ12" i="15"/>
  <c r="AK12" i="15" s="1"/>
  <c r="AE13" i="15"/>
  <c r="AF13" i="15" s="1"/>
  <c r="U15" i="15"/>
  <c r="V15" i="15" s="1"/>
  <c r="AT18" i="15"/>
  <c r="AU18" i="15" s="1"/>
  <c r="AJ20" i="15"/>
  <c r="AK20" i="15" s="1"/>
  <c r="K10" i="15"/>
  <c r="L10" i="15" s="1"/>
  <c r="K18" i="15"/>
  <c r="L18" i="15" s="1"/>
  <c r="K26" i="15"/>
  <c r="L26" i="15" s="1"/>
  <c r="AO4" i="15"/>
  <c r="AP4" i="15" s="1"/>
  <c r="AJ5" i="15"/>
  <c r="AK5" i="15" s="1"/>
  <c r="AE6" i="15"/>
  <c r="AF6" i="15" s="1"/>
  <c r="Z7" i="15"/>
  <c r="AA7" i="15" s="1"/>
  <c r="U8" i="15"/>
  <c r="V8" i="15" s="1"/>
  <c r="P9" i="15"/>
  <c r="Q9" i="15" s="1"/>
  <c r="AJ21" i="15"/>
  <c r="AK21" i="15" s="1"/>
  <c r="AE22" i="15"/>
  <c r="AF22" i="15" s="1"/>
  <c r="Z23" i="15"/>
  <c r="AA23" i="15" s="1"/>
  <c r="U24" i="15"/>
  <c r="V24" i="15" s="1"/>
  <c r="P25" i="15"/>
  <c r="Q25" i="15" s="1"/>
  <c r="F27" i="15"/>
  <c r="G27" i="15" s="1"/>
  <c r="AT27" i="15"/>
  <c r="AU27" i="15" s="1"/>
  <c r="AO28" i="15"/>
  <c r="AP28" i="15" s="1"/>
  <c r="AJ29" i="15"/>
  <c r="AK29" i="15" s="1"/>
  <c r="AE30" i="15"/>
  <c r="AF30" i="15" s="1"/>
  <c r="Z32" i="15"/>
  <c r="AA32" i="15" s="1"/>
  <c r="U33" i="15"/>
  <c r="V33" i="15" s="1"/>
  <c r="K11" i="15"/>
  <c r="L11" i="15" s="1"/>
  <c r="K27" i="15"/>
  <c r="L27" i="15" s="1"/>
  <c r="U9" i="15"/>
  <c r="V9" i="15" s="1"/>
  <c r="P10" i="15"/>
  <c r="Q10" i="15" s="1"/>
  <c r="F12" i="15"/>
  <c r="G12" i="15" s="1"/>
  <c r="AT12" i="15"/>
  <c r="AU12" i="15" s="1"/>
  <c r="AJ14" i="15"/>
  <c r="AK14" i="15" s="1"/>
  <c r="AE15" i="15"/>
  <c r="AF15" i="15" s="1"/>
  <c r="Z16" i="15"/>
  <c r="AA16" i="15" s="1"/>
  <c r="U17" i="15"/>
  <c r="V17" i="15" s="1"/>
  <c r="P18" i="15"/>
  <c r="Q18" i="15" s="1"/>
  <c r="K4" i="15"/>
  <c r="L4" i="15" s="1"/>
  <c r="K12" i="15"/>
  <c r="L12" i="15" s="1"/>
  <c r="K20" i="15"/>
  <c r="L20" i="15" s="1"/>
  <c r="F5" i="15"/>
  <c r="G5" i="15" s="1"/>
  <c r="AT5" i="15"/>
  <c r="AU5" i="15" s="1"/>
  <c r="AO6" i="15"/>
  <c r="AP6" i="15" s="1"/>
  <c r="AJ7" i="15"/>
  <c r="AK7" i="15" s="1"/>
  <c r="AE8" i="15"/>
  <c r="AF8" i="15" s="1"/>
  <c r="U10" i="15"/>
  <c r="V10" i="15" s="1"/>
  <c r="F13" i="15"/>
  <c r="G13" i="15" s="1"/>
  <c r="AO14" i="15"/>
  <c r="AP14" i="15" s="1"/>
  <c r="AE16" i="15"/>
  <c r="AF16" i="15" s="1"/>
  <c r="U18" i="15"/>
  <c r="V18" i="15" s="1"/>
  <c r="K13" i="15"/>
  <c r="L13" i="15" s="1"/>
  <c r="K21" i="15"/>
  <c r="L21" i="15" s="1"/>
  <c r="K29" i="15"/>
  <c r="L29" i="15" s="1"/>
  <c r="AH54" i="24"/>
  <c r="AG22" i="24" s="1"/>
  <c r="AG28" i="24"/>
  <c r="AG10" i="24"/>
  <c r="AG6" i="24"/>
  <c r="L7" i="20"/>
  <c r="K7" i="19"/>
  <c r="L7" i="19" s="1"/>
  <c r="AK17" i="20"/>
  <c r="AJ17" i="19"/>
  <c r="AK17" i="19" s="1"/>
  <c r="Q25" i="20"/>
  <c r="P25" i="19"/>
  <c r="F15" i="19"/>
  <c r="G15" i="19" s="1"/>
  <c r="G5" i="20"/>
  <c r="F5" i="19"/>
  <c r="G5" i="19" s="1"/>
  <c r="AU11" i="20"/>
  <c r="AT11" i="19"/>
  <c r="AU11" i="19" s="1"/>
  <c r="L17" i="20"/>
  <c r="K17" i="19"/>
  <c r="L17" i="19" s="1"/>
  <c r="AF23" i="20"/>
  <c r="AE23" i="19"/>
  <c r="AF23" i="19" s="1"/>
  <c r="L35" i="20"/>
  <c r="AO48" i="19"/>
  <c r="AP48" i="19" s="1"/>
  <c r="AA4" i="20"/>
  <c r="Z4" i="19"/>
  <c r="AA4" i="19" s="1"/>
  <c r="K16" i="19"/>
  <c r="L16" i="19" s="1"/>
  <c r="L27" i="20"/>
  <c r="K27" i="19"/>
  <c r="L27" i="19" s="1"/>
  <c r="AA39" i="20"/>
  <c r="Z39" i="19"/>
  <c r="AK49" i="20"/>
  <c r="AJ49" i="19"/>
  <c r="AK49" i="19" s="1"/>
  <c r="AF50" i="20"/>
  <c r="AE50" i="19"/>
  <c r="AF50" i="19" s="1"/>
  <c r="AA51" i="20"/>
  <c r="Z51" i="19"/>
  <c r="AA51" i="19" s="1"/>
  <c r="V52" i="20"/>
  <c r="U52" i="19"/>
  <c r="V52" i="19" s="1"/>
  <c r="F23" i="19"/>
  <c r="G23" i="19" s="1"/>
  <c r="AF5" i="20"/>
  <c r="AE5" i="19"/>
  <c r="AF5" i="19" s="1"/>
  <c r="V20" i="20"/>
  <c r="U20" i="19"/>
  <c r="V30" i="20"/>
  <c r="U30" i="19"/>
  <c r="V30" i="19" s="1"/>
  <c r="L37" i="20"/>
  <c r="K37" i="19"/>
  <c r="L37" i="19" s="1"/>
  <c r="AK7" i="20"/>
  <c r="AJ7" i="19"/>
  <c r="AK26" i="20"/>
  <c r="AJ26" i="19"/>
  <c r="AK26" i="19" s="1"/>
  <c r="AP37" i="20"/>
  <c r="AO37" i="19"/>
  <c r="AP37" i="19" s="1"/>
  <c r="G4" i="20"/>
  <c r="AK8" i="20"/>
  <c r="AJ8" i="19"/>
  <c r="AP29" i="20"/>
  <c r="AO29" i="19"/>
  <c r="AP29" i="19" s="1"/>
  <c r="AF36" i="20"/>
  <c r="AE36" i="19"/>
  <c r="AF36" i="19" s="1"/>
  <c r="K40" i="19"/>
  <c r="L40" i="19" s="1"/>
  <c r="K46" i="19"/>
  <c r="L46" i="19" s="1"/>
  <c r="K6" i="19"/>
  <c r="L6" i="19" s="1"/>
  <c r="AA14" i="20"/>
  <c r="Z14" i="19"/>
  <c r="AA14" i="19" s="1"/>
  <c r="L24" i="20"/>
  <c r="K24" i="19"/>
  <c r="L24" i="19" s="1"/>
  <c r="AP35" i="20"/>
  <c r="AO35" i="19"/>
  <c r="AP35" i="19" s="1"/>
  <c r="AA7" i="20"/>
  <c r="Z7" i="19"/>
  <c r="AA7" i="19" s="1"/>
  <c r="G9" i="20"/>
  <c r="F9" i="19"/>
  <c r="G9" i="19" s="1"/>
  <c r="K26" i="19"/>
  <c r="L26" i="19" s="1"/>
  <c r="K5" i="19"/>
  <c r="L5" i="19" s="1"/>
  <c r="F6" i="19"/>
  <c r="G6" i="19" s="1"/>
  <c r="AO6" i="19"/>
  <c r="AP6" i="19" s="1"/>
  <c r="AE7" i="19"/>
  <c r="AF7" i="19" s="1"/>
  <c r="U8" i="19"/>
  <c r="V8" i="19" s="1"/>
  <c r="K9" i="19"/>
  <c r="L9" i="19" s="1"/>
  <c r="AO10" i="19"/>
  <c r="AE11" i="19"/>
  <c r="AF11" i="19" s="1"/>
  <c r="U12" i="19"/>
  <c r="V12" i="19" s="1"/>
  <c r="K13" i="19"/>
  <c r="L13" i="19" s="1"/>
  <c r="F14" i="19"/>
  <c r="G14" i="19" s="1"/>
  <c r="AO14" i="19"/>
  <c r="AP14" i="19" s="1"/>
  <c r="U16" i="19"/>
  <c r="V16" i="19" s="1"/>
  <c r="F18" i="19"/>
  <c r="G18" i="19" s="1"/>
  <c r="K21" i="19"/>
  <c r="L21" i="19" s="1"/>
  <c r="AO22" i="19"/>
  <c r="AP22" i="19" s="1"/>
  <c r="K25" i="19"/>
  <c r="L25" i="19" s="1"/>
  <c r="F26" i="19"/>
  <c r="G26" i="19" s="1"/>
  <c r="AO26" i="19"/>
  <c r="U28" i="19"/>
  <c r="V28" i="19" s="1"/>
  <c r="K29" i="19"/>
  <c r="L29" i="19" s="1"/>
  <c r="F30" i="19"/>
  <c r="AE32" i="19"/>
  <c r="AF32" i="19" s="1"/>
  <c r="U33" i="19"/>
  <c r="V33" i="19" s="1"/>
  <c r="K34" i="19"/>
  <c r="L34" i="19" s="1"/>
  <c r="F35" i="19"/>
  <c r="G35" i="19" s="1"/>
  <c r="U37" i="19"/>
  <c r="V37" i="19" s="1"/>
  <c r="K38" i="19"/>
  <c r="L38" i="19" s="1"/>
  <c r="F39" i="19"/>
  <c r="G39" i="19" s="1"/>
  <c r="AO39" i="19"/>
  <c r="AP39" i="19" s="1"/>
  <c r="K42" i="19"/>
  <c r="L42" i="19" s="1"/>
  <c r="U49" i="19"/>
  <c r="V49" i="19" s="1"/>
  <c r="K50" i="19"/>
  <c r="L50" i="19" s="1"/>
  <c r="F51" i="19"/>
  <c r="G51" i="19" s="1"/>
  <c r="AO51" i="19"/>
  <c r="AP51" i="19" s="1"/>
  <c r="AE52" i="19"/>
  <c r="AF52" i="19" s="1"/>
  <c r="AK31" i="20"/>
  <c r="AT6" i="19"/>
  <c r="AU6" i="19" s="1"/>
  <c r="P9" i="19"/>
  <c r="AT10" i="19"/>
  <c r="AU10" i="19" s="1"/>
  <c r="P13" i="19"/>
  <c r="Q13" i="19" s="1"/>
  <c r="AT14" i="19"/>
  <c r="AU14" i="19" s="1"/>
  <c r="AJ15" i="19"/>
  <c r="P17" i="19"/>
  <c r="Q17" i="19" s="1"/>
  <c r="AT18" i="19"/>
  <c r="AU18" i="19" s="1"/>
  <c r="P21" i="19"/>
  <c r="Q21" i="19" s="1"/>
  <c r="AT22" i="19"/>
  <c r="AU22" i="19" s="1"/>
  <c r="Z24" i="19"/>
  <c r="AA24" i="19" s="1"/>
  <c r="AT26" i="19"/>
  <c r="AU26" i="19" s="1"/>
  <c r="AJ27" i="19"/>
  <c r="AK27" i="19" s="1"/>
  <c r="Z28" i="19"/>
  <c r="AA28" i="19" s="1"/>
  <c r="Z33" i="19"/>
  <c r="AA33" i="19" s="1"/>
  <c r="AT35" i="19"/>
  <c r="AU35" i="19" s="1"/>
  <c r="AJ36" i="19"/>
  <c r="AK36" i="19" s="1"/>
  <c r="Z37" i="19"/>
  <c r="AA37" i="19" s="1"/>
  <c r="AT39" i="19"/>
  <c r="AU39" i="19" s="1"/>
  <c r="AJ40" i="19"/>
  <c r="AK40" i="19" s="1"/>
  <c r="P50" i="19"/>
  <c r="Q50" i="19" s="1"/>
  <c r="AT51" i="19"/>
  <c r="AU51" i="19" s="1"/>
  <c r="AJ52" i="19"/>
  <c r="AK52" i="19" s="1"/>
  <c r="Z5" i="19"/>
  <c r="AA5" i="19" s="1"/>
  <c r="P6" i="19"/>
  <c r="Q6" i="19" s="1"/>
  <c r="Z9" i="19"/>
  <c r="AA9" i="19" s="1"/>
  <c r="AJ12" i="19"/>
  <c r="AK12" i="19" s="1"/>
  <c r="AT15" i="19"/>
  <c r="AU15" i="19" s="1"/>
  <c r="AJ16" i="19"/>
  <c r="AK16" i="19" s="1"/>
  <c r="Z17" i="19"/>
  <c r="AT19" i="19"/>
  <c r="AJ20" i="19"/>
  <c r="AK20" i="19" s="1"/>
  <c r="P22" i="19"/>
  <c r="Q22" i="19" s="1"/>
  <c r="AJ24" i="19"/>
  <c r="AK24" i="19" s="1"/>
  <c r="P26" i="19"/>
  <c r="Q26" i="19" s="1"/>
  <c r="AJ28" i="19"/>
  <c r="AK28" i="19" s="1"/>
  <c r="Z29" i="19"/>
  <c r="P30" i="19"/>
  <c r="AT32" i="19"/>
  <c r="AU32" i="19" s="1"/>
  <c r="P35" i="19"/>
  <c r="Q35" i="19" s="1"/>
  <c r="AT36" i="19"/>
  <c r="AU36" i="19" s="1"/>
  <c r="AJ37" i="19"/>
  <c r="AK37" i="19" s="1"/>
  <c r="Z38" i="19"/>
  <c r="AA38" i="19" s="1"/>
  <c r="AT48" i="19"/>
  <c r="AU48" i="19" s="1"/>
  <c r="Z50" i="19"/>
  <c r="AA50" i="19" s="1"/>
  <c r="AT52" i="19"/>
  <c r="AU52" i="19" s="1"/>
  <c r="L31" i="20"/>
  <c r="AO4" i="19"/>
  <c r="AP4" i="19" s="1"/>
  <c r="F8" i="19"/>
  <c r="G8" i="19" s="1"/>
  <c r="AE9" i="19"/>
  <c r="AF9" i="19" s="1"/>
  <c r="U10" i="19"/>
  <c r="V10" i="19" s="1"/>
  <c r="K11" i="19"/>
  <c r="L11" i="19" s="1"/>
  <c r="AO12" i="19"/>
  <c r="AP12" i="19" s="1"/>
  <c r="AE13" i="19"/>
  <c r="AO16" i="19"/>
  <c r="AP16" i="19" s="1"/>
  <c r="AE17" i="19"/>
  <c r="AF17" i="19" s="1"/>
  <c r="U18" i="19"/>
  <c r="V18" i="19" s="1"/>
  <c r="AO20" i="19"/>
  <c r="AP20" i="19" s="1"/>
  <c r="AE21" i="19"/>
  <c r="K23" i="19"/>
  <c r="L23" i="19" s="1"/>
  <c r="AE25" i="19"/>
  <c r="AF25" i="19" s="1"/>
  <c r="F28" i="19"/>
  <c r="G28" i="19" s="1"/>
  <c r="AO28" i="19"/>
  <c r="AP28" i="19" s="1"/>
  <c r="AE29" i="19"/>
  <c r="AF29" i="19" s="1"/>
  <c r="F33" i="19"/>
  <c r="G33" i="19" s="1"/>
  <c r="AE34" i="19"/>
  <c r="AF34" i="19" s="1"/>
  <c r="K36" i="19"/>
  <c r="L36" i="19" s="1"/>
  <c r="F37" i="19"/>
  <c r="G37" i="19" s="1"/>
  <c r="AE38" i="19"/>
  <c r="AF38" i="19" s="1"/>
  <c r="U39" i="19"/>
  <c r="V39" i="19" s="1"/>
  <c r="AO49" i="19"/>
  <c r="AP49" i="19" s="1"/>
  <c r="U51" i="19"/>
  <c r="V51" i="19" s="1"/>
  <c r="AJ5" i="19"/>
  <c r="AK5" i="19" s="1"/>
  <c r="P7" i="19"/>
  <c r="Q7" i="19" s="1"/>
  <c r="AT8" i="19"/>
  <c r="AU8" i="19" s="1"/>
  <c r="Z10" i="19"/>
  <c r="P11" i="19"/>
  <c r="Q11" i="19" s="1"/>
  <c r="AJ13" i="19"/>
  <c r="AK13" i="19" s="1"/>
  <c r="Z18" i="19"/>
  <c r="AA18" i="19" s="1"/>
  <c r="P19" i="19"/>
  <c r="Q19" i="19" s="1"/>
  <c r="AJ21" i="19"/>
  <c r="AK21" i="19" s="1"/>
  <c r="Z22" i="19"/>
  <c r="AA22" i="19" s="1"/>
  <c r="P23" i="19"/>
  <c r="Q23" i="19" s="1"/>
  <c r="AT24" i="19"/>
  <c r="AU24" i="19" s="1"/>
  <c r="Z26" i="19"/>
  <c r="AA26" i="19" s="1"/>
  <c r="AT28" i="19"/>
  <c r="AU28" i="19" s="1"/>
  <c r="Z30" i="19"/>
  <c r="AA30" i="19" s="1"/>
  <c r="P32" i="19"/>
  <c r="Q32" i="19" s="1"/>
  <c r="AJ34" i="19"/>
  <c r="AK34" i="19" s="1"/>
  <c r="Z35" i="19"/>
  <c r="AA35" i="19" s="1"/>
  <c r="P36" i="19"/>
  <c r="Q36" i="19" s="1"/>
  <c r="AT37" i="19"/>
  <c r="AU37" i="19" s="1"/>
  <c r="P40" i="19"/>
  <c r="Q40" i="19" s="1"/>
  <c r="AJ50" i="19"/>
  <c r="AK50" i="19" s="1"/>
  <c r="P52" i="19"/>
  <c r="Q52" i="19" s="1"/>
  <c r="K31" i="19"/>
  <c r="L31" i="19" s="1"/>
  <c r="K4" i="19"/>
  <c r="L4" i="19" s="1"/>
  <c r="AO5" i="19"/>
  <c r="AP5" i="19" s="1"/>
  <c r="AE6" i="19"/>
  <c r="AF6" i="19" s="1"/>
  <c r="U7" i="19"/>
  <c r="AO9" i="19"/>
  <c r="AP9" i="19" s="1"/>
  <c r="U11" i="19"/>
  <c r="V11" i="19" s="1"/>
  <c r="K12" i="19"/>
  <c r="L12" i="19" s="1"/>
  <c r="F13" i="19"/>
  <c r="G13" i="19" s="1"/>
  <c r="AE14" i="19"/>
  <c r="AF14" i="19" s="1"/>
  <c r="U15" i="19"/>
  <c r="V15" i="19" s="1"/>
  <c r="AE18" i="19"/>
  <c r="AF18" i="19" s="1"/>
  <c r="K20" i="19"/>
  <c r="L20" i="19" s="1"/>
  <c r="F21" i="19"/>
  <c r="G21" i="19" s="1"/>
  <c r="AE22" i="19"/>
  <c r="AF22" i="19" s="1"/>
  <c r="U23" i="19"/>
  <c r="V23" i="19" s="1"/>
  <c r="F25" i="19"/>
  <c r="G25" i="19" s="1"/>
  <c r="AE30" i="19"/>
  <c r="U32" i="19"/>
  <c r="V32" i="19" s="1"/>
  <c r="K33" i="19"/>
  <c r="L33" i="19" s="1"/>
  <c r="F34" i="19"/>
  <c r="G34" i="19" s="1"/>
  <c r="AO34" i="19"/>
  <c r="AP34" i="19" s="1"/>
  <c r="AE35" i="19"/>
  <c r="AF35" i="19" s="1"/>
  <c r="U36" i="19"/>
  <c r="V36" i="19" s="1"/>
  <c r="F38" i="19"/>
  <c r="G38" i="19" s="1"/>
  <c r="U40" i="19"/>
  <c r="V40" i="19" s="1"/>
  <c r="K49" i="19"/>
  <c r="L49" i="19" s="1"/>
  <c r="F50" i="19"/>
  <c r="G50" i="19" s="1"/>
  <c r="AE51" i="19"/>
  <c r="AF51" i="19" s="1"/>
  <c r="P4" i="19"/>
  <c r="Q4" i="19" s="1"/>
  <c r="AT5" i="19"/>
  <c r="AU5" i="19" s="1"/>
  <c r="AJ10" i="19"/>
  <c r="AK10" i="19" s="1"/>
  <c r="P12" i="19"/>
  <c r="Q12" i="19" s="1"/>
  <c r="AT13" i="19"/>
  <c r="Z15" i="19"/>
  <c r="AA15" i="19" s="1"/>
  <c r="P16" i="19"/>
  <c r="Q16" i="19" s="1"/>
  <c r="Z19" i="19"/>
  <c r="AA19" i="19" s="1"/>
  <c r="AT21" i="19"/>
  <c r="AU21" i="19" s="1"/>
  <c r="Z23" i="19"/>
  <c r="AA23" i="19" s="1"/>
  <c r="P24" i="19"/>
  <c r="Q24" i="19" s="1"/>
  <c r="AT25" i="19"/>
  <c r="AU25" i="19" s="1"/>
  <c r="P28" i="19"/>
  <c r="Q28" i="19" s="1"/>
  <c r="AJ30" i="19"/>
  <c r="AK30" i="19" s="1"/>
  <c r="P33" i="19"/>
  <c r="Q33" i="19" s="1"/>
  <c r="AT34" i="19"/>
  <c r="AU34" i="19" s="1"/>
  <c r="AJ35" i="19"/>
  <c r="AK35" i="19" s="1"/>
  <c r="Z36" i="19"/>
  <c r="AA36" i="19" s="1"/>
  <c r="P37" i="19"/>
  <c r="Q37" i="19" s="1"/>
  <c r="AT38" i="19"/>
  <c r="AU38" i="19" s="1"/>
  <c r="P49" i="19"/>
  <c r="Q49" i="19" s="1"/>
  <c r="AT50" i="19"/>
  <c r="AU50" i="19" s="1"/>
  <c r="Z52" i="19"/>
  <c r="AA52" i="19" s="1"/>
  <c r="AJ5" i="21"/>
  <c r="AK5" i="21" s="1"/>
  <c r="V28" i="22"/>
  <c r="U28" i="21"/>
  <c r="P48" i="21"/>
  <c r="Q48" i="21" s="1"/>
  <c r="AE3" i="21"/>
  <c r="AF3" i="21" s="1"/>
  <c r="L5" i="22"/>
  <c r="K5" i="21"/>
  <c r="AF5" i="22"/>
  <c r="AE5" i="21"/>
  <c r="AF5" i="21" s="1"/>
  <c r="K6" i="21"/>
  <c r="L6" i="21" s="1"/>
  <c r="AF7" i="22"/>
  <c r="L9" i="22"/>
  <c r="K9" i="21"/>
  <c r="L9" i="21" s="1"/>
  <c r="Q10" i="22"/>
  <c r="AO10" i="21"/>
  <c r="AP10" i="21" s="1"/>
  <c r="AP11" i="22"/>
  <c r="AO11" i="21"/>
  <c r="AP11" i="21" s="1"/>
  <c r="U12" i="21"/>
  <c r="V12" i="21" s="1"/>
  <c r="AU12" i="22"/>
  <c r="G38" i="22"/>
  <c r="F38" i="21"/>
  <c r="G38" i="21" s="1"/>
  <c r="AF38" i="22"/>
  <c r="AE38" i="21"/>
  <c r="U39" i="21"/>
  <c r="V39" i="22"/>
  <c r="F4" i="21"/>
  <c r="P7" i="21"/>
  <c r="Q7" i="21" s="1"/>
  <c r="AP28" i="22"/>
  <c r="AO28" i="21"/>
  <c r="AP28" i="21" s="1"/>
  <c r="AO30" i="21"/>
  <c r="AP30" i="21" s="1"/>
  <c r="Q3" i="22"/>
  <c r="F3" i="21"/>
  <c r="G3" i="21" s="1"/>
  <c r="K4" i="21"/>
  <c r="AK4" i="22"/>
  <c r="AJ4" i="21"/>
  <c r="AK4" i="21" s="1"/>
  <c r="Q6" i="22"/>
  <c r="P6" i="21"/>
  <c r="Q6" i="21" s="1"/>
  <c r="AK6" i="22"/>
  <c r="L7" i="22"/>
  <c r="K7" i="21"/>
  <c r="L7" i="21" s="1"/>
  <c r="AF13" i="22"/>
  <c r="AE13" i="21"/>
  <c r="AE35" i="21"/>
  <c r="AF35" i="21" s="1"/>
  <c r="Q36" i="22"/>
  <c r="P36" i="21"/>
  <c r="Q36" i="21" s="1"/>
  <c r="AP36" i="22"/>
  <c r="AO36" i="21"/>
  <c r="AP36" i="21" s="1"/>
  <c r="AF51" i="22"/>
  <c r="AE51" i="21"/>
  <c r="AJ52" i="21"/>
  <c r="AK52" i="21" s="1"/>
  <c r="K3" i="21"/>
  <c r="L3" i="21" s="1"/>
  <c r="AP9" i="22"/>
  <c r="AO9" i="21"/>
  <c r="AP9" i="21" s="1"/>
  <c r="V29" i="22"/>
  <c r="U29" i="21"/>
  <c r="V29" i="21" s="1"/>
  <c r="AJ49" i="21"/>
  <c r="AK49" i="21" s="1"/>
  <c r="AU27" i="22"/>
  <c r="AT27" i="21"/>
  <c r="AU27" i="21" s="1"/>
  <c r="AP5" i="22"/>
  <c r="V7" i="22"/>
  <c r="U7" i="21"/>
  <c r="V7" i="21" s="1"/>
  <c r="AP7" i="22"/>
  <c r="AO7" i="21"/>
  <c r="L21" i="22"/>
  <c r="K21" i="21"/>
  <c r="K22" i="21"/>
  <c r="L22" i="21" s="1"/>
  <c r="Q23" i="22"/>
  <c r="P23" i="21"/>
  <c r="Q23" i="21" s="1"/>
  <c r="AP24" i="22"/>
  <c r="AO24" i="21"/>
  <c r="AP24" i="21" s="1"/>
  <c r="Z25" i="21"/>
  <c r="AA25" i="21" s="1"/>
  <c r="AT25" i="21"/>
  <c r="AU25" i="21" s="1"/>
  <c r="Z26" i="21"/>
  <c r="AA26" i="21" s="1"/>
  <c r="AT26" i="21"/>
  <c r="AU26" i="21" s="1"/>
  <c r="AU46" i="22"/>
  <c r="AT46" i="21"/>
  <c r="AU46" i="21" s="1"/>
  <c r="AE7" i="21"/>
  <c r="AF7" i="21" s="1"/>
  <c r="AJ14" i="21"/>
  <c r="AK14" i="21" s="1"/>
  <c r="AK3" i="22"/>
  <c r="AU10" i="22"/>
  <c r="AT10" i="21"/>
  <c r="AU10" i="21" s="1"/>
  <c r="AP29" i="22"/>
  <c r="V50" i="22"/>
  <c r="U50" i="21"/>
  <c r="V50" i="21" s="1"/>
  <c r="U4" i="21"/>
  <c r="V4" i="21" s="1"/>
  <c r="AP13" i="22"/>
  <c r="Q15" i="22"/>
  <c r="P15" i="21"/>
  <c r="AP15" i="22"/>
  <c r="AO15" i="21"/>
  <c r="AP15" i="21" s="1"/>
  <c r="AU16" i="22"/>
  <c r="AT16" i="21"/>
  <c r="AU16" i="21" s="1"/>
  <c r="AE18" i="21"/>
  <c r="AF18" i="21" s="1"/>
  <c r="L19" i="22"/>
  <c r="AK19" i="22"/>
  <c r="AJ19" i="21"/>
  <c r="Q46" i="22"/>
  <c r="AO29" i="21"/>
  <c r="P5" i="21"/>
  <c r="Q5" i="21" s="1"/>
  <c r="L13" i="22"/>
  <c r="K13" i="21"/>
  <c r="L13" i="21" s="1"/>
  <c r="U32" i="21"/>
  <c r="V32" i="21" s="1"/>
  <c r="AO3" i="21"/>
  <c r="AP3" i="21" s="1"/>
  <c r="V5" i="22"/>
  <c r="U5" i="21"/>
  <c r="V5" i="21" s="1"/>
  <c r="AT5" i="21"/>
  <c r="AU5" i="21" s="1"/>
  <c r="Z7" i="21"/>
  <c r="AA7" i="21" s="1"/>
  <c r="AT7" i="21"/>
  <c r="AU7" i="21" s="1"/>
  <c r="AU8" i="22"/>
  <c r="AT8" i="21"/>
  <c r="K10" i="21"/>
  <c r="L10" i="21" s="1"/>
  <c r="Q12" i="22"/>
  <c r="P12" i="21"/>
  <c r="Q12" i="21" s="1"/>
  <c r="AO12" i="21"/>
  <c r="AP12" i="21" s="1"/>
  <c r="U44" i="21"/>
  <c r="V44" i="21" s="1"/>
  <c r="Z16" i="21"/>
  <c r="AA16" i="21" s="1"/>
  <c r="P46" i="21"/>
  <c r="Q46" i="21" s="1"/>
  <c r="Q4" i="22"/>
  <c r="P4" i="21"/>
  <c r="AJ7" i="21"/>
  <c r="AK7" i="21" s="1"/>
  <c r="AT11" i="21"/>
  <c r="AU11" i="21" s="1"/>
  <c r="V30" i="22"/>
  <c r="U30" i="21"/>
  <c r="V30" i="21" s="1"/>
  <c r="AO33" i="21"/>
  <c r="AP33" i="21" s="1"/>
  <c r="AP33" i="22"/>
  <c r="F49" i="21"/>
  <c r="G49" i="21" s="1"/>
  <c r="V13" i="22"/>
  <c r="U13" i="21"/>
  <c r="V13" i="21" s="1"/>
  <c r="Z3" i="21"/>
  <c r="AA3" i="21" s="1"/>
  <c r="Z5" i="21"/>
  <c r="AA5" i="21" s="1"/>
  <c r="P41" i="21"/>
  <c r="Q41" i="21" s="1"/>
  <c r="AA42" i="22"/>
  <c r="Z42" i="21"/>
  <c r="AA42" i="21" s="1"/>
  <c r="F43" i="21"/>
  <c r="G43" i="21" s="1"/>
  <c r="AO43" i="21"/>
  <c r="AP43" i="21" s="1"/>
  <c r="P10" i="21"/>
  <c r="Q10" i="21" s="1"/>
  <c r="AF14" i="22"/>
  <c r="V16" i="22"/>
  <c r="AA18" i="22"/>
  <c r="G19" i="22"/>
  <c r="G21" i="22"/>
  <c r="G22" i="22"/>
  <c r="G23" i="22"/>
  <c r="L24" i="22"/>
  <c r="AP25" i="22"/>
  <c r="AP26" i="22"/>
  <c r="Q29" i="22"/>
  <c r="AK29" i="22"/>
  <c r="AK30" i="22"/>
  <c r="L32" i="22"/>
  <c r="AK34" i="22"/>
  <c r="L39" i="22"/>
  <c r="AK39" i="22"/>
  <c r="Q44" i="22"/>
  <c r="G46" i="22"/>
  <c r="AJ46" i="21"/>
  <c r="AK46" i="21" s="1"/>
  <c r="G48" i="22"/>
  <c r="P50" i="21"/>
  <c r="AK50" i="22"/>
  <c r="F52" i="21"/>
  <c r="G52" i="21" s="1"/>
  <c r="Z14" i="21"/>
  <c r="AA14" i="21" s="1"/>
  <c r="U15" i="21"/>
  <c r="V15" i="21" s="1"/>
  <c r="P16" i="21"/>
  <c r="Q16" i="21" s="1"/>
  <c r="K17" i="21"/>
  <c r="L17" i="21" s="1"/>
  <c r="F18" i="21"/>
  <c r="G18" i="21" s="1"/>
  <c r="AT18" i="21"/>
  <c r="AU18" i="21" s="1"/>
  <c r="AO19" i="21"/>
  <c r="AP19" i="21" s="1"/>
  <c r="AJ20" i="21"/>
  <c r="AK20" i="21" s="1"/>
  <c r="AE21" i="21"/>
  <c r="AF21" i="21" s="1"/>
  <c r="Z22" i="21"/>
  <c r="AA22" i="21" s="1"/>
  <c r="U23" i="21"/>
  <c r="V23" i="21" s="1"/>
  <c r="P24" i="21"/>
  <c r="Q24" i="21" s="1"/>
  <c r="K25" i="21"/>
  <c r="L25" i="21" s="1"/>
  <c r="F26" i="21"/>
  <c r="G26" i="21" s="1"/>
  <c r="AO27" i="21"/>
  <c r="AP27" i="21" s="1"/>
  <c r="AJ28" i="21"/>
  <c r="AE29" i="21"/>
  <c r="AF29" i="21" s="1"/>
  <c r="Z30" i="21"/>
  <c r="AA30" i="21" s="1"/>
  <c r="P33" i="21"/>
  <c r="Q33" i="21" s="1"/>
  <c r="K34" i="21"/>
  <c r="L34" i="21" s="1"/>
  <c r="Z39" i="21"/>
  <c r="AA39" i="21" s="1"/>
  <c r="U40" i="21"/>
  <c r="V40" i="21" s="1"/>
  <c r="K42" i="21"/>
  <c r="L42" i="21" s="1"/>
  <c r="AT43" i="21"/>
  <c r="AO44" i="21"/>
  <c r="AP44" i="21" s="1"/>
  <c r="F46" i="21"/>
  <c r="G46" i="21" s="1"/>
  <c r="AE49" i="21"/>
  <c r="AF49" i="21" s="1"/>
  <c r="AJ50" i="21"/>
  <c r="AK50" i="21" s="1"/>
  <c r="AO51" i="21"/>
  <c r="U3" i="21"/>
  <c r="V3" i="21" s="1"/>
  <c r="AU3" i="22"/>
  <c r="AA4" i="22"/>
  <c r="AU4" i="22"/>
  <c r="AA6" i="22"/>
  <c r="G10" i="22"/>
  <c r="L11" i="22"/>
  <c r="AF11" i="22"/>
  <c r="AK12" i="22"/>
  <c r="Q20" i="22"/>
  <c r="AF22" i="22"/>
  <c r="V25" i="22"/>
  <c r="Q32" i="22"/>
  <c r="Q34" i="22"/>
  <c r="AP34" i="22"/>
  <c r="L36" i="22"/>
  <c r="V37" i="22"/>
  <c r="AU37" i="22"/>
  <c r="AP39" i="22"/>
  <c r="V42" i="22"/>
  <c r="AT44" i="21"/>
  <c r="AU44" i="21" s="1"/>
  <c r="AF45" i="22"/>
  <c r="AP46" i="22"/>
  <c r="AO46" i="21"/>
  <c r="AP46" i="21" s="1"/>
  <c r="AE47" i="21"/>
  <c r="AF49" i="22"/>
  <c r="AO4" i="21"/>
  <c r="AP4" i="21" s="1"/>
  <c r="AE6" i="21"/>
  <c r="AF6" i="21" s="1"/>
  <c r="U8" i="21"/>
  <c r="V8" i="21" s="1"/>
  <c r="P9" i="21"/>
  <c r="Q9" i="21" s="1"/>
  <c r="F11" i="21"/>
  <c r="G11" i="21" s="1"/>
  <c r="AJ13" i="21"/>
  <c r="AK13" i="21" s="1"/>
  <c r="AE14" i="21"/>
  <c r="AF14" i="21" s="1"/>
  <c r="U16" i="21"/>
  <c r="V16" i="21" s="1"/>
  <c r="F19" i="21"/>
  <c r="G19" i="21" s="1"/>
  <c r="AE22" i="21"/>
  <c r="AF22" i="21" s="1"/>
  <c r="AJ29" i="21"/>
  <c r="AK29" i="21" s="1"/>
  <c r="P34" i="21"/>
  <c r="K35" i="21"/>
  <c r="L35" i="21" s="1"/>
  <c r="F36" i="21"/>
  <c r="G36" i="21" s="1"/>
  <c r="AO37" i="21"/>
  <c r="AP37" i="21" s="1"/>
  <c r="AJ38" i="21"/>
  <c r="AK38" i="21" s="1"/>
  <c r="AE39" i="21"/>
  <c r="AF39" i="21" s="1"/>
  <c r="Z40" i="21"/>
  <c r="AA40" i="21" s="1"/>
  <c r="P42" i="21"/>
  <c r="K43" i="21"/>
  <c r="L43" i="21" s="1"/>
  <c r="F44" i="21"/>
  <c r="G44" i="21" s="1"/>
  <c r="K46" i="21"/>
  <c r="P47" i="21"/>
  <c r="Q47" i="21" s="1"/>
  <c r="U48" i="21"/>
  <c r="V48" i="21" s="1"/>
  <c r="AO50" i="21"/>
  <c r="AP50" i="21" s="1"/>
  <c r="AT51" i="21"/>
  <c r="AU51" i="21" s="1"/>
  <c r="Z31" i="21"/>
  <c r="AA31" i="21" s="1"/>
  <c r="G6" i="22"/>
  <c r="G8" i="22"/>
  <c r="AA8" i="22"/>
  <c r="AF9" i="22"/>
  <c r="AK10" i="22"/>
  <c r="Q14" i="22"/>
  <c r="G17" i="22"/>
  <c r="AK17" i="22"/>
  <c r="L18" i="22"/>
  <c r="Q19" i="22"/>
  <c r="AP20" i="22"/>
  <c r="AK21" i="22"/>
  <c r="AK22" i="22"/>
  <c r="AP23" i="22"/>
  <c r="V24" i="22"/>
  <c r="G27" i="22"/>
  <c r="AA27" i="22"/>
  <c r="G28" i="22"/>
  <c r="V33" i="22"/>
  <c r="V34" i="22"/>
  <c r="AU36" i="22"/>
  <c r="V41" i="22"/>
  <c r="AA44" i="22"/>
  <c r="G45" i="22"/>
  <c r="AF47" i="22"/>
  <c r="AP49" i="22"/>
  <c r="AA50" i="22"/>
  <c r="L52" i="22"/>
  <c r="K52" i="21"/>
  <c r="L52" i="21" s="1"/>
  <c r="F5" i="21"/>
  <c r="G5" i="21" s="1"/>
  <c r="AO6" i="21"/>
  <c r="AP6" i="21" s="1"/>
  <c r="AE8" i="21"/>
  <c r="AF8" i="21" s="1"/>
  <c r="Z9" i="21"/>
  <c r="AA9" i="21" s="1"/>
  <c r="U10" i="21"/>
  <c r="V10" i="21" s="1"/>
  <c r="P11" i="21"/>
  <c r="Q11" i="21" s="1"/>
  <c r="K12" i="21"/>
  <c r="L12" i="21" s="1"/>
  <c r="F13" i="21"/>
  <c r="G13" i="21" s="1"/>
  <c r="AT13" i="21"/>
  <c r="AU13" i="21" s="1"/>
  <c r="AJ15" i="21"/>
  <c r="AK15" i="21" s="1"/>
  <c r="U18" i="21"/>
  <c r="V18" i="21" s="1"/>
  <c r="P19" i="21"/>
  <c r="Q19" i="21" s="1"/>
  <c r="F21" i="21"/>
  <c r="G21" i="21" s="1"/>
  <c r="AT21" i="21"/>
  <c r="AU21" i="21" s="1"/>
  <c r="AJ23" i="21"/>
  <c r="AK23" i="21" s="1"/>
  <c r="U26" i="21"/>
  <c r="V26" i="21" s="1"/>
  <c r="P27" i="21"/>
  <c r="K28" i="21"/>
  <c r="L28" i="21" s="1"/>
  <c r="F29" i="21"/>
  <c r="G29" i="21" s="1"/>
  <c r="AJ32" i="21"/>
  <c r="AK32" i="21" s="1"/>
  <c r="Z34" i="21"/>
  <c r="AA34" i="21" s="1"/>
  <c r="K37" i="21"/>
  <c r="L37" i="21" s="1"/>
  <c r="AO39" i="21"/>
  <c r="AP39" i="21" s="1"/>
  <c r="AE41" i="21"/>
  <c r="AF41" i="21" s="1"/>
  <c r="P44" i="21"/>
  <c r="Q44" i="21" s="1"/>
  <c r="P45" i="21"/>
  <c r="Q45" i="21" s="1"/>
  <c r="U46" i="21"/>
  <c r="V46" i="21" s="1"/>
  <c r="AO48" i="21"/>
  <c r="AP48" i="21" s="1"/>
  <c r="AT49" i="21"/>
  <c r="AU49" i="21" s="1"/>
  <c r="F51" i="21"/>
  <c r="U52" i="21"/>
  <c r="AP14" i="22"/>
  <c r="AA15" i="22"/>
  <c r="AU15" i="22"/>
  <c r="AF16" i="22"/>
  <c r="AA23" i="22"/>
  <c r="AA24" i="22"/>
  <c r="AU24" i="22"/>
  <c r="L26" i="22"/>
  <c r="AF26" i="22"/>
  <c r="L27" i="22"/>
  <c r="AF27" i="22"/>
  <c r="AA28" i="22"/>
  <c r="AU28" i="22"/>
  <c r="AU29" i="22"/>
  <c r="AA32" i="22"/>
  <c r="AU32" i="22"/>
  <c r="AA33" i="22"/>
  <c r="G35" i="22"/>
  <c r="AF37" i="22"/>
  <c r="G40" i="22"/>
  <c r="AK40" i="22"/>
  <c r="Q43" i="22"/>
  <c r="AK47" i="22"/>
  <c r="AJ47" i="21"/>
  <c r="AK47" i="21" s="1"/>
  <c r="Z48" i="21"/>
  <c r="AA48" i="21" s="1"/>
  <c r="AP52" i="22"/>
  <c r="F6" i="21"/>
  <c r="G6" i="21" s="1"/>
  <c r="AT6" i="21"/>
  <c r="AU6" i="21" s="1"/>
  <c r="AE9" i="21"/>
  <c r="AF9" i="21" s="1"/>
  <c r="F14" i="21"/>
  <c r="G14" i="21" s="1"/>
  <c r="AE17" i="21"/>
  <c r="AF17" i="21" s="1"/>
  <c r="Z18" i="21"/>
  <c r="AA18" i="21" s="1"/>
  <c r="P20" i="21"/>
  <c r="Q20" i="21" s="1"/>
  <c r="F22" i="21"/>
  <c r="G22" i="21" s="1"/>
  <c r="AO23" i="21"/>
  <c r="AP23" i="21" s="1"/>
  <c r="AJ24" i="21"/>
  <c r="AK24" i="21" s="1"/>
  <c r="AE25" i="21"/>
  <c r="AF25" i="21" s="1"/>
  <c r="U27" i="21"/>
  <c r="V27" i="21" s="1"/>
  <c r="K29" i="21"/>
  <c r="L29" i="21" s="1"/>
  <c r="F30" i="21"/>
  <c r="AT30" i="21"/>
  <c r="AU30" i="21" s="1"/>
  <c r="AJ33" i="21"/>
  <c r="AK33" i="21" s="1"/>
  <c r="AE34" i="21"/>
  <c r="AF34" i="21" s="1"/>
  <c r="Z35" i="21"/>
  <c r="AA35" i="21" s="1"/>
  <c r="U36" i="21"/>
  <c r="V36" i="21" s="1"/>
  <c r="P37" i="21"/>
  <c r="Q37" i="21" s="1"/>
  <c r="K38" i="21"/>
  <c r="L38" i="21" s="1"/>
  <c r="F39" i="21"/>
  <c r="G39" i="21" s="1"/>
  <c r="AO40" i="21"/>
  <c r="AP40" i="21" s="1"/>
  <c r="AJ41" i="21"/>
  <c r="AK41" i="21" s="1"/>
  <c r="AE42" i="21"/>
  <c r="AF42" i="21" s="1"/>
  <c r="Z43" i="21"/>
  <c r="AA43" i="21" s="1"/>
  <c r="Z46" i="21"/>
  <c r="AA46" i="21" s="1"/>
  <c r="AT48" i="21"/>
  <c r="AU48" i="21" s="1"/>
  <c r="Z52" i="21"/>
  <c r="AA52" i="21" s="1"/>
  <c r="V11" i="22"/>
  <c r="V14" i="22"/>
  <c r="Q17" i="22"/>
  <c r="AP17" i="22"/>
  <c r="V19" i="22"/>
  <c r="AU19" i="22"/>
  <c r="AP22" i="22"/>
  <c r="G25" i="22"/>
  <c r="AU33" i="22"/>
  <c r="AA36" i="22"/>
  <c r="AP38" i="22"/>
  <c r="AA41" i="22"/>
  <c r="AK42" i="22"/>
  <c r="V43" i="22"/>
  <c r="L47" i="22"/>
  <c r="AP47" i="22"/>
  <c r="U49" i="21"/>
  <c r="V49" i="21" s="1"/>
  <c r="L51" i="22"/>
  <c r="K51" i="21"/>
  <c r="L51" i="21" s="1"/>
  <c r="AU52" i="22"/>
  <c r="AT52" i="21"/>
  <c r="AU52" i="21" s="1"/>
  <c r="F7" i="21"/>
  <c r="G7" i="21" s="1"/>
  <c r="AO8" i="21"/>
  <c r="AP8" i="21" s="1"/>
  <c r="AE10" i="21"/>
  <c r="AF10" i="21" s="1"/>
  <c r="Z11" i="21"/>
  <c r="AA11" i="21" s="1"/>
  <c r="P13" i="21"/>
  <c r="Q13" i="21" s="1"/>
  <c r="K14" i="21"/>
  <c r="L14" i="21" s="1"/>
  <c r="F15" i="21"/>
  <c r="AT15" i="21"/>
  <c r="AU15" i="21" s="1"/>
  <c r="AJ17" i="21"/>
  <c r="AK17" i="21" s="1"/>
  <c r="P21" i="21"/>
  <c r="Q21" i="21" s="1"/>
  <c r="F23" i="21"/>
  <c r="G23" i="21" s="1"/>
  <c r="AE26" i="21"/>
  <c r="AF26" i="21" s="1"/>
  <c r="P29" i="21"/>
  <c r="Q29" i="21" s="1"/>
  <c r="AT32" i="21"/>
  <c r="AU32" i="21" s="1"/>
  <c r="AJ34" i="21"/>
  <c r="AK34" i="21" s="1"/>
  <c r="Z36" i="21"/>
  <c r="AA36" i="21" s="1"/>
  <c r="U37" i="21"/>
  <c r="V37" i="21" s="1"/>
  <c r="P38" i="21"/>
  <c r="Q38" i="21" s="1"/>
  <c r="K39" i="21"/>
  <c r="L39" i="21" s="1"/>
  <c r="F40" i="21"/>
  <c r="G40" i="21" s="1"/>
  <c r="AO41" i="21"/>
  <c r="AJ42" i="21"/>
  <c r="Z44" i="21"/>
  <c r="AA44" i="21" s="1"/>
  <c r="Z45" i="21"/>
  <c r="AA45" i="21" s="1"/>
  <c r="AE46" i="21"/>
  <c r="AF46" i="21" s="1"/>
  <c r="AT47" i="21"/>
  <c r="AU47" i="21" s="1"/>
  <c r="K50" i="21"/>
  <c r="L50" i="21" s="1"/>
  <c r="Z51" i="21"/>
  <c r="AA51" i="21" s="1"/>
  <c r="AE52" i="21"/>
  <c r="AF52" i="21" s="1"/>
  <c r="Q31" i="22"/>
  <c r="AU14" i="22"/>
  <c r="AF15" i="22"/>
  <c r="AK16" i="22"/>
  <c r="V17" i="22"/>
  <c r="AA19" i="22"/>
  <c r="V21" i="22"/>
  <c r="AF24" i="22"/>
  <c r="AK25" i="22"/>
  <c r="Q26" i="22"/>
  <c r="AK27" i="22"/>
  <c r="AF30" i="22"/>
  <c r="G32" i="22"/>
  <c r="AF32" i="22"/>
  <c r="G33" i="22"/>
  <c r="AF33" i="22"/>
  <c r="G34" i="22"/>
  <c r="AK37" i="22"/>
  <c r="AU38" i="22"/>
  <c r="G44" i="22"/>
  <c r="AU45" i="22"/>
  <c r="AT45" i="21"/>
  <c r="AU45" i="21" s="1"/>
  <c r="AA46" i="22"/>
  <c r="AF48" i="22"/>
  <c r="AE48" i="21"/>
  <c r="AF48" i="21" s="1"/>
  <c r="AA49" i="22"/>
  <c r="Z49" i="21"/>
  <c r="AA49" i="21" s="1"/>
  <c r="G50" i="22"/>
  <c r="Q51" i="22"/>
  <c r="P51" i="21"/>
  <c r="Q51" i="21" s="1"/>
  <c r="Z4" i="21"/>
  <c r="AA4" i="21" s="1"/>
  <c r="F8" i="21"/>
  <c r="G8" i="21" s="1"/>
  <c r="AJ10" i="21"/>
  <c r="AK10" i="21" s="1"/>
  <c r="AE11" i="21"/>
  <c r="AF11" i="21" s="1"/>
  <c r="Z12" i="21"/>
  <c r="AA12" i="21" s="1"/>
  <c r="P14" i="21"/>
  <c r="Q14" i="21" s="1"/>
  <c r="K15" i="21"/>
  <c r="L15" i="21" s="1"/>
  <c r="F16" i="21"/>
  <c r="G16" i="21" s="1"/>
  <c r="AO17" i="21"/>
  <c r="AP17" i="21" s="1"/>
  <c r="AJ18" i="21"/>
  <c r="AK18" i="21" s="1"/>
  <c r="AE19" i="21"/>
  <c r="Z20" i="21"/>
  <c r="AA20" i="21" s="1"/>
  <c r="U21" i="21"/>
  <c r="V21" i="21" s="1"/>
  <c r="P22" i="21"/>
  <c r="Q22" i="21" s="1"/>
  <c r="K23" i="21"/>
  <c r="L23" i="21" s="1"/>
  <c r="F24" i="21"/>
  <c r="G24" i="21" s="1"/>
  <c r="AT24" i="21"/>
  <c r="AU24" i="21" s="1"/>
  <c r="AO25" i="21"/>
  <c r="AP25" i="21" s="1"/>
  <c r="AJ26" i="21"/>
  <c r="AK26" i="21" s="1"/>
  <c r="AE27" i="21"/>
  <c r="AF27" i="21" s="1"/>
  <c r="Z28" i="21"/>
  <c r="AA28" i="21" s="1"/>
  <c r="P30" i="21"/>
  <c r="Q30" i="21" s="1"/>
  <c r="K32" i="21"/>
  <c r="L32" i="21" s="1"/>
  <c r="F33" i="21"/>
  <c r="G33" i="21" s="1"/>
  <c r="AT33" i="21"/>
  <c r="AU33" i="21" s="1"/>
  <c r="AO34" i="21"/>
  <c r="AP34" i="21" s="1"/>
  <c r="AJ35" i="21"/>
  <c r="AK35" i="21" s="1"/>
  <c r="Z37" i="21"/>
  <c r="AA37" i="21" s="1"/>
  <c r="U38" i="21"/>
  <c r="V38" i="21" s="1"/>
  <c r="P39" i="21"/>
  <c r="Q39" i="21" s="1"/>
  <c r="K40" i="21"/>
  <c r="L40" i="21" s="1"/>
  <c r="F41" i="21"/>
  <c r="G41" i="21" s="1"/>
  <c r="AT41" i="21"/>
  <c r="AU41" i="21" s="1"/>
  <c r="AO42" i="21"/>
  <c r="AP42" i="21" s="1"/>
  <c r="AE44" i="21"/>
  <c r="AF44" i="21" s="1"/>
  <c r="AE45" i="21"/>
  <c r="AF45" i="21" s="1"/>
  <c r="F48" i="21"/>
  <c r="G48" i="21" s="1"/>
  <c r="Z50" i="21"/>
  <c r="AA50" i="21" s="1"/>
  <c r="K31" i="21"/>
  <c r="L31" i="21" s="1"/>
  <c r="Q8" i="22"/>
  <c r="AK8" i="22"/>
  <c r="V9" i="22"/>
  <c r="AA10" i="22"/>
  <c r="G12" i="22"/>
  <c r="AA17" i="22"/>
  <c r="AU17" i="22"/>
  <c r="L20" i="22"/>
  <c r="AF20" i="22"/>
  <c r="AU20" i="22"/>
  <c r="AA21" i="22"/>
  <c r="AU22" i="22"/>
  <c r="Q25" i="22"/>
  <c r="L28" i="22"/>
  <c r="L30" i="22"/>
  <c r="V35" i="22"/>
  <c r="AU35" i="22"/>
  <c r="L37" i="22"/>
  <c r="AU40" i="22"/>
  <c r="AF43" i="22"/>
  <c r="V51" i="22"/>
  <c r="U6" i="21"/>
  <c r="V6" i="21" s="1"/>
  <c r="F9" i="21"/>
  <c r="G9" i="21" s="1"/>
  <c r="AT9" i="21"/>
  <c r="AU9" i="21" s="1"/>
  <c r="AE12" i="21"/>
  <c r="AF12" i="21" s="1"/>
  <c r="Z13" i="21"/>
  <c r="AA13" i="21" s="1"/>
  <c r="U14" i="21"/>
  <c r="V14" i="21" s="1"/>
  <c r="K16" i="21"/>
  <c r="L16" i="21" s="1"/>
  <c r="F17" i="21"/>
  <c r="G17" i="21" s="1"/>
  <c r="AT17" i="21"/>
  <c r="AU17" i="21" s="1"/>
  <c r="AO18" i="21"/>
  <c r="AP18" i="21" s="1"/>
  <c r="AE20" i="21"/>
  <c r="AF20" i="21" s="1"/>
  <c r="Z21" i="21"/>
  <c r="AA21" i="21" s="1"/>
  <c r="U22" i="21"/>
  <c r="K24" i="21"/>
  <c r="L24" i="21" s="1"/>
  <c r="F25" i="21"/>
  <c r="G25" i="21" s="1"/>
  <c r="AO26" i="21"/>
  <c r="AP26" i="21" s="1"/>
  <c r="AJ27" i="21"/>
  <c r="AK27" i="21" s="1"/>
  <c r="AE28" i="21"/>
  <c r="Z29" i="21"/>
  <c r="AA29" i="21" s="1"/>
  <c r="P32" i="21"/>
  <c r="Q32" i="21" s="1"/>
  <c r="K33" i="21"/>
  <c r="L33" i="21" s="1"/>
  <c r="F34" i="21"/>
  <c r="G34" i="21" s="1"/>
  <c r="AT34" i="21"/>
  <c r="AU34" i="21" s="1"/>
  <c r="AO35" i="21"/>
  <c r="AP35" i="21" s="1"/>
  <c r="AJ36" i="21"/>
  <c r="AK36" i="21" s="1"/>
  <c r="AE37" i="21"/>
  <c r="AF37" i="21" s="1"/>
  <c r="Z38" i="21"/>
  <c r="AA38" i="21" s="1"/>
  <c r="P40" i="21"/>
  <c r="Q40" i="21" s="1"/>
  <c r="K41" i="21"/>
  <c r="L41" i="21" s="1"/>
  <c r="F42" i="21"/>
  <c r="G42" i="21" s="1"/>
  <c r="AT42" i="21"/>
  <c r="AU42" i="21" s="1"/>
  <c r="AJ44" i="21"/>
  <c r="AK44" i="21" s="1"/>
  <c r="AJ45" i="21"/>
  <c r="AK45" i="21" s="1"/>
  <c r="K48" i="21"/>
  <c r="P49" i="21"/>
  <c r="Q49" i="21" s="1"/>
  <c r="AE50" i="21"/>
  <c r="AF50" i="21" s="1"/>
  <c r="AJ51" i="21"/>
  <c r="AK51" i="21" s="1"/>
  <c r="AO52" i="21"/>
  <c r="AP52" i="21" s="1"/>
  <c r="AO31" i="21"/>
  <c r="AP31" i="21" s="1"/>
  <c r="AP31" i="22"/>
  <c r="D54" i="24"/>
  <c r="C21" i="24" s="1"/>
  <c r="AG16" i="24"/>
  <c r="AG17" i="24"/>
  <c r="AP30" i="24"/>
  <c r="G29" i="24"/>
  <c r="AG43" i="24"/>
  <c r="AG36" i="24"/>
  <c r="AG35" i="24"/>
  <c r="AG30" i="24"/>
  <c r="AG49" i="24"/>
  <c r="AG41" i="24"/>
  <c r="AG45" i="24"/>
  <c r="AG34" i="24"/>
  <c r="Q7" i="24"/>
  <c r="Q8" i="24"/>
  <c r="G9" i="24"/>
  <c r="G10" i="24"/>
  <c r="AP11" i="24"/>
  <c r="AF13" i="24"/>
  <c r="V15" i="24"/>
  <c r="AG15" i="24"/>
  <c r="L17" i="24"/>
  <c r="AU18" i="24"/>
  <c r="G21" i="24"/>
  <c r="AP25" i="24"/>
  <c r="AF26" i="24"/>
  <c r="AA51" i="24"/>
  <c r="AA43" i="24"/>
  <c r="X54" i="24"/>
  <c r="W19" i="24" s="1"/>
  <c r="G3" i="24"/>
  <c r="AA3" i="24"/>
  <c r="AK3" i="24"/>
  <c r="AP8" i="24"/>
  <c r="AF10" i="24"/>
  <c r="V12" i="24"/>
  <c r="AG12" i="24"/>
  <c r="AG13" i="24"/>
  <c r="L14" i="24"/>
  <c r="AU15" i="24"/>
  <c r="AK17" i="24"/>
  <c r="AA19" i="24"/>
  <c r="AG21" i="24"/>
  <c r="V24" i="24"/>
  <c r="AG24" i="24"/>
  <c r="AK26" i="24"/>
  <c r="AG26" i="24"/>
  <c r="G24" i="24"/>
  <c r="N54" i="24"/>
  <c r="M18" i="24" s="1"/>
  <c r="AR54" i="24"/>
  <c r="AQ40" i="24" s="1"/>
  <c r="AG4" i="24"/>
  <c r="AF8" i="24"/>
  <c r="V10" i="24"/>
  <c r="AG11" i="24"/>
  <c r="L12" i="24"/>
  <c r="AU13" i="24"/>
  <c r="AK15" i="24"/>
  <c r="C17" i="24"/>
  <c r="Q22" i="24"/>
  <c r="AF23" i="24"/>
  <c r="C27" i="24"/>
  <c r="AG31" i="24"/>
  <c r="AK31" i="24"/>
  <c r="I54" i="24"/>
  <c r="H26" i="24" s="1"/>
  <c r="AM54" i="24"/>
  <c r="AL12" i="24" s="1"/>
  <c r="AG9" i="24"/>
  <c r="AG20" i="24"/>
  <c r="C22" i="24"/>
  <c r="AG27" i="24"/>
  <c r="AK39" i="24"/>
  <c r="AG39" i="24"/>
  <c r="L27" i="24"/>
  <c r="AC54" i="24"/>
  <c r="AB15" i="24" s="1"/>
  <c r="AG7" i="24"/>
  <c r="C13" i="24"/>
  <c r="AG23" i="24"/>
  <c r="AU28" i="24"/>
  <c r="W27" i="24"/>
  <c r="S54" i="24"/>
  <c r="R17" i="24" s="1"/>
  <c r="L3" i="24"/>
  <c r="V3" i="24"/>
  <c r="AF3" i="24"/>
  <c r="AP3" i="24"/>
  <c r="AG19" i="24"/>
  <c r="AA20" i="24"/>
  <c r="W20" i="24"/>
  <c r="V25" i="24"/>
  <c r="AG25" i="24"/>
  <c r="C28" i="24"/>
  <c r="G30" i="24"/>
  <c r="C30" i="24"/>
  <c r="AP37" i="24"/>
  <c r="G46" i="24"/>
  <c r="M35" i="24"/>
  <c r="M37" i="24"/>
  <c r="C39" i="24"/>
  <c r="V39" i="24"/>
  <c r="G42" i="24"/>
  <c r="L47" i="24"/>
  <c r="G50" i="24"/>
  <c r="C50" i="24"/>
  <c r="C32" i="24"/>
  <c r="L43" i="24"/>
  <c r="H43" i="24"/>
  <c r="AK46" i="24"/>
  <c r="AG46" i="24"/>
  <c r="AG47" i="24"/>
  <c r="L51" i="24"/>
  <c r="W31" i="24"/>
  <c r="AF32" i="24"/>
  <c r="AA33" i="24"/>
  <c r="H34" i="24"/>
  <c r="V34" i="24"/>
  <c r="Q35" i="24"/>
  <c r="AK42" i="24"/>
  <c r="AG42" i="24"/>
  <c r="M45" i="24"/>
  <c r="AK50" i="24"/>
  <c r="AG50" i="24"/>
  <c r="AG29" i="24"/>
  <c r="AG32" i="24"/>
  <c r="Q36" i="24"/>
  <c r="AG37" i="24"/>
  <c r="V46" i="24"/>
  <c r="AP47" i="24"/>
  <c r="AP51" i="24"/>
  <c r="C33" i="24"/>
  <c r="C37" i="24"/>
  <c r="G37" i="24"/>
  <c r="G38" i="24"/>
  <c r="AP38" i="24"/>
  <c r="G40" i="24"/>
  <c r="C40" i="24"/>
  <c r="Q41" i="24"/>
  <c r="R42" i="24"/>
  <c r="V42" i="24"/>
  <c r="AP43" i="24"/>
  <c r="V50" i="24"/>
  <c r="W28" i="24"/>
  <c r="M30" i="24"/>
  <c r="AQ45" i="24"/>
  <c r="Q31" i="24"/>
  <c r="L32" i="24"/>
  <c r="G33" i="24"/>
  <c r="AG33" i="24"/>
  <c r="AU33" i="24"/>
  <c r="AP34" i="24"/>
  <c r="W35" i="24"/>
  <c r="AU40" i="24"/>
  <c r="AU44" i="24"/>
  <c r="C47" i="24"/>
  <c r="AU48" i="24"/>
  <c r="AQ48" i="24"/>
  <c r="AK40" i="24"/>
  <c r="AG40" i="24"/>
  <c r="V41" i="24"/>
  <c r="Q44" i="24"/>
  <c r="V45" i="24"/>
  <c r="Q48" i="24"/>
  <c r="V49" i="24"/>
  <c r="Q52" i="24"/>
  <c r="M52" i="24"/>
  <c r="AP39" i="24"/>
  <c r="AA42" i="24"/>
  <c r="W42" i="24"/>
  <c r="AF43" i="24"/>
  <c r="AA46" i="24"/>
  <c r="W46" i="24"/>
  <c r="M47" i="24"/>
  <c r="AF47" i="24"/>
  <c r="AA50" i="24"/>
  <c r="AF51" i="24"/>
  <c r="O52" i="24"/>
  <c r="O50" i="24"/>
  <c r="O48" i="24"/>
  <c r="O46" i="24"/>
  <c r="O44" i="24"/>
  <c r="O42" i="24"/>
  <c r="O51" i="24"/>
  <c r="O49" i="24"/>
  <c r="O47" i="24"/>
  <c r="O45" i="24"/>
  <c r="O43" i="24"/>
  <c r="O41" i="24"/>
  <c r="AI52" i="24"/>
  <c r="AI50" i="24"/>
  <c r="AI48" i="24"/>
  <c r="AI46" i="24"/>
  <c r="AI44" i="24"/>
  <c r="AI42" i="24"/>
  <c r="AI51" i="24"/>
  <c r="AI49" i="24"/>
  <c r="AI47" i="24"/>
  <c r="AI45" i="24"/>
  <c r="AI43" i="24"/>
  <c r="AI41" i="24"/>
  <c r="AI39" i="24"/>
  <c r="AG38" i="24"/>
  <c r="AA40" i="24"/>
  <c r="AL40" i="24"/>
  <c r="W41" i="24"/>
  <c r="AP41" i="24"/>
  <c r="AK44" i="24"/>
  <c r="AG44" i="24"/>
  <c r="W45" i="24"/>
  <c r="AP45" i="24"/>
  <c r="AK48" i="24"/>
  <c r="AG48" i="24"/>
  <c r="AP49" i="24"/>
  <c r="AK52" i="24"/>
  <c r="AG52" i="24"/>
  <c r="L41" i="24"/>
  <c r="AU42" i="24"/>
  <c r="AQ42" i="24"/>
  <c r="G44" i="24"/>
  <c r="L45" i="24"/>
  <c r="AU46" i="24"/>
  <c r="G48" i="24"/>
  <c r="C48" i="24"/>
  <c r="L49" i="24"/>
  <c r="H49" i="24"/>
  <c r="AU50" i="24"/>
  <c r="AG51" i="24"/>
  <c r="G52" i="24"/>
  <c r="C52" i="24"/>
  <c r="W36" i="24"/>
  <c r="AF39" i="24"/>
  <c r="Q40" i="24"/>
  <c r="Q42" i="24"/>
  <c r="M42" i="24"/>
  <c r="V43" i="24"/>
  <c r="Q46" i="24"/>
  <c r="V47" i="24"/>
  <c r="Q50" i="24"/>
  <c r="M50" i="24"/>
  <c r="V51" i="24"/>
  <c r="AF41" i="24"/>
  <c r="AA44" i="24"/>
  <c r="W44" i="24"/>
  <c r="AF45" i="24"/>
  <c r="AA48" i="24"/>
  <c r="W48" i="24"/>
  <c r="AF49" i="24"/>
  <c r="AA52" i="24"/>
  <c r="W52" i="24"/>
  <c r="E52" i="24"/>
  <c r="E50" i="24"/>
  <c r="E48" i="24"/>
  <c r="E46" i="24"/>
  <c r="E44" i="24"/>
  <c r="E42" i="24"/>
  <c r="E51" i="24"/>
  <c r="E49" i="24"/>
  <c r="E47" i="24"/>
  <c r="E45" i="24"/>
  <c r="E43" i="24"/>
  <c r="E41" i="24"/>
  <c r="Y52" i="24"/>
  <c r="Y50" i="24"/>
  <c r="Y48" i="24"/>
  <c r="Y46" i="24"/>
  <c r="Y44" i="24"/>
  <c r="Y42" i="24"/>
  <c r="Y51" i="24"/>
  <c r="Y49" i="24"/>
  <c r="Y47" i="24"/>
  <c r="Y45" i="24"/>
  <c r="Y43" i="24"/>
  <c r="Y41" i="24"/>
  <c r="Y39" i="24"/>
  <c r="AS52" i="24"/>
  <c r="AS50" i="24"/>
  <c r="AS48" i="24"/>
  <c r="AS46" i="24"/>
  <c r="AS44" i="24"/>
  <c r="AS42" i="24"/>
  <c r="AS51" i="24"/>
  <c r="AS49" i="24"/>
  <c r="AS47" i="24"/>
  <c r="AS45" i="24"/>
  <c r="AS43" i="24"/>
  <c r="AS41" i="24"/>
  <c r="AS39" i="24"/>
  <c r="I54" i="23"/>
  <c r="H11" i="23" s="1"/>
  <c r="AG3" i="23"/>
  <c r="M17" i="23"/>
  <c r="M18" i="23"/>
  <c r="M19" i="23"/>
  <c r="R25" i="23"/>
  <c r="R26" i="23"/>
  <c r="AG42" i="23"/>
  <c r="AG49" i="23"/>
  <c r="AG50" i="23"/>
  <c r="AG43" i="23"/>
  <c r="AG25" i="23"/>
  <c r="AG17" i="23"/>
  <c r="AG35" i="23"/>
  <c r="AG26" i="23"/>
  <c r="AG18" i="23"/>
  <c r="M4" i="23"/>
  <c r="AG8" i="23"/>
  <c r="M12" i="23"/>
  <c r="AG15" i="23"/>
  <c r="AG19" i="23"/>
  <c r="M23" i="23"/>
  <c r="R42" i="23"/>
  <c r="R52" i="23"/>
  <c r="R50" i="23"/>
  <c r="R51" i="23"/>
  <c r="R46" i="23"/>
  <c r="R30" i="23"/>
  <c r="R28" i="23"/>
  <c r="R20" i="23"/>
  <c r="R38" i="23"/>
  <c r="R29" i="23"/>
  <c r="R21" i="23"/>
  <c r="AG5" i="23"/>
  <c r="R8" i="23"/>
  <c r="M9" i="23"/>
  <c r="AG13" i="23"/>
  <c r="R16" i="23"/>
  <c r="AG16" i="23"/>
  <c r="R17" i="23"/>
  <c r="R19" i="23"/>
  <c r="R24" i="23"/>
  <c r="AG24" i="23"/>
  <c r="M28" i="23"/>
  <c r="AG29" i="23"/>
  <c r="R33" i="23"/>
  <c r="AG45" i="23"/>
  <c r="D54" i="23"/>
  <c r="C45" i="23" s="1"/>
  <c r="AR54" i="23"/>
  <c r="AQ5" i="23" s="1"/>
  <c r="R13" i="23"/>
  <c r="R23" i="23"/>
  <c r="H25" i="23"/>
  <c r="AG28" i="23"/>
  <c r="AG36" i="23"/>
  <c r="M3" i="23"/>
  <c r="AC54" i="23"/>
  <c r="AB42" i="23" s="1"/>
  <c r="R18" i="23"/>
  <c r="H19" i="23"/>
  <c r="H20" i="23"/>
  <c r="AG22" i="23"/>
  <c r="AG23" i="23"/>
  <c r="M26" i="23"/>
  <c r="M27" i="23"/>
  <c r="M51" i="23"/>
  <c r="M52" i="23"/>
  <c r="M39" i="23"/>
  <c r="M29" i="23"/>
  <c r="M21" i="23"/>
  <c r="M31" i="23"/>
  <c r="M22" i="23"/>
  <c r="M47" i="23"/>
  <c r="AG4" i="23"/>
  <c r="R7" i="23"/>
  <c r="M8" i="23"/>
  <c r="AG12" i="23"/>
  <c r="R15" i="23"/>
  <c r="H16" i="23"/>
  <c r="H17" i="23"/>
  <c r="R22" i="23"/>
  <c r="H24" i="23"/>
  <c r="AG27" i="23"/>
  <c r="R36" i="23"/>
  <c r="AG48" i="23"/>
  <c r="AM54" i="23"/>
  <c r="AL29" i="23" s="1"/>
  <c r="R4" i="23"/>
  <c r="M5" i="23"/>
  <c r="H18" i="23"/>
  <c r="AQ19" i="23"/>
  <c r="M20" i="23"/>
  <c r="AG21" i="23"/>
  <c r="M25" i="23"/>
  <c r="R27" i="23"/>
  <c r="M30" i="23"/>
  <c r="AB35" i="23"/>
  <c r="AG51" i="23"/>
  <c r="H3" i="23"/>
  <c r="X54" i="23"/>
  <c r="W22" i="23" s="1"/>
  <c r="M16" i="23"/>
  <c r="AG20" i="23"/>
  <c r="M24" i="23"/>
  <c r="AB29" i="23"/>
  <c r="M35" i="23"/>
  <c r="M32" i="23"/>
  <c r="H34" i="23"/>
  <c r="H37" i="23"/>
  <c r="M38" i="23"/>
  <c r="R39" i="23"/>
  <c r="M41" i="23"/>
  <c r="H43" i="23"/>
  <c r="M44" i="23"/>
  <c r="R45" i="23"/>
  <c r="H46" i="23"/>
  <c r="R48" i="23"/>
  <c r="M50" i="23"/>
  <c r="AG32" i="23"/>
  <c r="AL33" i="23"/>
  <c r="AG38" i="23"/>
  <c r="AG41" i="23"/>
  <c r="AL45" i="23"/>
  <c r="AG47" i="23"/>
  <c r="H49" i="23"/>
  <c r="R32" i="23"/>
  <c r="M34" i="23"/>
  <c r="R35" i="23"/>
  <c r="H36" i="23"/>
  <c r="M37" i="23"/>
  <c r="R41" i="23"/>
  <c r="W42" i="23"/>
  <c r="M43" i="23"/>
  <c r="R44" i="23"/>
  <c r="AG44" i="23"/>
  <c r="AB46" i="23"/>
  <c r="H30" i="23"/>
  <c r="AG31" i="23"/>
  <c r="H33" i="23"/>
  <c r="H39" i="23"/>
  <c r="M40" i="23"/>
  <c r="H42" i="23"/>
  <c r="H45" i="23"/>
  <c r="AQ45" i="23"/>
  <c r="M46" i="23"/>
  <c r="R47" i="23"/>
  <c r="H51" i="23"/>
  <c r="R34" i="23"/>
  <c r="AG34" i="23"/>
  <c r="W35" i="23"/>
  <c r="AL35" i="23"/>
  <c r="AG37" i="23"/>
  <c r="AB39" i="23"/>
  <c r="AG40" i="23"/>
  <c r="AG46" i="23"/>
  <c r="AL47" i="23"/>
  <c r="AB48" i="23"/>
  <c r="AQ48" i="23"/>
  <c r="R31" i="23"/>
  <c r="M33" i="23"/>
  <c r="H35" i="23"/>
  <c r="M36" i="23"/>
  <c r="R37" i="23"/>
  <c r="H38" i="23"/>
  <c r="R40" i="23"/>
  <c r="M42" i="23"/>
  <c r="R43" i="23"/>
  <c r="H44" i="23"/>
  <c r="M45" i="23"/>
  <c r="R49" i="23"/>
  <c r="AG52" i="23"/>
  <c r="AL31" i="23"/>
  <c r="AG33" i="23"/>
  <c r="AL37" i="23"/>
  <c r="AG39" i="23"/>
  <c r="AL40" i="23"/>
  <c r="H41" i="23"/>
  <c r="AL46" i="23"/>
  <c r="M48" i="23"/>
  <c r="M49" i="23"/>
  <c r="H50" i="23"/>
  <c r="AN44" i="14"/>
  <c r="AN38" i="14"/>
  <c r="AN35" i="14"/>
  <c r="AN52" i="14"/>
  <c r="AN43" i="14"/>
  <c r="AN29" i="14"/>
  <c r="AN28" i="14"/>
  <c r="AN11" i="14"/>
  <c r="AN46" i="14"/>
  <c r="AN40" i="14"/>
  <c r="AN37" i="14"/>
  <c r="AN27" i="14"/>
  <c r="AN26" i="14"/>
  <c r="AN7" i="14"/>
  <c r="AN4" i="14"/>
  <c r="AN25" i="14"/>
  <c r="AN24" i="14"/>
  <c r="AN23" i="14"/>
  <c r="AN22" i="14"/>
  <c r="AN16" i="14"/>
  <c r="AN13" i="14"/>
  <c r="AN10" i="14"/>
  <c r="AN31" i="14"/>
  <c r="AN50" i="14"/>
  <c r="AN49" i="14"/>
  <c r="AN45" i="14"/>
  <c r="AN39" i="14"/>
  <c r="AN36" i="14"/>
  <c r="AN20" i="14"/>
  <c r="AN12" i="14"/>
  <c r="AN9" i="14"/>
  <c r="AN6" i="14"/>
  <c r="AN3" i="14"/>
  <c r="AN54" i="14" s="1"/>
  <c r="AP31" i="20"/>
  <c r="AJ31" i="21"/>
  <c r="AK31" i="21" s="1"/>
  <c r="AK31" i="22"/>
  <c r="AN15" i="14"/>
  <c r="AN34" i="14"/>
  <c r="AD4" i="14"/>
  <c r="AD12" i="14"/>
  <c r="AN33" i="14"/>
  <c r="AD51" i="16"/>
  <c r="AD52" i="16"/>
  <c r="AD31" i="16"/>
  <c r="AD33" i="16"/>
  <c r="AD30" i="16"/>
  <c r="AD26" i="16"/>
  <c r="AD22" i="16"/>
  <c r="AD18" i="16"/>
  <c r="AD14" i="16"/>
  <c r="AD10" i="16"/>
  <c r="AD6" i="16"/>
  <c r="AD45" i="16"/>
  <c r="AD37" i="16"/>
  <c r="AD36" i="16"/>
  <c r="AN14" i="18"/>
  <c r="AN22" i="18"/>
  <c r="AN37" i="18"/>
  <c r="AS6" i="20"/>
  <c r="AS7" i="20"/>
  <c r="AS33" i="20"/>
  <c r="AS34" i="20"/>
  <c r="AN32" i="14"/>
  <c r="AN51" i="14"/>
  <c r="AE31" i="21"/>
  <c r="AF31" i="21" s="1"/>
  <c r="AF31" i="20"/>
  <c r="AN5" i="14"/>
  <c r="AN30" i="14"/>
  <c r="AN47" i="14"/>
  <c r="AD48" i="14"/>
  <c r="AD49" i="14"/>
  <c r="AD45" i="18"/>
  <c r="AD34" i="18"/>
  <c r="AD29" i="18"/>
  <c r="AD20" i="18"/>
  <c r="AD16" i="18"/>
  <c r="AD11" i="18"/>
  <c r="AD46" i="18"/>
  <c r="AD39" i="18"/>
  <c r="AD38" i="18"/>
  <c r="AD37" i="18"/>
  <c r="AD28" i="18"/>
  <c r="AD10" i="18"/>
  <c r="AD47" i="18"/>
  <c r="AD40" i="18"/>
  <c r="AD32" i="18"/>
  <c r="AD23" i="18"/>
  <c r="AD18" i="18"/>
  <c r="AD14" i="18"/>
  <c r="AD5" i="18"/>
  <c r="AD48" i="18"/>
  <c r="AD41" i="18"/>
  <c r="AD36" i="18"/>
  <c r="AD27" i="18"/>
  <c r="AD9" i="18"/>
  <c r="AD31" i="18"/>
  <c r="AD50" i="18"/>
  <c r="AD43" i="18"/>
  <c r="AD35" i="18"/>
  <c r="AD26" i="18"/>
  <c r="AD8" i="18"/>
  <c r="AD3" i="18"/>
  <c r="AD54" i="18" s="1"/>
  <c r="AI21" i="20"/>
  <c r="AI20" i="20"/>
  <c r="AI8" i="20"/>
  <c r="AI39" i="20"/>
  <c r="AI35" i="20"/>
  <c r="AI32" i="20"/>
  <c r="AI30" i="20"/>
  <c r="AI29" i="20"/>
  <c r="AI28" i="20"/>
  <c r="AI19" i="20"/>
  <c r="AI5" i="20"/>
  <c r="AI4" i="20"/>
  <c r="AI18" i="20"/>
  <c r="AI17" i="20"/>
  <c r="AI16" i="20"/>
  <c r="AI27" i="20"/>
  <c r="AI15" i="20"/>
  <c r="AI14" i="20"/>
  <c r="AI3" i="20"/>
  <c r="AI54" i="20" s="1"/>
  <c r="AI31" i="20"/>
  <c r="AI24" i="20"/>
  <c r="AS40" i="22"/>
  <c r="AS10" i="22"/>
  <c r="AS9" i="22"/>
  <c r="AS8" i="22"/>
  <c r="AS31" i="22"/>
  <c r="AS38" i="22"/>
  <c r="AS27" i="22"/>
  <c r="AS22" i="22"/>
  <c r="AS7" i="22"/>
  <c r="AS26" i="22"/>
  <c r="AS24" i="22"/>
  <c r="AS23" i="22"/>
  <c r="AS21" i="22"/>
  <c r="AS14" i="22"/>
  <c r="AS52" i="22"/>
  <c r="AS44" i="22"/>
  <c r="AS25" i="22"/>
  <c r="AS15" i="22"/>
  <c r="AS6" i="22"/>
  <c r="AS5" i="22"/>
  <c r="AS42" i="22"/>
  <c r="AS34" i="22"/>
  <c r="AS33" i="22"/>
  <c r="AS19" i="22"/>
  <c r="AS18" i="22"/>
  <c r="AS12" i="22"/>
  <c r="AS11" i="22"/>
  <c r="AS3" i="22"/>
  <c r="AS54" i="22" s="1"/>
  <c r="AT31" i="17"/>
  <c r="AU31" i="18"/>
  <c r="AN17" i="14"/>
  <c r="AD18" i="14"/>
  <c r="AD19" i="14"/>
  <c r="AN5" i="18"/>
  <c r="AD7" i="18"/>
  <c r="AD13" i="18"/>
  <c r="AD19" i="18"/>
  <c r="AD21" i="18"/>
  <c r="AD49" i="18"/>
  <c r="AI10" i="20"/>
  <c r="AI12" i="20"/>
  <c r="AI13" i="20"/>
  <c r="AI23" i="20"/>
  <c r="AI37" i="20"/>
  <c r="AS16" i="22"/>
  <c r="AS48" i="22"/>
  <c r="AN48" i="14"/>
  <c r="AD50" i="14"/>
  <c r="AD42" i="14"/>
  <c r="AD39" i="14"/>
  <c r="AD36" i="14"/>
  <c r="AD20" i="14"/>
  <c r="AD9" i="14"/>
  <c r="AD3" i="14"/>
  <c r="AD54" i="14" s="1"/>
  <c r="AD44" i="14"/>
  <c r="AD41" i="14"/>
  <c r="AD35" i="14"/>
  <c r="AD47" i="14"/>
  <c r="AD38" i="14"/>
  <c r="AD34" i="14"/>
  <c r="AD33" i="14"/>
  <c r="AD32" i="14"/>
  <c r="AD30" i="14"/>
  <c r="AD14" i="14"/>
  <c r="AD8" i="14"/>
  <c r="AD5" i="14"/>
  <c r="AD52" i="14"/>
  <c r="AD43" i="14"/>
  <c r="AD29" i="14"/>
  <c r="AD28" i="14"/>
  <c r="AD17" i="14"/>
  <c r="AD11" i="14"/>
  <c r="AD31" i="14"/>
  <c r="AD46" i="14"/>
  <c r="AD37" i="14"/>
  <c r="AD25" i="14"/>
  <c r="AD24" i="14"/>
  <c r="AD23" i="14"/>
  <c r="AD22" i="14"/>
  <c r="AD10" i="14"/>
  <c r="AD7" i="14"/>
  <c r="AQ4" i="17"/>
  <c r="AQ31" i="17"/>
  <c r="AN48" i="18"/>
  <c r="AN47" i="18"/>
  <c r="AN36" i="18"/>
  <c r="AN27" i="18"/>
  <c r="AN9" i="18"/>
  <c r="AN52" i="18"/>
  <c r="AN49" i="18"/>
  <c r="AN35" i="18"/>
  <c r="AN26" i="18"/>
  <c r="AN8" i="18"/>
  <c r="AN3" i="18"/>
  <c r="AN54" i="18" s="1"/>
  <c r="AN50" i="18"/>
  <c r="AN44" i="18"/>
  <c r="AN43" i="18"/>
  <c r="AN25" i="18"/>
  <c r="AN21" i="18"/>
  <c r="AN12" i="18"/>
  <c r="AN7" i="18"/>
  <c r="AN34" i="18"/>
  <c r="AN29" i="18"/>
  <c r="AN20" i="18"/>
  <c r="AN16" i="18"/>
  <c r="AN11" i="18"/>
  <c r="AN31" i="18"/>
  <c r="AN51" i="18"/>
  <c r="AN46" i="18"/>
  <c r="AN38" i="18"/>
  <c r="AN28" i="18"/>
  <c r="AN10" i="18"/>
  <c r="AS27" i="20"/>
  <c r="AS15" i="20"/>
  <c r="AS14" i="20"/>
  <c r="AS3" i="20"/>
  <c r="AS54" i="20" s="1"/>
  <c r="AS24" i="20"/>
  <c r="AS23" i="20"/>
  <c r="AS22" i="20"/>
  <c r="AS11" i="20"/>
  <c r="AS10" i="20"/>
  <c r="AS9" i="20"/>
  <c r="AS21" i="20"/>
  <c r="AS20" i="20"/>
  <c r="AS8" i="20"/>
  <c r="AS31" i="20"/>
  <c r="AS37" i="20"/>
  <c r="AS32" i="20"/>
  <c r="AS30" i="20"/>
  <c r="AS29" i="20"/>
  <c r="AS28" i="20"/>
  <c r="AS19" i="20"/>
  <c r="AS5" i="20"/>
  <c r="AS4" i="20"/>
  <c r="AT31" i="21"/>
  <c r="AU31" i="21" s="1"/>
  <c r="AU31" i="22"/>
  <c r="AO31" i="19"/>
  <c r="AP31" i="19" s="1"/>
  <c r="AP31" i="18"/>
  <c r="AF31" i="18"/>
  <c r="AS48" i="16"/>
  <c r="AI50" i="16"/>
  <c r="AN52" i="16"/>
  <c r="AC54" i="21"/>
  <c r="AB21" i="21" s="1"/>
  <c r="AT31" i="19"/>
  <c r="AU31" i="19" s="1"/>
  <c r="AS31" i="16"/>
  <c r="AT31" i="15"/>
  <c r="AU31" i="15" s="1"/>
  <c r="AO32" i="13"/>
  <c r="AP32" i="13" s="1"/>
  <c r="AN38" i="20"/>
  <c r="AI8" i="22"/>
  <c r="AI9" i="22"/>
  <c r="AI10" i="22"/>
  <c r="AI46" i="22"/>
  <c r="AI48" i="22"/>
  <c r="AI52" i="14"/>
  <c r="AK31" i="18"/>
  <c r="AP31" i="16"/>
  <c r="AF31" i="16"/>
  <c r="AU31" i="14"/>
  <c r="AK31" i="14"/>
  <c r="AP31" i="7"/>
  <c r="AF31" i="7"/>
  <c r="AI3" i="22"/>
  <c r="AI54" i="22" s="1"/>
  <c r="AI11" i="22"/>
  <c r="AI12" i="22"/>
  <c r="AI18" i="22"/>
  <c r="AI19" i="22"/>
  <c r="AI34" i="22"/>
  <c r="AS31" i="18"/>
  <c r="AN31" i="16"/>
  <c r="AT32" i="13"/>
  <c r="AU32" i="13" s="1"/>
  <c r="AO31" i="15"/>
  <c r="AP31" i="15" s="1"/>
  <c r="T3" i="14"/>
  <c r="T54" i="14" s="1"/>
  <c r="T8" i="14"/>
  <c r="T13" i="14"/>
  <c r="T18" i="14"/>
  <c r="T23" i="14"/>
  <c r="T32" i="14"/>
  <c r="T39" i="14"/>
  <c r="Y15" i="18"/>
  <c r="Y29" i="18"/>
  <c r="Y38" i="18"/>
  <c r="Y52" i="18"/>
  <c r="T10" i="20"/>
  <c r="T16" i="20"/>
  <c r="T23" i="20"/>
  <c r="T29" i="20"/>
  <c r="T4" i="22"/>
  <c r="T12" i="22"/>
  <c r="T21" i="22"/>
  <c r="T23" i="22"/>
  <c r="T33" i="22"/>
  <c r="T47" i="22"/>
  <c r="Z31" i="19"/>
  <c r="AA31" i="19" s="1"/>
  <c r="R31" i="18"/>
  <c r="T31" i="16"/>
  <c r="T11" i="14"/>
  <c r="T24" i="14"/>
  <c r="T33" i="14"/>
  <c r="Y4" i="18"/>
  <c r="Y8" i="18"/>
  <c r="Y12" i="18"/>
  <c r="Y22" i="18"/>
  <c r="Y26" i="18"/>
  <c r="Y34" i="18"/>
  <c r="Y46" i="18"/>
  <c r="T4" i="20"/>
  <c r="T11" i="20"/>
  <c r="T17" i="20"/>
  <c r="T30" i="20"/>
  <c r="T36" i="20"/>
  <c r="V31" i="22"/>
  <c r="AA31" i="18"/>
  <c r="U31" i="15"/>
  <c r="V31" i="15" s="1"/>
  <c r="V31" i="14"/>
  <c r="T6" i="14"/>
  <c r="T16" i="14"/>
  <c r="T19" i="14"/>
  <c r="T25" i="14"/>
  <c r="T34" i="14"/>
  <c r="T37" i="14"/>
  <c r="T42" i="14"/>
  <c r="T45" i="14"/>
  <c r="T48" i="14"/>
  <c r="T52" i="14"/>
  <c r="Y35" i="16"/>
  <c r="Y51" i="16"/>
  <c r="Y16" i="18"/>
  <c r="Y19" i="18"/>
  <c r="T5" i="20"/>
  <c r="T18" i="20"/>
  <c r="T24" i="20"/>
  <c r="T32" i="20"/>
  <c r="T40" i="20"/>
  <c r="T17" i="22"/>
  <c r="T24" i="22"/>
  <c r="T25" i="22"/>
  <c r="T34" i="22"/>
  <c r="T43" i="22"/>
  <c r="T49" i="22"/>
  <c r="T31" i="22"/>
  <c r="Y31" i="18"/>
  <c r="Z31" i="17"/>
  <c r="AA31" i="17" s="1"/>
  <c r="T31" i="14"/>
  <c r="U31" i="21"/>
  <c r="V31" i="21" s="1"/>
  <c r="V31" i="20"/>
  <c r="W31" i="19"/>
  <c r="AA31" i="16"/>
  <c r="U32" i="13"/>
  <c r="V32" i="13" s="1"/>
  <c r="V31" i="7"/>
  <c r="T20" i="14"/>
  <c r="T27" i="14"/>
  <c r="T35" i="14"/>
  <c r="T49" i="14"/>
  <c r="Y37" i="16"/>
  <c r="Y20" i="18"/>
  <c r="T7" i="20"/>
  <c r="T13" i="20"/>
  <c r="T26" i="20"/>
  <c r="T34" i="20"/>
  <c r="T14" i="22"/>
  <c r="T15" i="22"/>
  <c r="T19" i="22"/>
  <c r="Y46" i="22"/>
  <c r="T31" i="20"/>
  <c r="Y31" i="16"/>
  <c r="Z31" i="15"/>
  <c r="AA31" i="15" s="1"/>
  <c r="U31" i="17"/>
  <c r="AA31" i="22"/>
  <c r="U31" i="19"/>
  <c r="V31" i="19" s="1"/>
  <c r="W31" i="17"/>
  <c r="AA31" i="14"/>
  <c r="T5" i="14"/>
  <c r="T10" i="14"/>
  <c r="T15" i="14"/>
  <c r="T21" i="14"/>
  <c r="T29" i="14"/>
  <c r="T36" i="14"/>
  <c r="Y33" i="16"/>
  <c r="Y44" i="16"/>
  <c r="Y45" i="16"/>
  <c r="T52" i="18"/>
  <c r="T3" i="20"/>
  <c r="T54" i="20" s="1"/>
  <c r="T8" i="20"/>
  <c r="T15" i="20"/>
  <c r="Y48" i="22"/>
  <c r="O49" i="14"/>
  <c r="O31" i="20"/>
  <c r="O51" i="16"/>
  <c r="Q31" i="16"/>
  <c r="O50" i="16"/>
  <c r="O40" i="22"/>
  <c r="O31" i="16"/>
  <c r="P31" i="21"/>
  <c r="Q31" i="21" s="1"/>
  <c r="O31" i="14"/>
  <c r="Q31" i="7"/>
  <c r="O10" i="22"/>
  <c r="O15" i="22"/>
  <c r="O16" i="22"/>
  <c r="O17" i="22"/>
  <c r="O22" i="22"/>
  <c r="O23" i="22"/>
  <c r="O32" i="22"/>
  <c r="J15" i="22"/>
  <c r="J35" i="22"/>
  <c r="J31" i="20"/>
  <c r="J5" i="20"/>
  <c r="J9" i="20"/>
  <c r="J13" i="20"/>
  <c r="J17" i="20"/>
  <c r="J21" i="20"/>
  <c r="J25" i="20"/>
  <c r="J29" i="20"/>
  <c r="J34" i="20"/>
  <c r="J36" i="20"/>
  <c r="J3" i="22"/>
  <c r="J54" i="22" s="1"/>
  <c r="J7" i="22"/>
  <c r="J12" i="22"/>
  <c r="J16" i="22"/>
  <c r="J24" i="22"/>
  <c r="J29" i="22"/>
  <c r="J31" i="18"/>
  <c r="L31" i="16"/>
  <c r="J50" i="14"/>
  <c r="J52" i="14"/>
  <c r="J48" i="16"/>
  <c r="J52" i="16"/>
  <c r="J13" i="22"/>
  <c r="J17" i="22"/>
  <c r="J21" i="22"/>
  <c r="J25" i="22"/>
  <c r="J30" i="22"/>
  <c r="J37" i="22"/>
  <c r="J41" i="22"/>
  <c r="J45" i="22"/>
  <c r="J49" i="22"/>
  <c r="J31" i="16"/>
  <c r="J33" i="20"/>
  <c r="J6" i="20"/>
  <c r="J10" i="20"/>
  <c r="J14" i="20"/>
  <c r="J18" i="20"/>
  <c r="J22" i="20"/>
  <c r="J26" i="20"/>
  <c r="J30" i="20"/>
  <c r="J35" i="20"/>
  <c r="J31" i="14"/>
  <c r="L31" i="7"/>
  <c r="J52" i="18"/>
  <c r="J3" i="20"/>
  <c r="J54" i="20" s="1"/>
  <c r="J38" i="20"/>
  <c r="J4" i="22"/>
  <c r="J9" i="22"/>
  <c r="J18" i="22"/>
  <c r="J27" i="22"/>
  <c r="J32" i="22"/>
  <c r="J7" i="20"/>
  <c r="J11" i="20"/>
  <c r="J15" i="20"/>
  <c r="J19" i="20"/>
  <c r="J23" i="20"/>
  <c r="J27" i="20"/>
  <c r="J32" i="20"/>
  <c r="J50" i="16"/>
  <c r="J6" i="22"/>
  <c r="J19" i="22"/>
  <c r="J23" i="22"/>
  <c r="J39" i="22"/>
  <c r="J43" i="22"/>
  <c r="J47" i="22"/>
  <c r="E39" i="16"/>
  <c r="E47" i="16"/>
  <c r="E39" i="20"/>
  <c r="E5" i="22"/>
  <c r="E26" i="22"/>
  <c r="E29" i="22"/>
  <c r="E36" i="22"/>
  <c r="E40" i="22"/>
  <c r="E44" i="22"/>
  <c r="E50" i="22"/>
  <c r="E40" i="16"/>
  <c r="E52" i="16"/>
  <c r="E9" i="22"/>
  <c r="E13" i="22"/>
  <c r="E16" i="22"/>
  <c r="E20" i="22"/>
  <c r="E23" i="22"/>
  <c r="E34" i="22"/>
  <c r="E31" i="14"/>
  <c r="E44" i="14"/>
  <c r="E49" i="14"/>
  <c r="E41" i="16"/>
  <c r="E53" i="16"/>
  <c r="E6" i="22"/>
  <c r="E27" i="22"/>
  <c r="E30" i="22"/>
  <c r="E31" i="20"/>
  <c r="E47" i="14"/>
  <c r="E42" i="16"/>
  <c r="E50" i="16"/>
  <c r="E3" i="22"/>
  <c r="E54" i="22" s="1"/>
  <c r="E10" i="22"/>
  <c r="E17" i="22"/>
  <c r="E48" i="22"/>
  <c r="E43" i="16"/>
  <c r="E51" i="16"/>
  <c r="E31" i="16"/>
  <c r="E45" i="14"/>
  <c r="E50" i="14"/>
  <c r="E53" i="14"/>
  <c r="E46" i="22"/>
  <c r="E31" i="22"/>
  <c r="E45" i="16"/>
  <c r="E25" i="22"/>
  <c r="E33" i="22"/>
  <c r="C32" i="17"/>
  <c r="C31" i="17"/>
  <c r="K5" i="1"/>
  <c r="L5" i="1" s="1"/>
  <c r="K12" i="13"/>
  <c r="L12" i="13" s="1"/>
  <c r="Z15" i="13"/>
  <c r="AA15" i="13" s="1"/>
  <c r="V3" i="20"/>
  <c r="U3" i="19"/>
  <c r="V3" i="19" s="1"/>
  <c r="K21" i="13"/>
  <c r="L21" i="13" s="1"/>
  <c r="AU4" i="14"/>
  <c r="AT4" i="13"/>
  <c r="AU4" i="13" s="1"/>
  <c r="AA3" i="16"/>
  <c r="Z3" i="15"/>
  <c r="AA3" i="15" s="1"/>
  <c r="K3" i="13"/>
  <c r="L3" i="13" s="1"/>
  <c r="K38" i="13"/>
  <c r="L38" i="13" s="1"/>
  <c r="K5" i="13"/>
  <c r="L5" i="13" s="1"/>
  <c r="K37" i="13"/>
  <c r="L37" i="13" s="1"/>
  <c r="K45" i="13"/>
  <c r="L45" i="13" s="1"/>
  <c r="Q7" i="14"/>
  <c r="P7" i="13"/>
  <c r="Q7" i="13" s="1"/>
  <c r="Z5" i="13"/>
  <c r="AA5" i="13" s="1"/>
  <c r="AT11" i="13"/>
  <c r="AU11" i="13" s="1"/>
  <c r="L3" i="16"/>
  <c r="K3" i="15"/>
  <c r="L3" i="15" s="1"/>
  <c r="K20" i="13"/>
  <c r="L20" i="13" s="1"/>
  <c r="AA4" i="14"/>
  <c r="Z4" i="13"/>
  <c r="AA4" i="13" s="1"/>
  <c r="AU5" i="14"/>
  <c r="AT5" i="13"/>
  <c r="AU5" i="13" s="1"/>
  <c r="K4" i="13"/>
  <c r="L4" i="13" s="1"/>
  <c r="K13" i="13"/>
  <c r="L13" i="13" s="1"/>
  <c r="K29" i="13"/>
  <c r="L29" i="13" s="1"/>
  <c r="L8" i="14"/>
  <c r="G11" i="14"/>
  <c r="F11" i="13"/>
  <c r="G11" i="13" s="1"/>
  <c r="AE14" i="13"/>
  <c r="AF14" i="13" s="1"/>
  <c r="G9" i="14"/>
  <c r="F9" i="13"/>
  <c r="G9" i="13" s="1"/>
  <c r="K28" i="13"/>
  <c r="L28" i="13" s="1"/>
  <c r="K46" i="13"/>
  <c r="L46" i="13" s="1"/>
  <c r="U6" i="13"/>
  <c r="V6" i="13" s="1"/>
  <c r="F15" i="13"/>
  <c r="G15" i="13" s="1"/>
  <c r="P17" i="13"/>
  <c r="Q17" i="13" s="1"/>
  <c r="Z11" i="13"/>
  <c r="AA11" i="13" s="1"/>
  <c r="AJ13" i="13"/>
  <c r="AK13" i="13" s="1"/>
  <c r="AO6" i="13"/>
  <c r="AP6" i="13" s="1"/>
  <c r="AT15" i="13"/>
  <c r="AU15" i="13" s="1"/>
  <c r="U16" i="13"/>
  <c r="V16" i="13" s="1"/>
  <c r="Z9" i="13"/>
  <c r="AA9" i="13" s="1"/>
  <c r="AE18" i="13"/>
  <c r="AF18" i="13" s="1"/>
  <c r="AE10" i="13"/>
  <c r="AF10" i="13" s="1"/>
  <c r="AO12" i="13"/>
  <c r="AP12" i="13" s="1"/>
  <c r="C5" i="17"/>
  <c r="C6" i="17"/>
  <c r="C7" i="17"/>
  <c r="W6" i="19"/>
  <c r="AJ3" i="19"/>
  <c r="P3" i="21"/>
  <c r="F3" i="19"/>
  <c r="G3" i="19" s="1"/>
  <c r="W9" i="19"/>
  <c r="AT3" i="19"/>
  <c r="AU3" i="19" s="1"/>
  <c r="AB11" i="21"/>
  <c r="AB14" i="21"/>
  <c r="G3" i="22"/>
  <c r="W5" i="19"/>
  <c r="P3" i="19"/>
  <c r="AJ3" i="21"/>
  <c r="AK3" i="21" s="1"/>
  <c r="C10" i="17"/>
  <c r="AQ5" i="17"/>
  <c r="AQ6" i="17"/>
  <c r="AQ7" i="17"/>
  <c r="AT3" i="21"/>
  <c r="AC54" i="22"/>
  <c r="AB12" i="22" s="1"/>
  <c r="I54" i="22"/>
  <c r="H31" i="22" s="1"/>
  <c r="L3" i="22"/>
  <c r="N54" i="22"/>
  <c r="M3" i="22" s="1"/>
  <c r="AK15" i="22"/>
  <c r="AB18" i="22"/>
  <c r="X54" i="22"/>
  <c r="W3" i="22" s="1"/>
  <c r="D54" i="22"/>
  <c r="C3" i="22" s="1"/>
  <c r="AA3" i="22"/>
  <c r="AF4" i="22"/>
  <c r="AA5" i="22"/>
  <c r="V6" i="22"/>
  <c r="Q7" i="22"/>
  <c r="AB7" i="22"/>
  <c r="L8" i="22"/>
  <c r="G9" i="22"/>
  <c r="AU9" i="22"/>
  <c r="AP10" i="22"/>
  <c r="AK11" i="22"/>
  <c r="AF12" i="22"/>
  <c r="AA13" i="22"/>
  <c r="AA16" i="22"/>
  <c r="AB3" i="22"/>
  <c r="AM54" i="22"/>
  <c r="AL5" i="22" s="1"/>
  <c r="AB20" i="22"/>
  <c r="AB27" i="22"/>
  <c r="AB26" i="22"/>
  <c r="AB32" i="22"/>
  <c r="V4" i="22"/>
  <c r="Q5" i="22"/>
  <c r="L6" i="22"/>
  <c r="G7" i="22"/>
  <c r="AU7" i="22"/>
  <c r="AP8" i="22"/>
  <c r="AL8" i="22"/>
  <c r="AK9" i="22"/>
  <c r="AF10" i="22"/>
  <c r="AA11" i="22"/>
  <c r="V12" i="22"/>
  <c r="Q13" i="22"/>
  <c r="AB13" i="22"/>
  <c r="S54" i="22"/>
  <c r="R9" i="22" s="1"/>
  <c r="AP3" i="22"/>
  <c r="AA14" i="22"/>
  <c r="L15" i="22"/>
  <c r="L16" i="22"/>
  <c r="AF3" i="22"/>
  <c r="AR54" i="22"/>
  <c r="AQ9" i="22" s="1"/>
  <c r="G5" i="22"/>
  <c r="AU5" i="22"/>
  <c r="AP6" i="22"/>
  <c r="AK7" i="22"/>
  <c r="AF8" i="22"/>
  <c r="AA9" i="22"/>
  <c r="V10" i="22"/>
  <c r="Q11" i="22"/>
  <c r="AB11" i="22"/>
  <c r="L12" i="22"/>
  <c r="G13" i="22"/>
  <c r="AU13" i="22"/>
  <c r="Q16" i="22"/>
  <c r="V3" i="22"/>
  <c r="AH54" i="22"/>
  <c r="AG21" i="22" s="1"/>
  <c r="L4" i="22"/>
  <c r="AP4" i="22"/>
  <c r="AK5" i="22"/>
  <c r="AF6" i="22"/>
  <c r="AA7" i="22"/>
  <c r="V8" i="22"/>
  <c r="Q9" i="22"/>
  <c r="AB9" i="22"/>
  <c r="L10" i="22"/>
  <c r="G11" i="22"/>
  <c r="AU11" i="22"/>
  <c r="AP12" i="22"/>
  <c r="AK13" i="22"/>
  <c r="G14" i="22"/>
  <c r="AK14" i="22"/>
  <c r="AB14" i="22"/>
  <c r="AB15" i="22"/>
  <c r="AF25" i="22"/>
  <c r="AB25" i="22"/>
  <c r="M32" i="22"/>
  <c r="AB43" i="22"/>
  <c r="G15" i="22"/>
  <c r="AP16" i="22"/>
  <c r="AF18" i="22"/>
  <c r="V20" i="22"/>
  <c r="AG20" i="22"/>
  <c r="L22" i="22"/>
  <c r="M23" i="22"/>
  <c r="AU23" i="22"/>
  <c r="AP27" i="22"/>
  <c r="G30" i="22"/>
  <c r="AA35" i="22"/>
  <c r="AG18" i="22"/>
  <c r="AU26" i="22"/>
  <c r="L29" i="22"/>
  <c r="AK33" i="22"/>
  <c r="AF35" i="22"/>
  <c r="AB35" i="22"/>
  <c r="G39" i="22"/>
  <c r="AF40" i="22"/>
  <c r="AB40" i="22"/>
  <c r="V15" i="22"/>
  <c r="L17" i="22"/>
  <c r="AU18" i="22"/>
  <c r="M19" i="22"/>
  <c r="M20" i="22"/>
  <c r="AK20" i="22"/>
  <c r="C21" i="22"/>
  <c r="AA22" i="22"/>
  <c r="Q24" i="22"/>
  <c r="AB24" i="22"/>
  <c r="AU25" i="22"/>
  <c r="V32" i="22"/>
  <c r="AK32" i="22"/>
  <c r="M18" i="22"/>
  <c r="AK18" i="22"/>
  <c r="AA20" i="22"/>
  <c r="AL20" i="22"/>
  <c r="Q22" i="22"/>
  <c r="AB22" i="22"/>
  <c r="AB23" i="22"/>
  <c r="G24" i="22"/>
  <c r="G26" i="22"/>
  <c r="Q27" i="22"/>
  <c r="Q28" i="22"/>
  <c r="AB28" i="22"/>
  <c r="AA30" i="22"/>
  <c r="L35" i="22"/>
  <c r="Q40" i="22"/>
  <c r="M42" i="22"/>
  <c r="Q42" i="22"/>
  <c r="AB21" i="22"/>
  <c r="L25" i="22"/>
  <c r="V27" i="22"/>
  <c r="AP32" i="22"/>
  <c r="L34" i="22"/>
  <c r="AA34" i="22"/>
  <c r="Q35" i="22"/>
  <c r="M35" i="22"/>
  <c r="M38" i="22"/>
  <c r="AP41" i="22"/>
  <c r="Q18" i="22"/>
  <c r="AB19" i="22"/>
  <c r="G20" i="22"/>
  <c r="AP21" i="22"/>
  <c r="AF23" i="22"/>
  <c r="V26" i="22"/>
  <c r="AF28" i="22"/>
  <c r="AF29" i="22"/>
  <c r="AB29" i="22"/>
  <c r="AP30" i="22"/>
  <c r="L33" i="22"/>
  <c r="Q37" i="22"/>
  <c r="M37" i="22"/>
  <c r="AB51" i="22"/>
  <c r="AB17" i="22"/>
  <c r="G18" i="22"/>
  <c r="AP19" i="22"/>
  <c r="AF21" i="22"/>
  <c r="V23" i="22"/>
  <c r="AA25" i="22"/>
  <c r="AA26" i="22"/>
  <c r="AK28" i="22"/>
  <c r="AG28" i="22"/>
  <c r="AU30" i="22"/>
  <c r="AB33" i="22"/>
  <c r="AF34" i="22"/>
  <c r="AB34" i="22"/>
  <c r="AP35" i="22"/>
  <c r="AF42" i="22"/>
  <c r="AB42" i="22"/>
  <c r="AL43" i="22"/>
  <c r="L46" i="22"/>
  <c r="AK49" i="22"/>
  <c r="AF36" i="22"/>
  <c r="AB36" i="22"/>
  <c r="V38" i="22"/>
  <c r="AA39" i="22"/>
  <c r="AG40" i="22"/>
  <c r="G41" i="22"/>
  <c r="C41" i="22"/>
  <c r="G43" i="22"/>
  <c r="AF44" i="22"/>
  <c r="AB44" i="22"/>
  <c r="C45" i="22"/>
  <c r="M46" i="22"/>
  <c r="AF46" i="22"/>
  <c r="AB46" i="22"/>
  <c r="L48" i="22"/>
  <c r="AB48" i="22"/>
  <c r="AL49" i="22"/>
  <c r="L50" i="22"/>
  <c r="AK51" i="22"/>
  <c r="AG51" i="22"/>
  <c r="AB39" i="22"/>
  <c r="AU39" i="22"/>
  <c r="AA43" i="22"/>
  <c r="AP43" i="22"/>
  <c r="V45" i="22"/>
  <c r="AP45" i="22"/>
  <c r="AG46" i="22"/>
  <c r="G47" i="22"/>
  <c r="V47" i="22"/>
  <c r="AU48" i="22"/>
  <c r="V49" i="22"/>
  <c r="AF50" i="22"/>
  <c r="AB50" i="22"/>
  <c r="AU50" i="22"/>
  <c r="M33" i="22"/>
  <c r="C36" i="22"/>
  <c r="V40" i="22"/>
  <c r="AB41" i="22"/>
  <c r="AU41" i="22"/>
  <c r="AU43" i="22"/>
  <c r="AA45" i="22"/>
  <c r="AA47" i="22"/>
  <c r="AG48" i="22"/>
  <c r="G49" i="22"/>
  <c r="C49" i="22"/>
  <c r="G51" i="22"/>
  <c r="M52" i="22"/>
  <c r="AF52" i="22"/>
  <c r="AB52" i="22"/>
  <c r="V36" i="22"/>
  <c r="AK36" i="22"/>
  <c r="L38" i="22"/>
  <c r="AA38" i="22"/>
  <c r="AF39" i="22"/>
  <c r="AP40" i="22"/>
  <c r="AL40" i="22"/>
  <c r="L41" i="22"/>
  <c r="L43" i="22"/>
  <c r="C44" i="22"/>
  <c r="V44" i="22"/>
  <c r="AK44" i="22"/>
  <c r="AB45" i="22"/>
  <c r="AK46" i="22"/>
  <c r="AB47" i="22"/>
  <c r="AU47" i="22"/>
  <c r="Q48" i="22"/>
  <c r="Q50" i="22"/>
  <c r="AA51" i="22"/>
  <c r="AP51" i="22"/>
  <c r="AK35" i="22"/>
  <c r="G36" i="22"/>
  <c r="AA37" i="22"/>
  <c r="AP37" i="22"/>
  <c r="AB38" i="22"/>
  <c r="Q39" i="22"/>
  <c r="M39" i="22"/>
  <c r="Q41" i="22"/>
  <c r="M41" i="22"/>
  <c r="AF41" i="22"/>
  <c r="AP42" i="22"/>
  <c r="M43" i="22"/>
  <c r="AP44" i="22"/>
  <c r="L45" i="22"/>
  <c r="C46" i="22"/>
  <c r="V46" i="22"/>
  <c r="AL46" i="22"/>
  <c r="V48" i="22"/>
  <c r="AK48" i="22"/>
  <c r="AB49" i="22"/>
  <c r="AU49" i="22"/>
  <c r="AU51" i="22"/>
  <c r="Q52" i="22"/>
  <c r="AB37" i="22"/>
  <c r="AK41" i="22"/>
  <c r="AG41" i="22"/>
  <c r="Q45" i="22"/>
  <c r="M45" i="22"/>
  <c r="AP48" i="22"/>
  <c r="AL48" i="22"/>
  <c r="L49" i="22"/>
  <c r="C50" i="22"/>
  <c r="C52" i="22"/>
  <c r="V52" i="22"/>
  <c r="AG38" i="22"/>
  <c r="L40" i="22"/>
  <c r="L42" i="22"/>
  <c r="R43" i="22"/>
  <c r="AK43" i="22"/>
  <c r="AK45" i="22"/>
  <c r="AG45" i="22"/>
  <c r="AQ46" i="22"/>
  <c r="Q47" i="22"/>
  <c r="M47" i="22"/>
  <c r="Q49" i="22"/>
  <c r="M49" i="22"/>
  <c r="AP50" i="22"/>
  <c r="AL50" i="22"/>
  <c r="AK52" i="22"/>
  <c r="J52" i="22"/>
  <c r="J50" i="22"/>
  <c r="J48" i="22"/>
  <c r="J46" i="22"/>
  <c r="J44" i="22"/>
  <c r="J42" i="22"/>
  <c r="J40" i="22"/>
  <c r="J38" i="22"/>
  <c r="J36" i="22"/>
  <c r="AI51" i="22"/>
  <c r="AI49" i="22"/>
  <c r="AI47" i="22"/>
  <c r="AI45" i="22"/>
  <c r="AI43" i="22"/>
  <c r="AI41" i="22"/>
  <c r="AI39" i="22"/>
  <c r="AI37" i="22"/>
  <c r="AI35" i="22"/>
  <c r="Y51" i="22"/>
  <c r="Y49" i="22"/>
  <c r="Y47" i="22"/>
  <c r="Y45" i="22"/>
  <c r="Y43" i="22"/>
  <c r="Y41" i="22"/>
  <c r="Y39" i="22"/>
  <c r="Y37" i="22"/>
  <c r="Y35" i="22"/>
  <c r="AN52" i="22"/>
  <c r="AN50" i="22"/>
  <c r="AN48" i="22"/>
  <c r="AN46" i="22"/>
  <c r="AN44" i="22"/>
  <c r="AN42" i="22"/>
  <c r="AN40" i="22"/>
  <c r="AN38" i="22"/>
  <c r="AN36" i="22"/>
  <c r="O51" i="22"/>
  <c r="O49" i="22"/>
  <c r="O47" i="22"/>
  <c r="O45" i="22"/>
  <c r="O43" i="22"/>
  <c r="O41" i="22"/>
  <c r="O39" i="22"/>
  <c r="O37" i="22"/>
  <c r="O35" i="22"/>
  <c r="AD52" i="22"/>
  <c r="AD50" i="22"/>
  <c r="AD48" i="22"/>
  <c r="AD46" i="22"/>
  <c r="AD44" i="22"/>
  <c r="AD42" i="22"/>
  <c r="AD40" i="22"/>
  <c r="AD38" i="22"/>
  <c r="AD36" i="22"/>
  <c r="E51" i="22"/>
  <c r="E49" i="22"/>
  <c r="E47" i="22"/>
  <c r="E45" i="22"/>
  <c r="E43" i="22"/>
  <c r="E41" i="22"/>
  <c r="E39" i="22"/>
  <c r="E37" i="22"/>
  <c r="E35" i="22"/>
  <c r="T52" i="22"/>
  <c r="T50" i="22"/>
  <c r="T48" i="22"/>
  <c r="T46" i="22"/>
  <c r="T44" i="22"/>
  <c r="T42" i="22"/>
  <c r="T40" i="22"/>
  <c r="T38" i="22"/>
  <c r="T36" i="22"/>
  <c r="AS51" i="22"/>
  <c r="AS49" i="22"/>
  <c r="AS47" i="22"/>
  <c r="AS45" i="22"/>
  <c r="AS43" i="22"/>
  <c r="AS41" i="22"/>
  <c r="AS39" i="22"/>
  <c r="AS37" i="22"/>
  <c r="AS35" i="22"/>
  <c r="N54" i="21"/>
  <c r="M8" i="21" s="1"/>
  <c r="AB5" i="21"/>
  <c r="AB13" i="21"/>
  <c r="AB26" i="21"/>
  <c r="AM54" i="21"/>
  <c r="AL18" i="21" s="1"/>
  <c r="AB10" i="21"/>
  <c r="AB24" i="21"/>
  <c r="AB29" i="21"/>
  <c r="X54" i="21"/>
  <c r="W38" i="21" s="1"/>
  <c r="AB17" i="21"/>
  <c r="AB22" i="21"/>
  <c r="I54" i="21"/>
  <c r="H7" i="21" s="1"/>
  <c r="AB48" i="21"/>
  <c r="AB40" i="21"/>
  <c r="AB32" i="21"/>
  <c r="AB46" i="21"/>
  <c r="AB38" i="21"/>
  <c r="AB27" i="21"/>
  <c r="AB36" i="21"/>
  <c r="AB25" i="21"/>
  <c r="AB52" i="21"/>
  <c r="AB23" i="21"/>
  <c r="AH54" i="21"/>
  <c r="AG31" i="21" s="1"/>
  <c r="AB9" i="21"/>
  <c r="AB18" i="21"/>
  <c r="W17" i="21"/>
  <c r="S54" i="21"/>
  <c r="R13" i="21" s="1"/>
  <c r="D54" i="21"/>
  <c r="C51" i="21" s="1"/>
  <c r="AB3" i="21"/>
  <c r="AR54" i="21"/>
  <c r="AQ31" i="21" s="1"/>
  <c r="C36" i="21"/>
  <c r="AB33" i="21"/>
  <c r="AB39" i="21"/>
  <c r="W43" i="21"/>
  <c r="AB28" i="21"/>
  <c r="AB45" i="21"/>
  <c r="AB30" i="21"/>
  <c r="AG33" i="21"/>
  <c r="W42" i="21"/>
  <c r="AB37" i="21"/>
  <c r="AG32" i="21"/>
  <c r="W34" i="21"/>
  <c r="AB43" i="21"/>
  <c r="W40" i="21"/>
  <c r="W46" i="21"/>
  <c r="W50" i="21"/>
  <c r="AB34" i="21"/>
  <c r="AB35" i="21"/>
  <c r="AB41" i="21"/>
  <c r="R43" i="21"/>
  <c r="AM54" i="20"/>
  <c r="AL5" i="20" s="1"/>
  <c r="I54" i="20"/>
  <c r="H12" i="20" s="1"/>
  <c r="L3" i="20"/>
  <c r="X54" i="20"/>
  <c r="W31" i="20" s="1"/>
  <c r="AU4" i="20"/>
  <c r="AK6" i="20"/>
  <c r="AA8" i="20"/>
  <c r="Q10" i="20"/>
  <c r="AP24" i="20"/>
  <c r="N54" i="20"/>
  <c r="M3" i="20" s="1"/>
  <c r="AK4" i="20"/>
  <c r="AA6" i="20"/>
  <c r="Q8" i="20"/>
  <c r="G10" i="20"/>
  <c r="AL12" i="20"/>
  <c r="L29" i="20"/>
  <c r="D54" i="20"/>
  <c r="C48" i="20" s="1"/>
  <c r="AA3" i="20"/>
  <c r="Q5" i="20"/>
  <c r="G7" i="20"/>
  <c r="AP8" i="20"/>
  <c r="AF10" i="20"/>
  <c r="AA12" i="20"/>
  <c r="V13" i="20"/>
  <c r="Q14" i="20"/>
  <c r="L15" i="20"/>
  <c r="G16" i="20"/>
  <c r="AU16" i="20"/>
  <c r="AP17" i="20"/>
  <c r="AK18" i="20"/>
  <c r="AF19" i="20"/>
  <c r="AA20" i="20"/>
  <c r="V27" i="20"/>
  <c r="AL27" i="20"/>
  <c r="L28" i="20"/>
  <c r="AC54" i="20"/>
  <c r="AB19" i="20" s="1"/>
  <c r="AL13" i="20"/>
  <c r="V19" i="20"/>
  <c r="Q20" i="20"/>
  <c r="L21" i="20"/>
  <c r="G22" i="20"/>
  <c r="AF24" i="20"/>
  <c r="V26" i="20"/>
  <c r="S54" i="20"/>
  <c r="R35" i="20" s="1"/>
  <c r="AP3" i="20"/>
  <c r="H4" i="20"/>
  <c r="AF4" i="20"/>
  <c r="V6" i="20"/>
  <c r="L8" i="20"/>
  <c r="AU9" i="20"/>
  <c r="AK11" i="20"/>
  <c r="AF12" i="20"/>
  <c r="AA13" i="20"/>
  <c r="V14" i="20"/>
  <c r="Q15" i="20"/>
  <c r="L16" i="20"/>
  <c r="G17" i="20"/>
  <c r="AU17" i="20"/>
  <c r="AP18" i="20"/>
  <c r="AK19" i="20"/>
  <c r="AF20" i="20"/>
  <c r="AA21" i="20"/>
  <c r="V22" i="20"/>
  <c r="AF3" i="20"/>
  <c r="AR54" i="20"/>
  <c r="AQ3" i="20" s="1"/>
  <c r="V4" i="20"/>
  <c r="L6" i="20"/>
  <c r="AU7" i="20"/>
  <c r="AK9" i="20"/>
  <c r="C11" i="20"/>
  <c r="AA11" i="20"/>
  <c r="G12" i="20"/>
  <c r="AU12" i="20"/>
  <c r="AP13" i="20"/>
  <c r="AK14" i="20"/>
  <c r="AF15" i="20"/>
  <c r="AA16" i="20"/>
  <c r="V17" i="20"/>
  <c r="Q18" i="20"/>
  <c r="L19" i="20"/>
  <c r="AL19" i="20"/>
  <c r="G20" i="20"/>
  <c r="AU20" i="20"/>
  <c r="AP21" i="20"/>
  <c r="AK22" i="20"/>
  <c r="G24" i="20"/>
  <c r="AH54" i="20"/>
  <c r="AG9" i="20" s="1"/>
  <c r="AK23" i="20"/>
  <c r="AP25" i="20"/>
  <c r="Q38" i="20"/>
  <c r="AP38" i="20"/>
  <c r="Q39" i="20"/>
  <c r="AK39" i="20"/>
  <c r="L40" i="20"/>
  <c r="AF40" i="20"/>
  <c r="G41" i="20"/>
  <c r="AU41" i="20"/>
  <c r="AP42" i="20"/>
  <c r="AK43" i="20"/>
  <c r="AF44" i="20"/>
  <c r="AA45" i="20"/>
  <c r="V46" i="20"/>
  <c r="Q47" i="20"/>
  <c r="L48" i="20"/>
  <c r="G49" i="20"/>
  <c r="AU49" i="20"/>
  <c r="AP50" i="20"/>
  <c r="AK51" i="20"/>
  <c r="AF26" i="20"/>
  <c r="AF27" i="20"/>
  <c r="V29" i="20"/>
  <c r="L32" i="20"/>
  <c r="W32" i="20"/>
  <c r="AU33" i="20"/>
  <c r="V38" i="20"/>
  <c r="L41" i="20"/>
  <c r="G42" i="20"/>
  <c r="AU42" i="20"/>
  <c r="AP43" i="20"/>
  <c r="AL43" i="20"/>
  <c r="AK44" i="20"/>
  <c r="AF45" i="20"/>
  <c r="AA46" i="20"/>
  <c r="V47" i="20"/>
  <c r="Q48" i="20"/>
  <c r="AU29" i="20"/>
  <c r="AU30" i="20"/>
  <c r="AK32" i="20"/>
  <c r="AK33" i="20"/>
  <c r="AA34" i="20"/>
  <c r="Q41" i="20"/>
  <c r="L42" i="20"/>
  <c r="G43" i="20"/>
  <c r="AU43" i="20"/>
  <c r="AP44" i="20"/>
  <c r="AK45" i="20"/>
  <c r="AF46" i="20"/>
  <c r="AA47" i="20"/>
  <c r="W47" i="20"/>
  <c r="V48" i="20"/>
  <c r="V24" i="20"/>
  <c r="L26" i="20"/>
  <c r="AU27" i="20"/>
  <c r="AK29" i="20"/>
  <c r="AA32" i="20"/>
  <c r="AL33" i="20"/>
  <c r="Q34" i="20"/>
  <c r="V41" i="20"/>
  <c r="Q42" i="20"/>
  <c r="L43" i="20"/>
  <c r="G44" i="20"/>
  <c r="AU44" i="20"/>
  <c r="AP45" i="20"/>
  <c r="AL45" i="20"/>
  <c r="AK46" i="20"/>
  <c r="AF47" i="20"/>
  <c r="AA48" i="20"/>
  <c r="V35" i="20"/>
  <c r="AA41" i="20"/>
  <c r="V42" i="20"/>
  <c r="Q43" i="20"/>
  <c r="L44" i="20"/>
  <c r="G45" i="20"/>
  <c r="AU45" i="20"/>
  <c r="AP46" i="20"/>
  <c r="AK47" i="20"/>
  <c r="AF48" i="20"/>
  <c r="AA49" i="20"/>
  <c r="V50" i="20"/>
  <c r="Q51" i="20"/>
  <c r="AU23" i="20"/>
  <c r="AK25" i="20"/>
  <c r="AA27" i="20"/>
  <c r="Q29" i="20"/>
  <c r="G32" i="20"/>
  <c r="AP33" i="20"/>
  <c r="AF41" i="20"/>
  <c r="AA42" i="20"/>
  <c r="V43" i="20"/>
  <c r="Q44" i="20"/>
  <c r="L45" i="20"/>
  <c r="G46" i="20"/>
  <c r="AU46" i="20"/>
  <c r="AP47" i="20"/>
  <c r="AK48" i="20"/>
  <c r="AA25" i="20"/>
  <c r="AL26" i="20"/>
  <c r="Q27" i="20"/>
  <c r="G29" i="20"/>
  <c r="AP30" i="20"/>
  <c r="AF33" i="20"/>
  <c r="AK41" i="20"/>
  <c r="AF42" i="20"/>
  <c r="AA43" i="20"/>
  <c r="V44" i="20"/>
  <c r="Q45" i="20"/>
  <c r="L46" i="20"/>
  <c r="G47" i="20"/>
  <c r="AU47" i="20"/>
  <c r="AK38" i="20"/>
  <c r="L39" i="20"/>
  <c r="AF39" i="20"/>
  <c r="G40" i="20"/>
  <c r="AA40" i="20"/>
  <c r="AU40" i="20"/>
  <c r="AP41" i="20"/>
  <c r="AK42" i="20"/>
  <c r="AF43" i="20"/>
  <c r="AA44" i="20"/>
  <c r="V45" i="20"/>
  <c r="Q46" i="20"/>
  <c r="L47" i="20"/>
  <c r="G48" i="20"/>
  <c r="T51" i="20"/>
  <c r="T49" i="20"/>
  <c r="T47" i="20"/>
  <c r="T45" i="20"/>
  <c r="T43" i="20"/>
  <c r="T41" i="20"/>
  <c r="T39" i="20"/>
  <c r="T37" i="20"/>
  <c r="T35" i="20"/>
  <c r="T52" i="20"/>
  <c r="T50" i="20"/>
  <c r="T48" i="20"/>
  <c r="T46" i="20"/>
  <c r="T44" i="20"/>
  <c r="T42" i="20"/>
  <c r="Y52" i="20"/>
  <c r="Y50" i="20"/>
  <c r="Y48" i="20"/>
  <c r="Y46" i="20"/>
  <c r="Y44" i="20"/>
  <c r="Y42" i="20"/>
  <c r="Y40" i="20"/>
  <c r="Y38" i="20"/>
  <c r="Y36" i="20"/>
  <c r="Y51" i="20"/>
  <c r="Y49" i="20"/>
  <c r="Y47" i="20"/>
  <c r="Y45" i="20"/>
  <c r="Y43" i="20"/>
  <c r="Y41" i="20"/>
  <c r="E52" i="20"/>
  <c r="E50" i="20"/>
  <c r="E48" i="20"/>
  <c r="E46" i="20"/>
  <c r="E44" i="20"/>
  <c r="E42" i="20"/>
  <c r="E40" i="20"/>
  <c r="E38" i="20"/>
  <c r="E36" i="20"/>
  <c r="E51" i="20"/>
  <c r="E49" i="20"/>
  <c r="E47" i="20"/>
  <c r="E45" i="20"/>
  <c r="E43" i="20"/>
  <c r="E41" i="20"/>
  <c r="AD51" i="20"/>
  <c r="AD49" i="20"/>
  <c r="AD47" i="20"/>
  <c r="AD45" i="20"/>
  <c r="AD43" i="20"/>
  <c r="AD41" i="20"/>
  <c r="AD39" i="20"/>
  <c r="AD37" i="20"/>
  <c r="AD35" i="20"/>
  <c r="AD52" i="20"/>
  <c r="AD50" i="20"/>
  <c r="AD48" i="20"/>
  <c r="AD46" i="20"/>
  <c r="AD44" i="20"/>
  <c r="AD42" i="20"/>
  <c r="AI52" i="20"/>
  <c r="AI50" i="20"/>
  <c r="AI48" i="20"/>
  <c r="AI46" i="20"/>
  <c r="AI44" i="20"/>
  <c r="AI42" i="20"/>
  <c r="AI40" i="20"/>
  <c r="AI38" i="20"/>
  <c r="AI36" i="20"/>
  <c r="AI51" i="20"/>
  <c r="AI49" i="20"/>
  <c r="AI47" i="20"/>
  <c r="AI45" i="20"/>
  <c r="AI43" i="20"/>
  <c r="AI41" i="20"/>
  <c r="T38" i="20"/>
  <c r="AL49" i="20"/>
  <c r="J51" i="20"/>
  <c r="J49" i="20"/>
  <c r="J47" i="20"/>
  <c r="J45" i="20"/>
  <c r="J43" i="20"/>
  <c r="J41" i="20"/>
  <c r="J39" i="20"/>
  <c r="J37" i="20"/>
  <c r="J52" i="20"/>
  <c r="J50" i="20"/>
  <c r="J48" i="20"/>
  <c r="J46" i="20"/>
  <c r="J44" i="20"/>
  <c r="J42" i="20"/>
  <c r="O52" i="20"/>
  <c r="O50" i="20"/>
  <c r="O48" i="20"/>
  <c r="O46" i="20"/>
  <c r="O44" i="20"/>
  <c r="O42" i="20"/>
  <c r="O40" i="20"/>
  <c r="O38" i="20"/>
  <c r="O36" i="20"/>
  <c r="O51" i="20"/>
  <c r="O49" i="20"/>
  <c r="O47" i="20"/>
  <c r="O45" i="20"/>
  <c r="O43" i="20"/>
  <c r="O41" i="20"/>
  <c r="AN51" i="20"/>
  <c r="AN49" i="20"/>
  <c r="AN47" i="20"/>
  <c r="AN45" i="20"/>
  <c r="AN43" i="20"/>
  <c r="AN41" i="20"/>
  <c r="AN39" i="20"/>
  <c r="AN37" i="20"/>
  <c r="AN35" i="20"/>
  <c r="AN52" i="20"/>
  <c r="AN50" i="20"/>
  <c r="AN48" i="20"/>
  <c r="AN46" i="20"/>
  <c r="AN44" i="20"/>
  <c r="AN42" i="20"/>
  <c r="AS52" i="20"/>
  <c r="AS50" i="20"/>
  <c r="AS48" i="20"/>
  <c r="AS46" i="20"/>
  <c r="AS44" i="20"/>
  <c r="AS42" i="20"/>
  <c r="AS40" i="20"/>
  <c r="AS38" i="20"/>
  <c r="AS36" i="20"/>
  <c r="AS51" i="20"/>
  <c r="AS49" i="20"/>
  <c r="AS47" i="20"/>
  <c r="AS45" i="20"/>
  <c r="AS43" i="20"/>
  <c r="AS41" i="20"/>
  <c r="AH54" i="19"/>
  <c r="AG9" i="19" s="1"/>
  <c r="W10" i="19"/>
  <c r="W20" i="19"/>
  <c r="W8" i="19"/>
  <c r="S54" i="19"/>
  <c r="R13" i="19" s="1"/>
  <c r="W7" i="19"/>
  <c r="W16" i="19"/>
  <c r="W24" i="19"/>
  <c r="W27" i="19"/>
  <c r="D54" i="19"/>
  <c r="C16" i="19" s="1"/>
  <c r="AR54" i="19"/>
  <c r="AQ29" i="19" s="1"/>
  <c r="W4" i="19"/>
  <c r="W19" i="19"/>
  <c r="W40" i="19"/>
  <c r="W21" i="19"/>
  <c r="AC54" i="19"/>
  <c r="AB23" i="19" s="1"/>
  <c r="W11" i="19"/>
  <c r="N54" i="19"/>
  <c r="M31" i="19" s="1"/>
  <c r="W12" i="19"/>
  <c r="W26" i="19"/>
  <c r="W51" i="19"/>
  <c r="W43" i="19"/>
  <c r="W35" i="19"/>
  <c r="W49" i="19"/>
  <c r="W41" i="19"/>
  <c r="W33" i="19"/>
  <c r="W52" i="19"/>
  <c r="W44" i="19"/>
  <c r="W50" i="19"/>
  <c r="W42" i="19"/>
  <c r="W34" i="19"/>
  <c r="W37" i="19"/>
  <c r="W22" i="19"/>
  <c r="W14" i="19"/>
  <c r="W25" i="19"/>
  <c r="W17" i="19"/>
  <c r="W45" i="19"/>
  <c r="W28" i="19"/>
  <c r="W23" i="19"/>
  <c r="W15" i="19"/>
  <c r="W3" i="19"/>
  <c r="AM54" i="19"/>
  <c r="AL27" i="19" s="1"/>
  <c r="W18" i="19"/>
  <c r="W36" i="19"/>
  <c r="W46" i="19"/>
  <c r="W39" i="19"/>
  <c r="AQ52" i="19"/>
  <c r="W32" i="19"/>
  <c r="W48" i="19"/>
  <c r="W38" i="19"/>
  <c r="W30" i="19"/>
  <c r="R33" i="19"/>
  <c r="W29" i="19"/>
  <c r="M48" i="19"/>
  <c r="W47" i="19"/>
  <c r="D54" i="18"/>
  <c r="X54" i="18"/>
  <c r="W19" i="18" s="1"/>
  <c r="AR54" i="18"/>
  <c r="AQ10" i="18" s="1"/>
  <c r="I54" i="18"/>
  <c r="AC54" i="18"/>
  <c r="AB12" i="18" s="1"/>
  <c r="AH54" i="18"/>
  <c r="AG15" i="18" s="1"/>
  <c r="G13" i="18"/>
  <c r="N54" i="18"/>
  <c r="W5" i="18"/>
  <c r="AF16" i="18"/>
  <c r="AM54" i="18"/>
  <c r="AL13" i="18" s="1"/>
  <c r="S54" i="18"/>
  <c r="G3" i="18"/>
  <c r="Q3" i="18"/>
  <c r="AA3" i="18"/>
  <c r="AK3" i="18"/>
  <c r="AU3" i="18"/>
  <c r="L4" i="18"/>
  <c r="V4" i="18"/>
  <c r="AF4" i="18"/>
  <c r="AP4" i="18"/>
  <c r="G5" i="18"/>
  <c r="Q5" i="18"/>
  <c r="AA5" i="18"/>
  <c r="AK5" i="18"/>
  <c r="AU5" i="18"/>
  <c r="L6" i="18"/>
  <c r="V6" i="18"/>
  <c r="AF6" i="18"/>
  <c r="AP6" i="18"/>
  <c r="G7" i="18"/>
  <c r="Q7" i="18"/>
  <c r="AA7" i="18"/>
  <c r="AK7" i="18"/>
  <c r="AU7" i="18"/>
  <c r="L8" i="18"/>
  <c r="V8" i="18"/>
  <c r="AF8" i="18"/>
  <c r="AP8" i="18"/>
  <c r="G9" i="18"/>
  <c r="Q9" i="18"/>
  <c r="AB9" i="18"/>
  <c r="G11" i="18"/>
  <c r="AP12" i="18"/>
  <c r="AF14" i="18"/>
  <c r="V16" i="18"/>
  <c r="W17" i="18"/>
  <c r="W4" i="18"/>
  <c r="H5" i="18"/>
  <c r="H7" i="18"/>
  <c r="M8" i="18"/>
  <c r="H9" i="18"/>
  <c r="AP10" i="18"/>
  <c r="H11" i="18"/>
  <c r="AF12" i="18"/>
  <c r="V14" i="18"/>
  <c r="L16" i="18"/>
  <c r="AU17" i="18"/>
  <c r="W13" i="18"/>
  <c r="M15" i="18"/>
  <c r="G18" i="18"/>
  <c r="M25" i="18"/>
  <c r="H36" i="18"/>
  <c r="H30" i="18"/>
  <c r="M14" i="18"/>
  <c r="L3" i="18"/>
  <c r="V3" i="18"/>
  <c r="AF3" i="18"/>
  <c r="AP3" i="18"/>
  <c r="W10" i="18"/>
  <c r="AK18" i="18"/>
  <c r="AB52" i="18"/>
  <c r="AB20" i="18"/>
  <c r="AB48" i="18"/>
  <c r="W29" i="18"/>
  <c r="W25" i="18"/>
  <c r="H15" i="18"/>
  <c r="W22" i="18"/>
  <c r="V37" i="18"/>
  <c r="L38" i="18"/>
  <c r="H38" i="18"/>
  <c r="AB38" i="18"/>
  <c r="AU38" i="18"/>
  <c r="AP39" i="18"/>
  <c r="Q40" i="18"/>
  <c r="L41" i="18"/>
  <c r="H41" i="18"/>
  <c r="H42" i="18"/>
  <c r="AU42" i="18"/>
  <c r="AU43" i="18"/>
  <c r="G47" i="18"/>
  <c r="AF47" i="18"/>
  <c r="AB27" i="18"/>
  <c r="Q36" i="18"/>
  <c r="AP37" i="18"/>
  <c r="V39" i="18"/>
  <c r="AK40" i="18"/>
  <c r="AA43" i="18"/>
  <c r="G44" i="18"/>
  <c r="AP44" i="18"/>
  <c r="AP45" i="18"/>
  <c r="Q46" i="18"/>
  <c r="L47" i="18"/>
  <c r="H47" i="18"/>
  <c r="AU48" i="18"/>
  <c r="AA49" i="18"/>
  <c r="AK51" i="18"/>
  <c r="L18" i="18"/>
  <c r="AU18" i="18"/>
  <c r="AU19" i="18"/>
  <c r="AK20" i="18"/>
  <c r="AK21" i="18"/>
  <c r="AA22" i="18"/>
  <c r="AA23" i="18"/>
  <c r="Q24" i="18"/>
  <c r="Q25" i="18"/>
  <c r="AB25" i="18"/>
  <c r="G26" i="18"/>
  <c r="G27" i="18"/>
  <c r="AP27" i="18"/>
  <c r="H28" i="18"/>
  <c r="AP28" i="18"/>
  <c r="AF29" i="18"/>
  <c r="AF30" i="18"/>
  <c r="V32" i="18"/>
  <c r="V33" i="18"/>
  <c r="L34" i="18"/>
  <c r="AF35" i="18"/>
  <c r="Q38" i="18"/>
  <c r="AU39" i="18"/>
  <c r="G43" i="18"/>
  <c r="AF43" i="18"/>
  <c r="AA44" i="18"/>
  <c r="V45" i="18"/>
  <c r="AK46" i="18"/>
  <c r="L50" i="18"/>
  <c r="AA20" i="18"/>
  <c r="Q22" i="18"/>
  <c r="AB23" i="18"/>
  <c r="G24" i="18"/>
  <c r="AP25" i="18"/>
  <c r="H26" i="18"/>
  <c r="H27" i="18"/>
  <c r="AF27" i="18"/>
  <c r="V29" i="18"/>
  <c r="L32" i="18"/>
  <c r="W32" i="18"/>
  <c r="AU33" i="18"/>
  <c r="M34" i="18"/>
  <c r="V36" i="18"/>
  <c r="L37" i="18"/>
  <c r="H37" i="18"/>
  <c r="AA39" i="18"/>
  <c r="W39" i="18"/>
  <c r="G40" i="18"/>
  <c r="AP40" i="18"/>
  <c r="AP41" i="18"/>
  <c r="Q42" i="18"/>
  <c r="L43" i="18"/>
  <c r="H43" i="18"/>
  <c r="AU44" i="18"/>
  <c r="AU45" i="18"/>
  <c r="G49" i="18"/>
  <c r="Q51" i="18"/>
  <c r="H25" i="18"/>
  <c r="W30" i="18"/>
  <c r="G36" i="18"/>
  <c r="V38" i="18"/>
  <c r="AF39" i="18"/>
  <c r="AB39" i="18"/>
  <c r="AA40" i="18"/>
  <c r="W40" i="18"/>
  <c r="V41" i="18"/>
  <c r="AK42" i="18"/>
  <c r="AA45" i="18"/>
  <c r="W45" i="18"/>
  <c r="G46" i="18"/>
  <c r="C46" i="18"/>
  <c r="AP46" i="18"/>
  <c r="AP47" i="18"/>
  <c r="AK49" i="18"/>
  <c r="AB19" i="18"/>
  <c r="G20" i="18"/>
  <c r="AP21" i="18"/>
  <c r="H23" i="18"/>
  <c r="AF23" i="18"/>
  <c r="V25" i="18"/>
  <c r="L27" i="18"/>
  <c r="W28" i="18"/>
  <c r="AU28" i="18"/>
  <c r="AK30" i="18"/>
  <c r="AA33" i="18"/>
  <c r="V35" i="18"/>
  <c r="AA36" i="18"/>
  <c r="W36" i="18"/>
  <c r="AF37" i="18"/>
  <c r="AB37" i="18"/>
  <c r="L39" i="18"/>
  <c r="H39" i="18"/>
  <c r="AU40" i="18"/>
  <c r="AU41" i="18"/>
  <c r="M43" i="18"/>
  <c r="G45" i="18"/>
  <c r="AF45" i="18"/>
  <c r="AA46" i="18"/>
  <c r="W46" i="18"/>
  <c r="V47" i="18"/>
  <c r="AK48" i="18"/>
  <c r="AI51" i="18"/>
  <c r="AI49" i="18"/>
  <c r="AI47" i="18"/>
  <c r="AI45" i="18"/>
  <c r="AI43" i="18"/>
  <c r="AI41" i="18"/>
  <c r="AI39" i="18"/>
  <c r="AI52" i="18"/>
  <c r="AI50" i="18"/>
  <c r="AI37" i="18"/>
  <c r="AP19" i="18"/>
  <c r="H21" i="18"/>
  <c r="AF21" i="18"/>
  <c r="V23" i="18"/>
  <c r="L25" i="18"/>
  <c r="AU26" i="18"/>
  <c r="M28" i="18"/>
  <c r="AK28" i="18"/>
  <c r="AA30" i="18"/>
  <c r="Q33" i="18"/>
  <c r="G35" i="18"/>
  <c r="G38" i="18"/>
  <c r="AA41" i="18"/>
  <c r="W41" i="18"/>
  <c r="G42" i="18"/>
  <c r="AP42" i="18"/>
  <c r="AP43" i="18"/>
  <c r="Q44" i="18"/>
  <c r="L45" i="18"/>
  <c r="H45" i="18"/>
  <c r="AU46" i="18"/>
  <c r="AU47" i="18"/>
  <c r="Q49" i="18"/>
  <c r="AF19" i="18"/>
  <c r="V21" i="18"/>
  <c r="L23" i="18"/>
  <c r="W24" i="18"/>
  <c r="AU24" i="18"/>
  <c r="AK26" i="18"/>
  <c r="AA28" i="18"/>
  <c r="Q30" i="18"/>
  <c r="G33" i="18"/>
  <c r="AP34" i="18"/>
  <c r="H35" i="18"/>
  <c r="AP35" i="18"/>
  <c r="AF36" i="18"/>
  <c r="G41" i="18"/>
  <c r="AF41" i="18"/>
  <c r="AB41" i="18"/>
  <c r="AA42" i="18"/>
  <c r="W42" i="18"/>
  <c r="V43" i="18"/>
  <c r="AK44" i="18"/>
  <c r="AB46" i="18"/>
  <c r="AA47" i="18"/>
  <c r="W47" i="18"/>
  <c r="G48" i="18"/>
  <c r="L52" i="18"/>
  <c r="H52" i="18"/>
  <c r="AK36" i="18"/>
  <c r="AA38" i="18"/>
  <c r="W38" i="18"/>
  <c r="O51" i="18"/>
  <c r="O49" i="18"/>
  <c r="O47" i="18"/>
  <c r="O45" i="18"/>
  <c r="O43" i="18"/>
  <c r="O41" i="18"/>
  <c r="O39" i="18"/>
  <c r="AA48" i="18"/>
  <c r="AA50" i="18"/>
  <c r="AA52" i="18"/>
  <c r="W52" i="18"/>
  <c r="V49" i="18"/>
  <c r="AP49" i="18"/>
  <c r="AU50" i="18"/>
  <c r="V51" i="18"/>
  <c r="AP51" i="18"/>
  <c r="AU52" i="18"/>
  <c r="E51" i="18"/>
  <c r="E49" i="18"/>
  <c r="E47" i="18"/>
  <c r="E45" i="18"/>
  <c r="E43" i="18"/>
  <c r="E41" i="18"/>
  <c r="Q48" i="18"/>
  <c r="M48" i="18"/>
  <c r="Q50" i="18"/>
  <c r="Q52" i="18"/>
  <c r="AU36" i="18"/>
  <c r="AK38" i="18"/>
  <c r="O40" i="18"/>
  <c r="O42" i="18"/>
  <c r="O44" i="18"/>
  <c r="O46" i="18"/>
  <c r="O48" i="18"/>
  <c r="O50" i="18"/>
  <c r="W51" i="18"/>
  <c r="O52" i="18"/>
  <c r="Y51" i="18"/>
  <c r="Y49" i="18"/>
  <c r="Y47" i="18"/>
  <c r="Y45" i="18"/>
  <c r="Y43" i="18"/>
  <c r="Y41" i="18"/>
  <c r="Y39" i="18"/>
  <c r="AK50" i="18"/>
  <c r="AK52" i="18"/>
  <c r="E53" i="18"/>
  <c r="L49" i="18"/>
  <c r="AF49" i="18"/>
  <c r="AB49" i="18"/>
  <c r="G50" i="18"/>
  <c r="L51" i="18"/>
  <c r="AF51" i="18"/>
  <c r="AB51" i="18"/>
  <c r="G52" i="18"/>
  <c r="AS51" i="18"/>
  <c r="AS49" i="18"/>
  <c r="AS47" i="18"/>
  <c r="AS45" i="18"/>
  <c r="AS43" i="18"/>
  <c r="AS41" i="18"/>
  <c r="AS39" i="18"/>
  <c r="C45" i="17"/>
  <c r="C49" i="17"/>
  <c r="C33" i="17"/>
  <c r="C27" i="17"/>
  <c r="C19" i="17"/>
  <c r="C41" i="17"/>
  <c r="C25" i="17"/>
  <c r="C28" i="17"/>
  <c r="C20" i="17"/>
  <c r="AQ45" i="17"/>
  <c r="AQ41" i="17"/>
  <c r="AQ27" i="17"/>
  <c r="AQ19" i="17"/>
  <c r="AQ25" i="17"/>
  <c r="AQ49" i="17"/>
  <c r="AQ33" i="17"/>
  <c r="AQ20" i="17"/>
  <c r="W4" i="17"/>
  <c r="C8" i="17"/>
  <c r="AQ8" i="17"/>
  <c r="W11" i="17"/>
  <c r="AQ11" i="17"/>
  <c r="AQ21" i="17"/>
  <c r="W25" i="17"/>
  <c r="AC54" i="17"/>
  <c r="AB41" i="17" s="1"/>
  <c r="W9" i="17"/>
  <c r="AQ10" i="17"/>
  <c r="W14" i="17"/>
  <c r="C18" i="17"/>
  <c r="AQ26" i="17"/>
  <c r="N54" i="17"/>
  <c r="M31" i="17" s="1"/>
  <c r="AQ14" i="17"/>
  <c r="W18" i="17"/>
  <c r="C22" i="17"/>
  <c r="AQ37" i="17"/>
  <c r="W3" i="17"/>
  <c r="AE54" i="17"/>
  <c r="AD4" i="17" s="1"/>
  <c r="AM54" i="17"/>
  <c r="AL3" i="17" s="1"/>
  <c r="AQ12" i="17"/>
  <c r="C16" i="17"/>
  <c r="C17" i="17"/>
  <c r="AQ24" i="17"/>
  <c r="W51" i="17"/>
  <c r="W43" i="17"/>
  <c r="W35" i="17"/>
  <c r="W49" i="17"/>
  <c r="W41" i="17"/>
  <c r="W33" i="17"/>
  <c r="W52" i="17"/>
  <c r="W44" i="17"/>
  <c r="W36" i="17"/>
  <c r="W50" i="17"/>
  <c r="W37" i="17"/>
  <c r="W28" i="17"/>
  <c r="W20" i="17"/>
  <c r="W12" i="17"/>
  <c r="W23" i="17"/>
  <c r="W15" i="17"/>
  <c r="W45" i="17"/>
  <c r="W21" i="17"/>
  <c r="W13" i="17"/>
  <c r="W24" i="17"/>
  <c r="W16" i="17"/>
  <c r="W8" i="17"/>
  <c r="C12" i="17"/>
  <c r="AQ13" i="17"/>
  <c r="W17" i="17"/>
  <c r="C21" i="17"/>
  <c r="W40" i="17"/>
  <c r="I54" i="17"/>
  <c r="H10" i="17" s="1"/>
  <c r="W5" i="17"/>
  <c r="C9" i="17"/>
  <c r="AQ9" i="17"/>
  <c r="AQ18" i="17"/>
  <c r="W22" i="17"/>
  <c r="C26" i="17"/>
  <c r="AH54" i="17"/>
  <c r="AG45" i="17" s="1"/>
  <c r="W10" i="17"/>
  <c r="C11" i="17"/>
  <c r="C13" i="17"/>
  <c r="C14" i="17"/>
  <c r="AQ22" i="17"/>
  <c r="W26" i="17"/>
  <c r="C3" i="17"/>
  <c r="S54" i="17"/>
  <c r="R18" i="17" s="1"/>
  <c r="AQ3" i="17"/>
  <c r="AQ16" i="17"/>
  <c r="AQ17" i="17"/>
  <c r="C24" i="17"/>
  <c r="AQ34" i="17"/>
  <c r="AQ50" i="17"/>
  <c r="C15" i="17"/>
  <c r="AQ15" i="17"/>
  <c r="W19" i="17"/>
  <c r="C23" i="17"/>
  <c r="AQ23" i="17"/>
  <c r="W27" i="17"/>
  <c r="W29" i="17"/>
  <c r="C39" i="17"/>
  <c r="W46" i="17"/>
  <c r="AQ29" i="17"/>
  <c r="AQ36" i="17"/>
  <c r="AQ40" i="17"/>
  <c r="C42" i="17"/>
  <c r="AQ46" i="17"/>
  <c r="C48" i="17"/>
  <c r="AQ52" i="17"/>
  <c r="AQ28" i="17"/>
  <c r="W32" i="17"/>
  <c r="C38" i="17"/>
  <c r="W39" i="17"/>
  <c r="W42" i="17"/>
  <c r="W48" i="17"/>
  <c r="C30" i="17"/>
  <c r="C37" i="17"/>
  <c r="AQ39" i="17"/>
  <c r="C44" i="17"/>
  <c r="C47" i="17"/>
  <c r="AQ32" i="17"/>
  <c r="C34" i="17"/>
  <c r="AQ42" i="17"/>
  <c r="AQ48" i="17"/>
  <c r="C50" i="17"/>
  <c r="C29" i="17"/>
  <c r="W30" i="17"/>
  <c r="W34" i="17"/>
  <c r="W38" i="17"/>
  <c r="AL29" i="17"/>
  <c r="AQ30" i="17"/>
  <c r="C36" i="17"/>
  <c r="AQ38" i="17"/>
  <c r="C40" i="17"/>
  <c r="AQ44" i="17"/>
  <c r="C46" i="17"/>
  <c r="AQ47" i="17"/>
  <c r="M48" i="17"/>
  <c r="C52" i="17"/>
  <c r="C35" i="17"/>
  <c r="AQ35" i="17"/>
  <c r="C43" i="17"/>
  <c r="AQ43" i="17"/>
  <c r="AD44" i="17"/>
  <c r="W47" i="17"/>
  <c r="C51" i="17"/>
  <c r="AQ51" i="17"/>
  <c r="AD29" i="17"/>
  <c r="AD51" i="17"/>
  <c r="V3" i="16"/>
  <c r="AF3" i="16"/>
  <c r="AP3" i="16"/>
  <c r="G4" i="16"/>
  <c r="Q4" i="16"/>
  <c r="AA4" i="16"/>
  <c r="AK4" i="16"/>
  <c r="AU4" i="16"/>
  <c r="L5" i="16"/>
  <c r="V5" i="16"/>
  <c r="AF5" i="16"/>
  <c r="AP5" i="16"/>
  <c r="G6" i="16"/>
  <c r="Q6" i="16"/>
  <c r="AA6" i="16"/>
  <c r="AK6" i="16"/>
  <c r="AU6" i="16"/>
  <c r="L7" i="16"/>
  <c r="V7" i="16"/>
  <c r="AF7" i="16"/>
  <c r="AP7" i="16"/>
  <c r="G8" i="16"/>
  <c r="Q8" i="16"/>
  <c r="AA8" i="16"/>
  <c r="AA9" i="16"/>
  <c r="Q11" i="16"/>
  <c r="AP13" i="16"/>
  <c r="G3" i="16"/>
  <c r="Q3" i="16"/>
  <c r="AK3" i="16"/>
  <c r="AU3" i="16"/>
  <c r="AA48" i="16"/>
  <c r="AA13" i="16"/>
  <c r="AA14" i="16"/>
  <c r="Q16" i="16"/>
  <c r="G18" i="16"/>
  <c r="AP19" i="16"/>
  <c r="AH33" i="16"/>
  <c r="AJ33" i="15" s="1"/>
  <c r="AK33" i="15" s="1"/>
  <c r="S34" i="16"/>
  <c r="U34" i="15" s="1"/>
  <c r="V34" i="15" s="1"/>
  <c r="AH36" i="16"/>
  <c r="AJ36" i="15" s="1"/>
  <c r="AK36" i="15" s="1"/>
  <c r="I38" i="16"/>
  <c r="X38" i="16"/>
  <c r="Z38" i="15" s="1"/>
  <c r="AA38" i="15" s="1"/>
  <c r="AR39" i="16"/>
  <c r="AT39" i="15" s="1"/>
  <c r="N40" i="16"/>
  <c r="P40" i="15" s="1"/>
  <c r="Q40" i="15" s="1"/>
  <c r="AH41" i="16"/>
  <c r="AJ41" i="15" s="1"/>
  <c r="AK41" i="15" s="1"/>
  <c r="D42" i="16"/>
  <c r="F42" i="15" s="1"/>
  <c r="G42" i="15" s="1"/>
  <c r="X43" i="16"/>
  <c r="Z43" i="15" s="1"/>
  <c r="AA43" i="15" s="1"/>
  <c r="AM43" i="16"/>
  <c r="AO43" i="15" s="1"/>
  <c r="AP43" i="15" s="1"/>
  <c r="N45" i="16"/>
  <c r="P45" i="15" s="1"/>
  <c r="Q45" i="15" s="1"/>
  <c r="AH45" i="16"/>
  <c r="AJ45" i="15" s="1"/>
  <c r="AK45" i="15" s="1"/>
  <c r="AA52" i="16"/>
  <c r="AM34" i="16"/>
  <c r="AO34" i="15" s="1"/>
  <c r="AP34" i="15" s="1"/>
  <c r="X37" i="16"/>
  <c r="Z37" i="15" s="1"/>
  <c r="AA37" i="15" s="1"/>
  <c r="AM37" i="16"/>
  <c r="AO37" i="15" s="1"/>
  <c r="AP37" i="15" s="1"/>
  <c r="N39" i="16"/>
  <c r="P39" i="15" s="1"/>
  <c r="Q39" i="15" s="1"/>
  <c r="AC39" i="16"/>
  <c r="AE39" i="15" s="1"/>
  <c r="AF39" i="15" s="1"/>
  <c r="D41" i="16"/>
  <c r="F41" i="15" s="1"/>
  <c r="G41" i="15" s="1"/>
  <c r="S41" i="16"/>
  <c r="U41" i="15" s="1"/>
  <c r="V41" i="15" s="1"/>
  <c r="AM42" i="16"/>
  <c r="AO42" i="15" s="1"/>
  <c r="AP42" i="15" s="1"/>
  <c r="I43" i="16"/>
  <c r="AC44" i="16"/>
  <c r="AE44" i="15" s="1"/>
  <c r="AF44" i="15" s="1"/>
  <c r="AR44" i="16"/>
  <c r="AT44" i="15" s="1"/>
  <c r="AU44" i="15" s="1"/>
  <c r="N46" i="16"/>
  <c r="P46" i="15" s="1"/>
  <c r="Q46" i="15" s="1"/>
  <c r="X46" i="16"/>
  <c r="Z46" i="15" s="1"/>
  <c r="AA46" i="15" s="1"/>
  <c r="AR45" i="16"/>
  <c r="AT45" i="15" s="1"/>
  <c r="AU45" i="15" s="1"/>
  <c r="AC45" i="16"/>
  <c r="AE45" i="15" s="1"/>
  <c r="AF45" i="15" s="1"/>
  <c r="I35" i="16"/>
  <c r="I34" i="16"/>
  <c r="D48" i="16"/>
  <c r="F48" i="15" s="1"/>
  <c r="G48" i="15" s="1"/>
  <c r="D47" i="16"/>
  <c r="F47" i="15" s="1"/>
  <c r="G47" i="15" s="1"/>
  <c r="AH46" i="16"/>
  <c r="AJ46" i="15" s="1"/>
  <c r="AK46" i="15" s="1"/>
  <c r="AC35" i="16"/>
  <c r="AE35" i="15" s="1"/>
  <c r="AF35" i="15" s="1"/>
  <c r="AC34" i="16"/>
  <c r="AE34" i="15" s="1"/>
  <c r="AF34" i="15" s="1"/>
  <c r="S46" i="16"/>
  <c r="U46" i="15" s="1"/>
  <c r="V46" i="15" s="1"/>
  <c r="D46" i="16"/>
  <c r="F46" i="15" s="1"/>
  <c r="G46" i="15" s="1"/>
  <c r="X45" i="16"/>
  <c r="Z45" i="15" s="1"/>
  <c r="AA45" i="15" s="1"/>
  <c r="N34" i="16"/>
  <c r="P34" i="15" s="1"/>
  <c r="Q34" i="15" s="1"/>
  <c r="D34" i="16"/>
  <c r="F34" i="15" s="1"/>
  <c r="G34" i="15" s="1"/>
  <c r="N35" i="16"/>
  <c r="P35" i="15" s="1"/>
  <c r="Q35" i="15" s="1"/>
  <c r="AM36" i="16"/>
  <c r="AO36" i="15" s="1"/>
  <c r="AP36" i="15" s="1"/>
  <c r="I37" i="16"/>
  <c r="AC38" i="16"/>
  <c r="AE38" i="15" s="1"/>
  <c r="AF38" i="15" s="1"/>
  <c r="AR38" i="16"/>
  <c r="AT38" i="15" s="1"/>
  <c r="AU38" i="15" s="1"/>
  <c r="S40" i="16"/>
  <c r="U40" i="15" s="1"/>
  <c r="V40" i="15" s="1"/>
  <c r="AH40" i="16"/>
  <c r="AJ40" i="15" s="1"/>
  <c r="AK40" i="15" s="1"/>
  <c r="I42" i="16"/>
  <c r="X42" i="16"/>
  <c r="Z42" i="15" s="1"/>
  <c r="AA42" i="15" s="1"/>
  <c r="AR43" i="16"/>
  <c r="AT43" i="15" s="1"/>
  <c r="AU43" i="15" s="1"/>
  <c r="N44" i="16"/>
  <c r="P44" i="15" s="1"/>
  <c r="Q44" i="15" s="1"/>
  <c r="AM45" i="16"/>
  <c r="AO45" i="15" s="1"/>
  <c r="AP45" i="15" s="1"/>
  <c r="AR47" i="16"/>
  <c r="AT47" i="15" s="1"/>
  <c r="N50" i="16"/>
  <c r="P50" i="15" s="1"/>
  <c r="Q50" i="15" s="1"/>
  <c r="AF14" i="16"/>
  <c r="V16" i="16"/>
  <c r="L18" i="16"/>
  <c r="AU19" i="16"/>
  <c r="AA21" i="16"/>
  <c r="V22" i="16"/>
  <c r="Q23" i="16"/>
  <c r="L24" i="16"/>
  <c r="G25" i="16"/>
  <c r="AU25" i="16"/>
  <c r="AP26" i="16"/>
  <c r="AK27" i="16"/>
  <c r="AF28" i="16"/>
  <c r="AA29" i="16"/>
  <c r="V30" i="16"/>
  <c r="Q32" i="16"/>
  <c r="L33" i="16"/>
  <c r="AM33" i="16"/>
  <c r="AO33" i="15" s="1"/>
  <c r="AP33" i="15" s="1"/>
  <c r="X34" i="16"/>
  <c r="Z34" i="15" s="1"/>
  <c r="AA34" i="15" s="1"/>
  <c r="AH35" i="16"/>
  <c r="AJ35" i="15" s="1"/>
  <c r="AK35" i="15" s="1"/>
  <c r="AR37" i="16"/>
  <c r="AT37" i="15" s="1"/>
  <c r="AU37" i="15" s="1"/>
  <c r="N38" i="16"/>
  <c r="P38" i="15" s="1"/>
  <c r="Q38" i="15" s="1"/>
  <c r="AH39" i="16"/>
  <c r="AJ39" i="15" s="1"/>
  <c r="AK39" i="15" s="1"/>
  <c r="D40" i="16"/>
  <c r="F40" i="15" s="1"/>
  <c r="G40" i="15" s="1"/>
  <c r="X41" i="16"/>
  <c r="Z41" i="15" s="1"/>
  <c r="AA41" i="15" s="1"/>
  <c r="AM41" i="16"/>
  <c r="AO41" i="15" s="1"/>
  <c r="AP41" i="15" s="1"/>
  <c r="N43" i="16"/>
  <c r="P43" i="15" s="1"/>
  <c r="Q43" i="15" s="1"/>
  <c r="AC43" i="16"/>
  <c r="AE43" i="15" s="1"/>
  <c r="AF43" i="15" s="1"/>
  <c r="D45" i="16"/>
  <c r="F45" i="15" s="1"/>
  <c r="G45" i="15" s="1"/>
  <c r="S45" i="16"/>
  <c r="U45" i="15" s="1"/>
  <c r="V45" i="15" s="1"/>
  <c r="X49" i="16"/>
  <c r="Z49" i="15" s="1"/>
  <c r="AA49" i="15" s="1"/>
  <c r="V14" i="16"/>
  <c r="L16" i="16"/>
  <c r="AU17" i="16"/>
  <c r="AK19" i="16"/>
  <c r="AP21" i="16"/>
  <c r="AK22" i="16"/>
  <c r="AF23" i="16"/>
  <c r="AA24" i="16"/>
  <c r="V25" i="16"/>
  <c r="Q26" i="16"/>
  <c r="L27" i="16"/>
  <c r="G28" i="16"/>
  <c r="AU28" i="16"/>
  <c r="AP29" i="16"/>
  <c r="AK30" i="16"/>
  <c r="AF32" i="16"/>
  <c r="N33" i="16"/>
  <c r="P33" i="15" s="1"/>
  <c r="Q33" i="15" s="1"/>
  <c r="AA33" i="16"/>
  <c r="AR34" i="16"/>
  <c r="AT34" i="15" s="1"/>
  <c r="AU34" i="15" s="1"/>
  <c r="I36" i="16"/>
  <c r="N37" i="16"/>
  <c r="P37" i="15" s="1"/>
  <c r="Q37" i="15" s="1"/>
  <c r="AC37" i="16"/>
  <c r="AE37" i="15" s="1"/>
  <c r="AF37" i="15" s="1"/>
  <c r="D39" i="16"/>
  <c r="F39" i="15" s="1"/>
  <c r="G39" i="15" s="1"/>
  <c r="S39" i="16"/>
  <c r="U39" i="15" s="1"/>
  <c r="V39" i="15" s="1"/>
  <c r="AM40" i="16"/>
  <c r="AO40" i="15" s="1"/>
  <c r="AP40" i="15" s="1"/>
  <c r="I41" i="16"/>
  <c r="AC42" i="16"/>
  <c r="AE42" i="15" s="1"/>
  <c r="AF42" i="15" s="1"/>
  <c r="AR42" i="16"/>
  <c r="AT42" i="15" s="1"/>
  <c r="AU42" i="15" s="1"/>
  <c r="S44" i="16"/>
  <c r="U44" i="15" s="1"/>
  <c r="V44" i="15" s="1"/>
  <c r="AH44" i="16"/>
  <c r="AJ44" i="15" s="1"/>
  <c r="AK44" i="15" s="1"/>
  <c r="S51" i="16"/>
  <c r="U51" i="15" s="1"/>
  <c r="V51" i="15" s="1"/>
  <c r="L14" i="16"/>
  <c r="AU15" i="16"/>
  <c r="AK17" i="16"/>
  <c r="AA19" i="16"/>
  <c r="Q21" i="16"/>
  <c r="L22" i="16"/>
  <c r="G23" i="16"/>
  <c r="AU23" i="16"/>
  <c r="AP24" i="16"/>
  <c r="AK25" i="16"/>
  <c r="AF26" i="16"/>
  <c r="AA27" i="16"/>
  <c r="V28" i="16"/>
  <c r="Q29" i="16"/>
  <c r="L30" i="16"/>
  <c r="G32" i="16"/>
  <c r="AU32" i="16"/>
  <c r="AC33" i="16"/>
  <c r="AE33" i="15" s="1"/>
  <c r="AF33" i="15" s="1"/>
  <c r="S35" i="16"/>
  <c r="U35" i="15" s="1"/>
  <c r="V35" i="15" s="1"/>
  <c r="AC36" i="16"/>
  <c r="AE36" i="15" s="1"/>
  <c r="AF36" i="15" s="1"/>
  <c r="AR36" i="16"/>
  <c r="AT36" i="15" s="1"/>
  <c r="AU36" i="15" s="1"/>
  <c r="S38" i="16"/>
  <c r="U38" i="15" s="1"/>
  <c r="AH38" i="16"/>
  <c r="AJ38" i="15" s="1"/>
  <c r="AK38" i="15" s="1"/>
  <c r="I40" i="16"/>
  <c r="X40" i="16"/>
  <c r="Z40" i="15" s="1"/>
  <c r="AA40" i="15" s="1"/>
  <c r="AR41" i="16"/>
  <c r="AT41" i="15" s="1"/>
  <c r="AU41" i="15" s="1"/>
  <c r="N42" i="16"/>
  <c r="P42" i="15" s="1"/>
  <c r="Q42" i="15" s="1"/>
  <c r="AH43" i="16"/>
  <c r="AJ43" i="15" s="1"/>
  <c r="AK43" i="15" s="1"/>
  <c r="D44" i="16"/>
  <c r="F44" i="15" s="1"/>
  <c r="G44" i="15" s="1"/>
  <c r="I47" i="16"/>
  <c r="AM48" i="16"/>
  <c r="AO48" i="15" s="1"/>
  <c r="AP48" i="15" s="1"/>
  <c r="AU13" i="16"/>
  <c r="AK15" i="16"/>
  <c r="AA17" i="16"/>
  <c r="Q19" i="16"/>
  <c r="G21" i="16"/>
  <c r="AF21" i="16"/>
  <c r="AA22" i="16"/>
  <c r="V23" i="16"/>
  <c r="Q24" i="16"/>
  <c r="L25" i="16"/>
  <c r="G26" i="16"/>
  <c r="AU26" i="16"/>
  <c r="AP27" i="16"/>
  <c r="AK28" i="16"/>
  <c r="AF29" i="16"/>
  <c r="AA30" i="16"/>
  <c r="V32" i="16"/>
  <c r="AR33" i="16"/>
  <c r="AT33" i="15" s="1"/>
  <c r="AU33" i="15" s="1"/>
  <c r="AM35" i="16"/>
  <c r="AO35" i="15" s="1"/>
  <c r="AP35" i="15" s="1"/>
  <c r="AH37" i="16"/>
  <c r="AJ37" i="15" s="1"/>
  <c r="AK37" i="15" s="1"/>
  <c r="D38" i="16"/>
  <c r="F38" i="15" s="1"/>
  <c r="G38" i="15" s="1"/>
  <c r="X39" i="16"/>
  <c r="Z39" i="15" s="1"/>
  <c r="AA39" i="15" s="1"/>
  <c r="AM39" i="16"/>
  <c r="AO39" i="15" s="1"/>
  <c r="AP39" i="15" s="1"/>
  <c r="N41" i="16"/>
  <c r="P41" i="15" s="1"/>
  <c r="Q41" i="15" s="1"/>
  <c r="AC41" i="16"/>
  <c r="AE41" i="15" s="1"/>
  <c r="AF41" i="15" s="1"/>
  <c r="D43" i="16"/>
  <c r="F43" i="15" s="1"/>
  <c r="G43" i="15" s="1"/>
  <c r="S43" i="16"/>
  <c r="U43" i="15" s="1"/>
  <c r="V43" i="15" s="1"/>
  <c r="AM44" i="16"/>
  <c r="AO44" i="15" s="1"/>
  <c r="AP44" i="15" s="1"/>
  <c r="I45" i="16"/>
  <c r="AC46" i="16"/>
  <c r="AE46" i="15" s="1"/>
  <c r="AF46" i="15" s="1"/>
  <c r="AR49" i="16"/>
  <c r="AT49" i="15" s="1"/>
  <c r="AU49" i="15" s="1"/>
  <c r="AK13" i="16"/>
  <c r="AA15" i="16"/>
  <c r="Q17" i="16"/>
  <c r="G19" i="16"/>
  <c r="AP20" i="16"/>
  <c r="AU21" i="16"/>
  <c r="AP22" i="16"/>
  <c r="AK23" i="16"/>
  <c r="AF24" i="16"/>
  <c r="AA25" i="16"/>
  <c r="V26" i="16"/>
  <c r="Q27" i="16"/>
  <c r="L28" i="16"/>
  <c r="G29" i="16"/>
  <c r="AU29" i="16"/>
  <c r="AP30" i="16"/>
  <c r="AK32" i="16"/>
  <c r="N36" i="16"/>
  <c r="P36" i="15" s="1"/>
  <c r="Q36" i="15" s="1"/>
  <c r="D37" i="16"/>
  <c r="F37" i="15" s="1"/>
  <c r="G37" i="15" s="1"/>
  <c r="S37" i="16"/>
  <c r="U37" i="15" s="1"/>
  <c r="V37" i="15" s="1"/>
  <c r="AM38" i="16"/>
  <c r="AO38" i="15" s="1"/>
  <c r="AP38" i="15" s="1"/>
  <c r="I39" i="16"/>
  <c r="AC40" i="16"/>
  <c r="AE40" i="15" s="1"/>
  <c r="AF40" i="15" s="1"/>
  <c r="AR40" i="16"/>
  <c r="AT40" i="15" s="1"/>
  <c r="AU40" i="15" s="1"/>
  <c r="S42" i="16"/>
  <c r="U42" i="15" s="1"/>
  <c r="V42" i="15" s="1"/>
  <c r="AH42" i="16"/>
  <c r="AJ42" i="15" s="1"/>
  <c r="AK42" i="15" s="1"/>
  <c r="I44" i="16"/>
  <c r="X44" i="16"/>
  <c r="Z44" i="15" s="1"/>
  <c r="AA44" i="15" s="1"/>
  <c r="I46" i="16"/>
  <c r="AM51" i="16"/>
  <c r="AO51" i="15" s="1"/>
  <c r="AP51" i="15" s="1"/>
  <c r="AC52" i="16"/>
  <c r="AE52" i="15" s="1"/>
  <c r="AF52" i="15" s="1"/>
  <c r="D35" i="16"/>
  <c r="F35" i="15" s="1"/>
  <c r="G35" i="15" s="1"/>
  <c r="D36" i="16"/>
  <c r="F36" i="15" s="1"/>
  <c r="G36" i="15" s="1"/>
  <c r="N47" i="16"/>
  <c r="P47" i="15" s="1"/>
  <c r="D51" i="16"/>
  <c r="F51" i="15" s="1"/>
  <c r="G51" i="15" s="1"/>
  <c r="X51" i="16"/>
  <c r="Z51" i="15" s="1"/>
  <c r="AA51" i="15" s="1"/>
  <c r="AR51" i="16"/>
  <c r="AT51" i="15" s="1"/>
  <c r="AU51" i="15" s="1"/>
  <c r="N52" i="16"/>
  <c r="P52" i="15" s="1"/>
  <c r="Q52" i="15" s="1"/>
  <c r="AR46" i="16"/>
  <c r="AT46" i="15" s="1"/>
  <c r="AU46" i="15" s="1"/>
  <c r="AC47" i="16"/>
  <c r="AE47" i="15" s="1"/>
  <c r="AF47" i="15" s="1"/>
  <c r="N48" i="16"/>
  <c r="P48" i="15" s="1"/>
  <c r="Q48" i="15" s="1"/>
  <c r="AC48" i="16"/>
  <c r="AE48" i="15" s="1"/>
  <c r="AF48" i="15" s="1"/>
  <c r="I49" i="16"/>
  <c r="S50" i="16"/>
  <c r="U50" i="15" s="1"/>
  <c r="V50" i="15" s="1"/>
  <c r="AH50" i="16"/>
  <c r="AJ50" i="15" s="1"/>
  <c r="AK50" i="15" s="1"/>
  <c r="S36" i="16"/>
  <c r="U36" i="15" s="1"/>
  <c r="V36" i="15" s="1"/>
  <c r="AH47" i="16"/>
  <c r="AJ47" i="15" s="1"/>
  <c r="AK47" i="15" s="1"/>
  <c r="N49" i="16"/>
  <c r="P49" i="15" s="1"/>
  <c r="Q49" i="15" s="1"/>
  <c r="AC49" i="16"/>
  <c r="AE49" i="15" s="1"/>
  <c r="AF49" i="15" s="1"/>
  <c r="D50" i="16"/>
  <c r="F50" i="15" s="1"/>
  <c r="S52" i="16"/>
  <c r="U52" i="15" s="1"/>
  <c r="V52" i="15" s="1"/>
  <c r="AH52" i="16"/>
  <c r="AJ52" i="15" s="1"/>
  <c r="AK52" i="15" s="1"/>
  <c r="S48" i="16"/>
  <c r="U48" i="15" s="1"/>
  <c r="V48" i="15" s="1"/>
  <c r="AR48" i="16"/>
  <c r="AT48" i="15" s="1"/>
  <c r="AU48" i="15" s="1"/>
  <c r="AH49" i="16"/>
  <c r="AJ49" i="15" s="1"/>
  <c r="AM50" i="16"/>
  <c r="AO50" i="15" s="1"/>
  <c r="AP50" i="15" s="1"/>
  <c r="I51" i="16"/>
  <c r="AC51" i="16"/>
  <c r="AE51" i="15" s="1"/>
  <c r="AF51" i="15" s="1"/>
  <c r="D52" i="16"/>
  <c r="F52" i="15" s="1"/>
  <c r="G52" i="15" s="1"/>
  <c r="AR35" i="16"/>
  <c r="AT35" i="15" s="1"/>
  <c r="AU35" i="15" s="1"/>
  <c r="S47" i="16"/>
  <c r="U47" i="15" s="1"/>
  <c r="V47" i="15" s="1"/>
  <c r="I50" i="16"/>
  <c r="X50" i="16"/>
  <c r="Z50" i="15" s="1"/>
  <c r="AA50" i="15" s="1"/>
  <c r="N51" i="16"/>
  <c r="P51" i="15" s="1"/>
  <c r="Q51" i="15" s="1"/>
  <c r="AH51" i="16"/>
  <c r="AJ51" i="15" s="1"/>
  <c r="AK51" i="15" s="1"/>
  <c r="AM52" i="16"/>
  <c r="AO52" i="15" s="1"/>
  <c r="AP52" i="15" s="1"/>
  <c r="AM46" i="16"/>
  <c r="AO46" i="15" s="1"/>
  <c r="AP46" i="15" s="1"/>
  <c r="X47" i="16"/>
  <c r="Z47" i="15" s="1"/>
  <c r="AA47" i="15" s="1"/>
  <c r="I48" i="16"/>
  <c r="AH48" i="16"/>
  <c r="AJ48" i="15" s="1"/>
  <c r="AK48" i="15" s="1"/>
  <c r="D49" i="16"/>
  <c r="F49" i="15" s="1"/>
  <c r="G49" i="15" s="1"/>
  <c r="I52" i="16"/>
  <c r="AR52" i="16"/>
  <c r="AT52" i="15" s="1"/>
  <c r="AU52" i="15" s="1"/>
  <c r="AH34" i="16"/>
  <c r="AJ34" i="15" s="1"/>
  <c r="AK34" i="15" s="1"/>
  <c r="X35" i="16"/>
  <c r="Z35" i="15" s="1"/>
  <c r="AA35" i="15" s="1"/>
  <c r="X36" i="16"/>
  <c r="Z36" i="15" s="1"/>
  <c r="AA36" i="15" s="1"/>
  <c r="AM47" i="16"/>
  <c r="AO47" i="15" s="1"/>
  <c r="AP47" i="15" s="1"/>
  <c r="S49" i="16"/>
  <c r="U49" i="15" s="1"/>
  <c r="V49" i="15" s="1"/>
  <c r="AM49" i="16"/>
  <c r="AO49" i="15" s="1"/>
  <c r="AP49" i="15" s="1"/>
  <c r="AC50" i="16"/>
  <c r="AE50" i="15" s="1"/>
  <c r="AR50" i="16"/>
  <c r="AT50" i="15" s="1"/>
  <c r="AU50" i="15" s="1"/>
  <c r="J47" i="16"/>
  <c r="T47" i="16"/>
  <c r="AD47" i="16"/>
  <c r="AN47" i="16"/>
  <c r="J49" i="16"/>
  <c r="T49" i="16"/>
  <c r="AD49" i="16"/>
  <c r="AN49" i="16"/>
  <c r="AM54" i="15"/>
  <c r="AL30" i="15" s="1"/>
  <c r="X54" i="15"/>
  <c r="W28" i="15" s="1"/>
  <c r="AH54" i="15"/>
  <c r="AG16" i="15" s="1"/>
  <c r="S54" i="15"/>
  <c r="R5" i="15" s="1"/>
  <c r="M50" i="15"/>
  <c r="D54" i="15"/>
  <c r="C5" i="15" s="1"/>
  <c r="AR54" i="15"/>
  <c r="AQ49" i="15" s="1"/>
  <c r="AC54" i="15"/>
  <c r="AB4" i="15" s="1"/>
  <c r="S3" i="14"/>
  <c r="U3" i="13" s="1"/>
  <c r="V3" i="13" s="1"/>
  <c r="N4" i="14"/>
  <c r="S10" i="14"/>
  <c r="N11" i="14"/>
  <c r="AH11" i="14"/>
  <c r="I12" i="14"/>
  <c r="I12" i="35" s="1"/>
  <c r="AC12" i="14"/>
  <c r="D13" i="14"/>
  <c r="X13" i="14"/>
  <c r="AR13" i="14"/>
  <c r="S14" i="14"/>
  <c r="AM14" i="14"/>
  <c r="N15" i="14"/>
  <c r="AH15" i="14"/>
  <c r="I16" i="14"/>
  <c r="AC16" i="14"/>
  <c r="D17" i="14"/>
  <c r="F17" i="13" s="1"/>
  <c r="G17" i="13" s="1"/>
  <c r="X17" i="14"/>
  <c r="AR17" i="14"/>
  <c r="S18" i="14"/>
  <c r="AM18" i="14"/>
  <c r="N19" i="14"/>
  <c r="AH19" i="14"/>
  <c r="I20" i="14"/>
  <c r="I20" i="35" s="1"/>
  <c r="AC20" i="14"/>
  <c r="D21" i="14"/>
  <c r="X21" i="14"/>
  <c r="AR21" i="14"/>
  <c r="AT21" i="13" s="1"/>
  <c r="AU21" i="13" s="1"/>
  <c r="S22" i="14"/>
  <c r="U22" i="13" s="1"/>
  <c r="V22" i="13" s="1"/>
  <c r="AM22" i="14"/>
  <c r="AO22" i="13" s="1"/>
  <c r="AP22" i="13" s="1"/>
  <c r="N23" i="14"/>
  <c r="AH23" i="14"/>
  <c r="I24" i="14"/>
  <c r="AC24" i="14"/>
  <c r="D25" i="14"/>
  <c r="X25" i="14"/>
  <c r="AR25" i="14"/>
  <c r="S26" i="14"/>
  <c r="AM26" i="14"/>
  <c r="N27" i="14"/>
  <c r="N27" i="35" s="1"/>
  <c r="Q27" i="35" s="1"/>
  <c r="AH27" i="14"/>
  <c r="I28" i="14"/>
  <c r="I28" i="35" s="1"/>
  <c r="AC28" i="14"/>
  <c r="D29" i="14"/>
  <c r="F29" i="13" s="1"/>
  <c r="G29" i="13" s="1"/>
  <c r="X29" i="14"/>
  <c r="Z29" i="13" s="1"/>
  <c r="AA29" i="13" s="1"/>
  <c r="AR29" i="14"/>
  <c r="AT29" i="13" s="1"/>
  <c r="AU29" i="13" s="1"/>
  <c r="S30" i="14"/>
  <c r="AM30" i="14"/>
  <c r="N32" i="14"/>
  <c r="AH32" i="14"/>
  <c r="AJ31" i="13" s="1"/>
  <c r="AK31" i="13" s="1"/>
  <c r="I33" i="14"/>
  <c r="AC33" i="14"/>
  <c r="D34" i="14"/>
  <c r="X34" i="14"/>
  <c r="AR34" i="14"/>
  <c r="AM50" i="14"/>
  <c r="AM3" i="14"/>
  <c r="AH4" i="14"/>
  <c r="I5" i="14"/>
  <c r="AR9" i="14"/>
  <c r="AM10" i="14"/>
  <c r="AC5" i="14"/>
  <c r="AE5" i="13" s="1"/>
  <c r="AF5" i="13" s="1"/>
  <c r="D6" i="14"/>
  <c r="X6" i="14"/>
  <c r="AR6" i="14"/>
  <c r="S7" i="14"/>
  <c r="U7" i="13" s="1"/>
  <c r="V7" i="13" s="1"/>
  <c r="AM7" i="14"/>
  <c r="AM7" i="35" s="1"/>
  <c r="AO7" i="10" s="1"/>
  <c r="N8" i="14"/>
  <c r="AH8" i="14"/>
  <c r="I9" i="14"/>
  <c r="AC9" i="14"/>
  <c r="I36" i="14"/>
  <c r="AC36" i="14"/>
  <c r="AE36" i="13" s="1"/>
  <c r="AF36" i="13" s="1"/>
  <c r="D37" i="14"/>
  <c r="X37" i="14"/>
  <c r="Z37" i="13" s="1"/>
  <c r="AA37" i="13" s="1"/>
  <c r="AR37" i="14"/>
  <c r="AT37" i="13" s="1"/>
  <c r="AU37" i="13" s="1"/>
  <c r="S38" i="14"/>
  <c r="U38" i="13" s="1"/>
  <c r="V38" i="13" s="1"/>
  <c r="AM38" i="14"/>
  <c r="AO38" i="13" s="1"/>
  <c r="AP38" i="13" s="1"/>
  <c r="N39" i="14"/>
  <c r="AH39" i="14"/>
  <c r="I40" i="14"/>
  <c r="AC40" i="14"/>
  <c r="AE40" i="13" s="1"/>
  <c r="AF40" i="13" s="1"/>
  <c r="D41" i="14"/>
  <c r="X41" i="14"/>
  <c r="Z41" i="13" s="1"/>
  <c r="AA41" i="13" s="1"/>
  <c r="AR41" i="14"/>
  <c r="AT41" i="13" s="1"/>
  <c r="AU41" i="13" s="1"/>
  <c r="S42" i="14"/>
  <c r="U42" i="13" s="1"/>
  <c r="V42" i="13" s="1"/>
  <c r="AM42" i="14"/>
  <c r="N43" i="14"/>
  <c r="AH43" i="14"/>
  <c r="AJ43" i="13" s="1"/>
  <c r="AK43" i="13" s="1"/>
  <c r="I44" i="14"/>
  <c r="I44" i="35" s="1"/>
  <c r="AC44" i="14"/>
  <c r="AE44" i="13" s="1"/>
  <c r="AF44" i="13" s="1"/>
  <c r="D45" i="14"/>
  <c r="F45" i="13" s="1"/>
  <c r="G45" i="13" s="1"/>
  <c r="X45" i="14"/>
  <c r="Z45" i="13" s="1"/>
  <c r="AA45" i="13" s="1"/>
  <c r="AR45" i="14"/>
  <c r="AT45" i="13" s="1"/>
  <c r="AU45" i="13" s="1"/>
  <c r="S46" i="14"/>
  <c r="AM46" i="14"/>
  <c r="N47" i="14"/>
  <c r="P47" i="13" s="1"/>
  <c r="Q47" i="13" s="1"/>
  <c r="AH47" i="14"/>
  <c r="AJ47" i="13" s="1"/>
  <c r="AK47" i="13" s="1"/>
  <c r="I48" i="14"/>
  <c r="L48" i="14" s="1"/>
  <c r="AC48" i="14"/>
  <c r="AE48" i="13" s="1"/>
  <c r="AF48" i="13" s="1"/>
  <c r="D49" i="14"/>
  <c r="F49" i="13" s="1"/>
  <c r="G49" i="13" s="1"/>
  <c r="X49" i="14"/>
  <c r="Z49" i="13" s="1"/>
  <c r="AA49" i="13" s="1"/>
  <c r="AR49" i="14"/>
  <c r="S50" i="14"/>
  <c r="X3" i="14"/>
  <c r="X3" i="35" s="1"/>
  <c r="S4" i="14"/>
  <c r="AM4" i="14"/>
  <c r="AR10" i="14"/>
  <c r="AT10" i="13" s="1"/>
  <c r="AU10" i="13" s="1"/>
  <c r="AM11" i="14"/>
  <c r="AH12" i="14"/>
  <c r="AJ12" i="13" s="1"/>
  <c r="AK12" i="13" s="1"/>
  <c r="I13" i="14"/>
  <c r="AC13" i="14"/>
  <c r="D14" i="14"/>
  <c r="X14" i="14"/>
  <c r="Z14" i="13" s="1"/>
  <c r="AA14" i="13" s="1"/>
  <c r="AR14" i="14"/>
  <c r="S15" i="14"/>
  <c r="AM15" i="14"/>
  <c r="AM15" i="35" s="1"/>
  <c r="AO15" i="10" s="1"/>
  <c r="N16" i="14"/>
  <c r="P16" i="13" s="1"/>
  <c r="Q16" i="13" s="1"/>
  <c r="AH16" i="14"/>
  <c r="I17" i="14"/>
  <c r="AC17" i="14"/>
  <c r="AE17" i="13" s="1"/>
  <c r="AF17" i="13" s="1"/>
  <c r="D18" i="14"/>
  <c r="F18" i="13" s="1"/>
  <c r="G18" i="13" s="1"/>
  <c r="X18" i="14"/>
  <c r="AR18" i="14"/>
  <c r="S19" i="14"/>
  <c r="U19" i="13" s="1"/>
  <c r="V19" i="13" s="1"/>
  <c r="AM19" i="14"/>
  <c r="AO19" i="13" s="1"/>
  <c r="AP19" i="13" s="1"/>
  <c r="N20" i="14"/>
  <c r="N20" i="35" s="1"/>
  <c r="P20" i="10" s="1"/>
  <c r="AH20" i="14"/>
  <c r="I21" i="14"/>
  <c r="AC21" i="14"/>
  <c r="AE21" i="13" s="1"/>
  <c r="AF21" i="13" s="1"/>
  <c r="D22" i="14"/>
  <c r="F22" i="13" s="1"/>
  <c r="G22" i="13" s="1"/>
  <c r="X22" i="14"/>
  <c r="AR22" i="14"/>
  <c r="AT22" i="13" s="1"/>
  <c r="AU22" i="13" s="1"/>
  <c r="S23" i="14"/>
  <c r="U23" i="13" s="1"/>
  <c r="V23" i="13" s="1"/>
  <c r="AM23" i="14"/>
  <c r="N24" i="14"/>
  <c r="AH24" i="14"/>
  <c r="AJ24" i="13" s="1"/>
  <c r="AK24" i="13" s="1"/>
  <c r="I25" i="14"/>
  <c r="AC25" i="14"/>
  <c r="AE25" i="13" s="1"/>
  <c r="AF25" i="13" s="1"/>
  <c r="D26" i="14"/>
  <c r="X26" i="14"/>
  <c r="Z26" i="13" s="1"/>
  <c r="AA26" i="13" s="1"/>
  <c r="AR26" i="14"/>
  <c r="AT26" i="13" s="1"/>
  <c r="AU26" i="13" s="1"/>
  <c r="S27" i="14"/>
  <c r="AM27" i="14"/>
  <c r="N28" i="14"/>
  <c r="P28" i="13" s="1"/>
  <c r="Q28" i="13" s="1"/>
  <c r="AH28" i="14"/>
  <c r="AJ28" i="13" s="1"/>
  <c r="AK28" i="13" s="1"/>
  <c r="I29" i="14"/>
  <c r="L29" i="14" s="1"/>
  <c r="AC29" i="14"/>
  <c r="D30" i="14"/>
  <c r="F30" i="13" s="1"/>
  <c r="G30" i="13" s="1"/>
  <c r="X30" i="14"/>
  <c r="Z30" i="13" s="1"/>
  <c r="AA30" i="13" s="1"/>
  <c r="AR30" i="14"/>
  <c r="S32" i="14"/>
  <c r="AM32" i="14"/>
  <c r="AO31" i="13" s="1"/>
  <c r="AP31" i="13" s="1"/>
  <c r="N33" i="14"/>
  <c r="P33" i="13" s="1"/>
  <c r="Q33" i="13" s="1"/>
  <c r="AH33" i="14"/>
  <c r="AJ33" i="13" s="1"/>
  <c r="AK33" i="13" s="1"/>
  <c r="I34" i="14"/>
  <c r="AC34" i="14"/>
  <c r="AE34" i="13" s="1"/>
  <c r="AF34" i="13" s="1"/>
  <c r="D35" i="14"/>
  <c r="D3" i="14"/>
  <c r="F3" i="13" s="1"/>
  <c r="G3" i="13" s="1"/>
  <c r="AR3" i="14"/>
  <c r="AT3" i="13" s="1"/>
  <c r="AU3" i="13" s="1"/>
  <c r="D10" i="14"/>
  <c r="X10" i="14"/>
  <c r="S11" i="14"/>
  <c r="S11" i="35" s="1"/>
  <c r="V11" i="35" s="1"/>
  <c r="N12" i="14"/>
  <c r="N5" i="14"/>
  <c r="AH5" i="14"/>
  <c r="I6" i="14"/>
  <c r="AC6" i="14"/>
  <c r="D7" i="14"/>
  <c r="X7" i="14"/>
  <c r="AR7" i="14"/>
  <c r="S8" i="14"/>
  <c r="AM8" i="14"/>
  <c r="N9" i="14"/>
  <c r="AH9" i="14"/>
  <c r="N36" i="14"/>
  <c r="N36" i="35" s="1"/>
  <c r="AH36" i="14"/>
  <c r="AJ36" i="13" s="1"/>
  <c r="AK36" i="13" s="1"/>
  <c r="I37" i="14"/>
  <c r="I37" i="35" s="1"/>
  <c r="L37" i="35" s="1"/>
  <c r="AC37" i="14"/>
  <c r="AE37" i="13" s="1"/>
  <c r="AF37" i="13" s="1"/>
  <c r="D38" i="14"/>
  <c r="F38" i="13" s="1"/>
  <c r="G38" i="13" s="1"/>
  <c r="X38" i="14"/>
  <c r="Z38" i="13" s="1"/>
  <c r="AA38" i="13" s="1"/>
  <c r="AR38" i="14"/>
  <c r="AT38" i="13" s="1"/>
  <c r="AU38" i="13" s="1"/>
  <c r="S39" i="14"/>
  <c r="AM39" i="14"/>
  <c r="N40" i="14"/>
  <c r="P40" i="13" s="1"/>
  <c r="Q40" i="13" s="1"/>
  <c r="AH40" i="14"/>
  <c r="AJ40" i="13" s="1"/>
  <c r="AK40" i="13" s="1"/>
  <c r="I41" i="14"/>
  <c r="L41" i="14" s="1"/>
  <c r="AC41" i="14"/>
  <c r="AE41" i="13" s="1"/>
  <c r="AF41" i="13" s="1"/>
  <c r="D42" i="14"/>
  <c r="F42" i="13" s="1"/>
  <c r="G42" i="13" s="1"/>
  <c r="X42" i="14"/>
  <c r="Z42" i="13" s="1"/>
  <c r="AA42" i="13" s="1"/>
  <c r="AR42" i="14"/>
  <c r="S43" i="14"/>
  <c r="AM43" i="14"/>
  <c r="AO43" i="13" s="1"/>
  <c r="AP43" i="13" s="1"/>
  <c r="N44" i="14"/>
  <c r="AH44" i="14"/>
  <c r="AJ44" i="13" s="1"/>
  <c r="AK44" i="13" s="1"/>
  <c r="I45" i="14"/>
  <c r="I45" i="35" s="1"/>
  <c r="L45" i="35" s="1"/>
  <c r="AC45" i="14"/>
  <c r="AE45" i="13" s="1"/>
  <c r="AF45" i="13" s="1"/>
  <c r="D46" i="14"/>
  <c r="F46" i="13" s="1"/>
  <c r="G46" i="13" s="1"/>
  <c r="X46" i="14"/>
  <c r="AR46" i="14"/>
  <c r="S47" i="14"/>
  <c r="U47" i="13" s="1"/>
  <c r="V47" i="13" s="1"/>
  <c r="AM47" i="14"/>
  <c r="AO47" i="13" s="1"/>
  <c r="AP47" i="13" s="1"/>
  <c r="N48" i="14"/>
  <c r="P48" i="13" s="1"/>
  <c r="Q48" i="13" s="1"/>
  <c r="AH48" i="14"/>
  <c r="AJ48" i="13" s="1"/>
  <c r="AK48" i="13" s="1"/>
  <c r="I49" i="14"/>
  <c r="AC49" i="14"/>
  <c r="AE49" i="13" s="1"/>
  <c r="AF49" i="13" s="1"/>
  <c r="D50" i="14"/>
  <c r="F50" i="13" s="1"/>
  <c r="G50" i="13" s="1"/>
  <c r="X50" i="14"/>
  <c r="D51" i="14"/>
  <c r="F51" i="13" s="1"/>
  <c r="G51" i="13" s="1"/>
  <c r="AH21" i="14"/>
  <c r="I22" i="14"/>
  <c r="AC22" i="14"/>
  <c r="D23" i="14"/>
  <c r="X23" i="14"/>
  <c r="AR23" i="14"/>
  <c r="S24" i="14"/>
  <c r="AM24" i="14"/>
  <c r="N25" i="14"/>
  <c r="AH25" i="14"/>
  <c r="I26" i="14"/>
  <c r="AC26" i="14"/>
  <c r="D27" i="14"/>
  <c r="X27" i="14"/>
  <c r="AR27" i="14"/>
  <c r="S28" i="14"/>
  <c r="AM28" i="14"/>
  <c r="N29" i="14"/>
  <c r="AH29" i="14"/>
  <c r="I30" i="14"/>
  <c r="AC30" i="14"/>
  <c r="D32" i="14"/>
  <c r="X32" i="14"/>
  <c r="AR32" i="14"/>
  <c r="S33" i="14"/>
  <c r="AM33" i="14"/>
  <c r="N34" i="14"/>
  <c r="AH34" i="14"/>
  <c r="I35" i="14"/>
  <c r="L35" i="14" s="1"/>
  <c r="AM20" i="14"/>
  <c r="S5" i="14"/>
  <c r="AM5" i="14"/>
  <c r="AO5" i="13" s="1"/>
  <c r="AP5" i="13" s="1"/>
  <c r="N6" i="14"/>
  <c r="AH6" i="14"/>
  <c r="I7" i="14"/>
  <c r="AC7" i="14"/>
  <c r="AE7" i="13" s="1"/>
  <c r="AF7" i="13" s="1"/>
  <c r="D8" i="14"/>
  <c r="X8" i="14"/>
  <c r="AR8" i="14"/>
  <c r="S9" i="14"/>
  <c r="U9" i="13" s="1"/>
  <c r="V9" i="13" s="1"/>
  <c r="AM9" i="14"/>
  <c r="S36" i="14"/>
  <c r="U36" i="13" s="1"/>
  <c r="V36" i="13" s="1"/>
  <c r="AM36" i="14"/>
  <c r="AO36" i="13" s="1"/>
  <c r="AP36" i="13" s="1"/>
  <c r="N37" i="14"/>
  <c r="N37" i="35" s="1"/>
  <c r="AH37" i="14"/>
  <c r="I38" i="14"/>
  <c r="AC38" i="14"/>
  <c r="AC38" i="35" s="1"/>
  <c r="D39" i="14"/>
  <c r="F39" i="13" s="1"/>
  <c r="G39" i="13" s="1"/>
  <c r="X39" i="14"/>
  <c r="Z39" i="13" s="1"/>
  <c r="AA39" i="13" s="1"/>
  <c r="AR39" i="14"/>
  <c r="AT39" i="13" s="1"/>
  <c r="AU39" i="13" s="1"/>
  <c r="S40" i="14"/>
  <c r="U40" i="13" s="1"/>
  <c r="V40" i="13" s="1"/>
  <c r="AM40" i="14"/>
  <c r="N41" i="14"/>
  <c r="AH41" i="14"/>
  <c r="I42" i="14"/>
  <c r="AC42" i="14"/>
  <c r="D43" i="14"/>
  <c r="F43" i="13" s="1"/>
  <c r="G43" i="13" s="1"/>
  <c r="X43" i="14"/>
  <c r="Z43" i="13" s="1"/>
  <c r="AA43" i="13" s="1"/>
  <c r="AR43" i="14"/>
  <c r="AT43" i="13" s="1"/>
  <c r="AU43" i="13" s="1"/>
  <c r="S44" i="14"/>
  <c r="U44" i="13" s="1"/>
  <c r="V44" i="13" s="1"/>
  <c r="AM44" i="14"/>
  <c r="AO44" i="13" s="1"/>
  <c r="AP44" i="13" s="1"/>
  <c r="N45" i="14"/>
  <c r="N45" i="35" s="1"/>
  <c r="AH45" i="14"/>
  <c r="I46" i="14"/>
  <c r="AC46" i="14"/>
  <c r="D47" i="14"/>
  <c r="F47" i="13" s="1"/>
  <c r="G47" i="13" s="1"/>
  <c r="X47" i="14"/>
  <c r="Z47" i="13" s="1"/>
  <c r="AA47" i="13" s="1"/>
  <c r="AR47" i="14"/>
  <c r="AT47" i="13" s="1"/>
  <c r="AU47" i="13" s="1"/>
  <c r="S48" i="14"/>
  <c r="AM48" i="14"/>
  <c r="N49" i="14"/>
  <c r="AH49" i="14"/>
  <c r="I50" i="14"/>
  <c r="AC50" i="14"/>
  <c r="AE50" i="13" s="1"/>
  <c r="AF50" i="13" s="1"/>
  <c r="D19" i="14"/>
  <c r="X19" i="14"/>
  <c r="AR19" i="14"/>
  <c r="N3" i="14"/>
  <c r="AH3" i="14"/>
  <c r="I4" i="14"/>
  <c r="I4" i="35" s="1"/>
  <c r="K4" i="10" s="1"/>
  <c r="AC4" i="14"/>
  <c r="D5" i="14"/>
  <c r="N10" i="14"/>
  <c r="AH10" i="14"/>
  <c r="I11" i="14"/>
  <c r="I11" i="35" s="1"/>
  <c r="L11" i="35" s="1"/>
  <c r="AC11" i="14"/>
  <c r="D12" i="14"/>
  <c r="X12" i="14"/>
  <c r="AR12" i="14"/>
  <c r="S13" i="14"/>
  <c r="AM13" i="14"/>
  <c r="N14" i="14"/>
  <c r="AH14" i="14"/>
  <c r="I15" i="14"/>
  <c r="AC15" i="14"/>
  <c r="D16" i="14"/>
  <c r="X16" i="14"/>
  <c r="AR16" i="14"/>
  <c r="AR16" i="35" s="1"/>
  <c r="AU16" i="35" s="1"/>
  <c r="S17" i="14"/>
  <c r="AM17" i="14"/>
  <c r="N18" i="14"/>
  <c r="N18" i="35" s="1"/>
  <c r="AH18" i="14"/>
  <c r="I19" i="14"/>
  <c r="I19" i="35" s="1"/>
  <c r="AC19" i="14"/>
  <c r="D20" i="14"/>
  <c r="X20" i="14"/>
  <c r="AR20" i="14"/>
  <c r="S21" i="14"/>
  <c r="AM21" i="14"/>
  <c r="N22" i="14"/>
  <c r="AH22" i="14"/>
  <c r="AH22" i="35" s="1"/>
  <c r="AJ22" i="10" s="1"/>
  <c r="I23" i="14"/>
  <c r="AC23" i="14"/>
  <c r="D24" i="14"/>
  <c r="X24" i="14"/>
  <c r="AR24" i="14"/>
  <c r="S25" i="14"/>
  <c r="AM25" i="14"/>
  <c r="N26" i="14"/>
  <c r="AH26" i="14"/>
  <c r="I27" i="14"/>
  <c r="I27" i="35" s="1"/>
  <c r="AC27" i="14"/>
  <c r="D28" i="14"/>
  <c r="X28" i="14"/>
  <c r="AR28" i="14"/>
  <c r="S29" i="14"/>
  <c r="AM29" i="14"/>
  <c r="N30" i="14"/>
  <c r="AH30" i="14"/>
  <c r="AH30" i="35" s="1"/>
  <c r="AJ30" i="10" s="1"/>
  <c r="I32" i="14"/>
  <c r="AC32" i="14"/>
  <c r="D33" i="14"/>
  <c r="F33" i="13" s="1"/>
  <c r="G33" i="13" s="1"/>
  <c r="X33" i="14"/>
  <c r="AR33" i="14"/>
  <c r="AR33" i="35" s="1"/>
  <c r="S34" i="14"/>
  <c r="AM34" i="14"/>
  <c r="AO34" i="13" s="1"/>
  <c r="AP34" i="13" s="1"/>
  <c r="G18" i="14"/>
  <c r="AF21" i="14"/>
  <c r="Q28" i="14"/>
  <c r="Q33" i="14"/>
  <c r="AF34" i="14"/>
  <c r="V35" i="14"/>
  <c r="G36" i="14"/>
  <c r="AA36" i="14"/>
  <c r="AU36" i="14"/>
  <c r="V37" i="14"/>
  <c r="AP37" i="14"/>
  <c r="Q38" i="14"/>
  <c r="AK38" i="14"/>
  <c r="L39" i="14"/>
  <c r="AF39" i="14"/>
  <c r="G40" i="14"/>
  <c r="AA40" i="14"/>
  <c r="AU40" i="14"/>
  <c r="V41" i="14"/>
  <c r="AP41" i="14"/>
  <c r="Q42" i="14"/>
  <c r="AK42" i="14"/>
  <c r="V7" i="14"/>
  <c r="L9" i="14"/>
  <c r="AU10" i="14"/>
  <c r="AA14" i="14"/>
  <c r="AA26" i="14"/>
  <c r="G4" i="14"/>
  <c r="V9" i="14"/>
  <c r="V3" i="14"/>
  <c r="AF3" i="14"/>
  <c r="AU21" i="14"/>
  <c r="AK24" i="14"/>
  <c r="AA29" i="14"/>
  <c r="AF36" i="14"/>
  <c r="G37" i="14"/>
  <c r="AU37" i="14"/>
  <c r="V38" i="14"/>
  <c r="L40" i="14"/>
  <c r="AF40" i="14"/>
  <c r="G41" i="14"/>
  <c r="AA41" i="14"/>
  <c r="AF7" i="14"/>
  <c r="AU22" i="14"/>
  <c r="G30" i="14"/>
  <c r="AP5" i="14"/>
  <c r="AF17" i="14"/>
  <c r="L21" i="14"/>
  <c r="AK28" i="14"/>
  <c r="AK36" i="14"/>
  <c r="L37" i="14"/>
  <c r="G38" i="14"/>
  <c r="AA38" i="14"/>
  <c r="Q40" i="14"/>
  <c r="AK40" i="14"/>
  <c r="AF41" i="14"/>
  <c r="G42" i="14"/>
  <c r="AA42" i="14"/>
  <c r="AP43" i="14"/>
  <c r="Q44" i="14"/>
  <c r="L45" i="14"/>
  <c r="AF45" i="14"/>
  <c r="V47" i="14"/>
  <c r="AP47" i="14"/>
  <c r="AK48" i="14"/>
  <c r="L49" i="14"/>
  <c r="V19" i="14"/>
  <c r="L24" i="14"/>
  <c r="AU26" i="14"/>
  <c r="AK32" i="14"/>
  <c r="L34" i="14"/>
  <c r="AP34" i="14"/>
  <c r="G17" i="14"/>
  <c r="V22" i="14"/>
  <c r="L25" i="14"/>
  <c r="G29" i="14"/>
  <c r="AP32" i="14"/>
  <c r="AP36" i="14"/>
  <c r="G39" i="14"/>
  <c r="AA39" i="14"/>
  <c r="V40" i="14"/>
  <c r="L43" i="14"/>
  <c r="AF43" i="14"/>
  <c r="G44" i="14"/>
  <c r="AA44" i="14"/>
  <c r="AU44" i="14"/>
  <c r="V45" i="14"/>
  <c r="AP45" i="14"/>
  <c r="Q46" i="14"/>
  <c r="AK46" i="14"/>
  <c r="L47" i="14"/>
  <c r="AF47" i="14"/>
  <c r="G48" i="14"/>
  <c r="AA48" i="14"/>
  <c r="AU48" i="14"/>
  <c r="V49" i="14"/>
  <c r="AP49" i="14"/>
  <c r="Q50" i="14"/>
  <c r="AK52" i="14"/>
  <c r="AU41" i="14"/>
  <c r="AK43" i="14"/>
  <c r="L44" i="14"/>
  <c r="G45" i="14"/>
  <c r="AA45" i="14"/>
  <c r="Q47" i="14"/>
  <c r="AK47" i="14"/>
  <c r="AF48" i="14"/>
  <c r="G49" i="14"/>
  <c r="AA49" i="14"/>
  <c r="G50" i="14"/>
  <c r="G51" i="14"/>
  <c r="X51" i="14"/>
  <c r="Z51" i="13" s="1"/>
  <c r="AA51" i="13" s="1"/>
  <c r="AR50" i="14"/>
  <c r="AT50" i="13" s="1"/>
  <c r="AU50" i="13" s="1"/>
  <c r="AH35" i="14"/>
  <c r="AJ35" i="13" s="1"/>
  <c r="AK35" i="13" s="1"/>
  <c r="N35" i="14"/>
  <c r="P35" i="13" s="1"/>
  <c r="Q35" i="13" s="1"/>
  <c r="AM51" i="14"/>
  <c r="AO51" i="13" s="1"/>
  <c r="AP51" i="13" s="1"/>
  <c r="AC35" i="14"/>
  <c r="AE35" i="13" s="1"/>
  <c r="AF35" i="13" s="1"/>
  <c r="I51" i="14"/>
  <c r="AH50" i="14"/>
  <c r="AJ50" i="13" s="1"/>
  <c r="AK50" i="13" s="1"/>
  <c r="X35" i="14"/>
  <c r="Z35" i="13" s="1"/>
  <c r="AA35" i="13" s="1"/>
  <c r="AC51" i="14"/>
  <c r="AE51" i="13" s="1"/>
  <c r="AF51" i="13" s="1"/>
  <c r="G43" i="14"/>
  <c r="AU43" i="14"/>
  <c r="V44" i="14"/>
  <c r="AF46" i="14"/>
  <c r="AA47" i="14"/>
  <c r="AU47" i="14"/>
  <c r="L50" i="14"/>
  <c r="AF50" i="14"/>
  <c r="D52" i="14"/>
  <c r="D52" i="35" s="1"/>
  <c r="AC52" i="14"/>
  <c r="AE52" i="13" s="1"/>
  <c r="AF52" i="13" s="1"/>
  <c r="I52" i="14"/>
  <c r="I52" i="35" s="1"/>
  <c r="AH51" i="14"/>
  <c r="AJ51" i="13" s="1"/>
  <c r="AK51" i="13" s="1"/>
  <c r="AR35" i="14"/>
  <c r="AT35" i="13" s="1"/>
  <c r="AU35" i="13" s="1"/>
  <c r="AR52" i="14"/>
  <c r="AT52" i="13" s="1"/>
  <c r="AU52" i="13" s="1"/>
  <c r="AM35" i="14"/>
  <c r="AO35" i="13" s="1"/>
  <c r="AP35" i="13" s="1"/>
  <c r="N51" i="14"/>
  <c r="P51" i="13" s="1"/>
  <c r="Q51" i="13" s="1"/>
  <c r="N52" i="14"/>
  <c r="P52" i="13" s="1"/>
  <c r="Q52" i="13" s="1"/>
  <c r="S52" i="14"/>
  <c r="U52" i="13" s="1"/>
  <c r="V52" i="13" s="1"/>
  <c r="AM52" i="14"/>
  <c r="AO52" i="13" s="1"/>
  <c r="AP52" i="13" s="1"/>
  <c r="S51" i="14"/>
  <c r="U51" i="13" s="1"/>
  <c r="V51" i="13" s="1"/>
  <c r="AR51" i="14"/>
  <c r="AT51" i="13" s="1"/>
  <c r="AU51" i="13" s="1"/>
  <c r="X52" i="14"/>
  <c r="Z52" i="13" s="1"/>
  <c r="AA52" i="13" s="1"/>
  <c r="W20" i="13"/>
  <c r="W51" i="13"/>
  <c r="W43" i="13"/>
  <c r="W35" i="13"/>
  <c r="W49" i="13"/>
  <c r="W41" i="13"/>
  <c r="W33" i="13"/>
  <c r="W52" i="13"/>
  <c r="W44" i="13"/>
  <c r="W36" i="13"/>
  <c r="W47" i="13"/>
  <c r="W39" i="13"/>
  <c r="W30" i="13"/>
  <c r="W24" i="13"/>
  <c r="W16" i="13"/>
  <c r="W19" i="13"/>
  <c r="W37" i="13"/>
  <c r="W25" i="13"/>
  <c r="W17" i="13"/>
  <c r="W15" i="13"/>
  <c r="W6" i="13"/>
  <c r="W12" i="13"/>
  <c r="W9" i="13"/>
  <c r="W11" i="13"/>
  <c r="W4" i="13"/>
  <c r="W13" i="13"/>
  <c r="W28" i="13"/>
  <c r="W8" i="13"/>
  <c r="W7" i="13"/>
  <c r="W45" i="13"/>
  <c r="W5" i="13"/>
  <c r="W10" i="13"/>
  <c r="S54" i="13"/>
  <c r="R15" i="13" s="1"/>
  <c r="AH54" i="13"/>
  <c r="W21" i="13"/>
  <c r="AR54" i="13"/>
  <c r="AQ32" i="13" s="1"/>
  <c r="W18" i="13"/>
  <c r="W27" i="13"/>
  <c r="AC54" i="13"/>
  <c r="AB33" i="13" s="1"/>
  <c r="W14" i="13"/>
  <c r="W23" i="13"/>
  <c r="W26" i="13"/>
  <c r="N54" i="13"/>
  <c r="M34" i="13" s="1"/>
  <c r="W38" i="13"/>
  <c r="D54" i="13"/>
  <c r="C47" i="13" s="1"/>
  <c r="W3" i="13"/>
  <c r="AM54" i="13"/>
  <c r="AL15" i="13" s="1"/>
  <c r="W34" i="13"/>
  <c r="W22" i="13"/>
  <c r="W48" i="13"/>
  <c r="W40" i="13"/>
  <c r="W31" i="13"/>
  <c r="W50" i="13"/>
  <c r="W29" i="13"/>
  <c r="W42" i="13"/>
  <c r="W46" i="13"/>
  <c r="F43" i="1"/>
  <c r="K6" i="1"/>
  <c r="L6" i="1" s="1"/>
  <c r="F49" i="1"/>
  <c r="G49" i="1" s="1"/>
  <c r="F18" i="1"/>
  <c r="G18" i="1" s="1"/>
  <c r="K49" i="1"/>
  <c r="L49" i="1" s="1"/>
  <c r="K41" i="1"/>
  <c r="L41" i="1" s="1"/>
  <c r="K33" i="1"/>
  <c r="L33" i="1" s="1"/>
  <c r="K24" i="1"/>
  <c r="L24" i="1" s="1"/>
  <c r="K16" i="1"/>
  <c r="L16" i="1" s="1"/>
  <c r="K8" i="1"/>
  <c r="L8" i="1" s="1"/>
  <c r="F52" i="1"/>
  <c r="K21" i="1"/>
  <c r="L21" i="1" s="1"/>
  <c r="AR9" i="7"/>
  <c r="AR17" i="7"/>
  <c r="AR25" i="7"/>
  <c r="AR34" i="7"/>
  <c r="AR42" i="7"/>
  <c r="AR50" i="7"/>
  <c r="AM8" i="7"/>
  <c r="AM16" i="7"/>
  <c r="AM24" i="7"/>
  <c r="AM24" i="35" s="1"/>
  <c r="AM33" i="7"/>
  <c r="AM41" i="7"/>
  <c r="AM49" i="7"/>
  <c r="AH7" i="7"/>
  <c r="AH15" i="7"/>
  <c r="AH23" i="7"/>
  <c r="AH32" i="7"/>
  <c r="AH40" i="7"/>
  <c r="AH48" i="7"/>
  <c r="AC6" i="7"/>
  <c r="AC14" i="7"/>
  <c r="AC22" i="7"/>
  <c r="AC30" i="7"/>
  <c r="AC39" i="7"/>
  <c r="AC47" i="7"/>
  <c r="X5" i="7"/>
  <c r="X13" i="7"/>
  <c r="X21" i="7"/>
  <c r="X29" i="7"/>
  <c r="X38" i="7"/>
  <c r="X46" i="7"/>
  <c r="S4" i="7"/>
  <c r="S12" i="7"/>
  <c r="S20" i="7"/>
  <c r="S28" i="7"/>
  <c r="S37" i="7"/>
  <c r="S45" i="7"/>
  <c r="S3" i="7"/>
  <c r="N10" i="7"/>
  <c r="AR10" i="7"/>
  <c r="AR18" i="7"/>
  <c r="AR26" i="7"/>
  <c r="AR26" i="35" s="1"/>
  <c r="AT26" i="10" s="1"/>
  <c r="AR35" i="7"/>
  <c r="AR43" i="7"/>
  <c r="AR51" i="7"/>
  <c r="AM9" i="7"/>
  <c r="AM17" i="7"/>
  <c r="AM25" i="7"/>
  <c r="AM34" i="7"/>
  <c r="AM42" i="7"/>
  <c r="AM42" i="35" s="1"/>
  <c r="AM50" i="7"/>
  <c r="AH8" i="7"/>
  <c r="AH16" i="7"/>
  <c r="AH24" i="7"/>
  <c r="AH33" i="7"/>
  <c r="AH41" i="7"/>
  <c r="AH49" i="7"/>
  <c r="AC7" i="7"/>
  <c r="AC7" i="35" s="1"/>
  <c r="AF7" i="35" s="1"/>
  <c r="AC15" i="7"/>
  <c r="AC23" i="7"/>
  <c r="AC32" i="7"/>
  <c r="AC40" i="7"/>
  <c r="AC48" i="7"/>
  <c r="AF48" i="7" s="1"/>
  <c r="X6" i="7"/>
  <c r="X14" i="7"/>
  <c r="X22" i="7"/>
  <c r="X30" i="7"/>
  <c r="X39" i="7"/>
  <c r="X47" i="7"/>
  <c r="S5" i="7"/>
  <c r="S13" i="7"/>
  <c r="S21" i="7"/>
  <c r="S29" i="7"/>
  <c r="S38" i="7"/>
  <c r="S46" i="7"/>
  <c r="N3" i="7"/>
  <c r="N11" i="7"/>
  <c r="N19" i="7"/>
  <c r="AR11" i="7"/>
  <c r="AR19" i="7"/>
  <c r="AR27" i="7"/>
  <c r="AR36" i="7"/>
  <c r="AR36" i="35" s="1"/>
  <c r="AU36" i="35" s="1"/>
  <c r="AR44" i="7"/>
  <c r="AR52" i="7"/>
  <c r="AM10" i="7"/>
  <c r="AM18" i="7"/>
  <c r="AM26" i="7"/>
  <c r="AM35" i="7"/>
  <c r="AM43" i="7"/>
  <c r="AM51" i="7"/>
  <c r="AM51" i="35" s="1"/>
  <c r="AO51" i="10" s="1"/>
  <c r="AH9" i="7"/>
  <c r="AH17" i="7"/>
  <c r="AH25" i="7"/>
  <c r="AH34" i="7"/>
  <c r="AH42" i="7"/>
  <c r="AH50" i="7"/>
  <c r="AC8" i="7"/>
  <c r="AC16" i="7"/>
  <c r="AC16" i="35" s="1"/>
  <c r="AC24" i="7"/>
  <c r="AC33" i="7"/>
  <c r="AC41" i="7"/>
  <c r="AC49" i="7"/>
  <c r="X7" i="7"/>
  <c r="X15" i="7"/>
  <c r="X23" i="7"/>
  <c r="X32" i="7"/>
  <c r="X40" i="7"/>
  <c r="X48" i="7"/>
  <c r="S6" i="7"/>
  <c r="S14" i="7"/>
  <c r="S22" i="7"/>
  <c r="S30" i="7"/>
  <c r="S39" i="7"/>
  <c r="S47" i="7"/>
  <c r="N4" i="7"/>
  <c r="N12" i="7"/>
  <c r="AR4" i="7"/>
  <c r="AR12" i="7"/>
  <c r="AR20" i="7"/>
  <c r="AR28" i="7"/>
  <c r="AR37" i="7"/>
  <c r="AR45" i="7"/>
  <c r="AR45" i="35" s="1"/>
  <c r="AT45" i="10" s="1"/>
  <c r="AR3" i="7"/>
  <c r="AM11" i="7"/>
  <c r="AM19" i="7"/>
  <c r="AM27" i="7"/>
  <c r="AM36" i="7"/>
  <c r="AM44" i="7"/>
  <c r="AM52" i="7"/>
  <c r="AH10" i="7"/>
  <c r="AH10" i="35" s="1"/>
  <c r="AJ10" i="10" s="1"/>
  <c r="AH18" i="7"/>
  <c r="AH26" i="7"/>
  <c r="AH35" i="7"/>
  <c r="AH43" i="7"/>
  <c r="AH51" i="7"/>
  <c r="AC9" i="7"/>
  <c r="AC17" i="7"/>
  <c r="AC25" i="7"/>
  <c r="AC34" i="7"/>
  <c r="AC42" i="7"/>
  <c r="AC50" i="7"/>
  <c r="X8" i="7"/>
  <c r="X16" i="7"/>
  <c r="X24" i="7"/>
  <c r="X33" i="7"/>
  <c r="X41" i="7"/>
  <c r="X49" i="7"/>
  <c r="S7" i="7"/>
  <c r="S15" i="7"/>
  <c r="S23" i="7"/>
  <c r="AR5" i="7"/>
  <c r="AR13" i="7"/>
  <c r="AR21" i="7"/>
  <c r="AR29" i="7"/>
  <c r="AR29" i="35" s="1"/>
  <c r="AR38" i="7"/>
  <c r="AR46" i="7"/>
  <c r="AM4" i="7"/>
  <c r="AM12" i="7"/>
  <c r="AM20" i="7"/>
  <c r="AP20" i="7" s="1"/>
  <c r="AM28" i="7"/>
  <c r="AM37" i="7"/>
  <c r="AM45" i="7"/>
  <c r="AM45" i="35" s="1"/>
  <c r="AO45" i="10" s="1"/>
  <c r="AM3" i="7"/>
  <c r="AH11" i="7"/>
  <c r="AH19" i="7"/>
  <c r="AH27" i="7"/>
  <c r="AH36" i="7"/>
  <c r="AH44" i="7"/>
  <c r="AH52" i="7"/>
  <c r="AC10" i="7"/>
  <c r="AC10" i="35" s="1"/>
  <c r="AE10" i="10" s="1"/>
  <c r="AC18" i="7"/>
  <c r="AC26" i="7"/>
  <c r="AC35" i="7"/>
  <c r="AC43" i="7"/>
  <c r="AC51" i="7"/>
  <c r="X9" i="7"/>
  <c r="X17" i="7"/>
  <c r="X25" i="7"/>
  <c r="X34" i="7"/>
  <c r="X42" i="7"/>
  <c r="X50" i="7"/>
  <c r="S8" i="7"/>
  <c r="S16" i="7"/>
  <c r="S24" i="7"/>
  <c r="S33" i="7"/>
  <c r="S41" i="7"/>
  <c r="S49" i="7"/>
  <c r="N6" i="7"/>
  <c r="N14" i="7"/>
  <c r="AR6" i="7"/>
  <c r="AR14" i="7"/>
  <c r="AR22" i="7"/>
  <c r="AR30" i="7"/>
  <c r="AR39" i="7"/>
  <c r="AR47" i="7"/>
  <c r="AM5" i="7"/>
  <c r="AM13" i="7"/>
  <c r="AM21" i="7"/>
  <c r="AM29" i="7"/>
  <c r="AM38" i="7"/>
  <c r="AM46" i="7"/>
  <c r="AH4" i="7"/>
  <c r="AH4" i="35" s="1"/>
  <c r="AH12" i="7"/>
  <c r="AH20" i="7"/>
  <c r="AH28" i="7"/>
  <c r="AH37" i="7"/>
  <c r="AH45" i="7"/>
  <c r="AH3" i="7"/>
  <c r="AC11" i="7"/>
  <c r="AC19" i="7"/>
  <c r="AC19" i="35" s="1"/>
  <c r="AF19" i="35" s="1"/>
  <c r="AC27" i="7"/>
  <c r="AC36" i="7"/>
  <c r="AC44" i="7"/>
  <c r="AC52" i="7"/>
  <c r="X10" i="7"/>
  <c r="X18" i="7"/>
  <c r="X26" i="7"/>
  <c r="X35" i="7"/>
  <c r="X43" i="7"/>
  <c r="X51" i="7"/>
  <c r="S9" i="7"/>
  <c r="S17" i="7"/>
  <c r="S25" i="7"/>
  <c r="S34" i="7"/>
  <c r="S42" i="7"/>
  <c r="S50" i="7"/>
  <c r="AR7" i="7"/>
  <c r="AR15" i="7"/>
  <c r="AR23" i="7"/>
  <c r="AR32" i="7"/>
  <c r="AR40" i="7"/>
  <c r="AR48" i="7"/>
  <c r="AM6" i="7"/>
  <c r="AM14" i="7"/>
  <c r="AM14" i="35" s="1"/>
  <c r="AM22" i="7"/>
  <c r="AM30" i="7"/>
  <c r="AM39" i="7"/>
  <c r="AM47" i="7"/>
  <c r="AH5" i="7"/>
  <c r="AH13" i="7"/>
  <c r="AH21" i="7"/>
  <c r="AH29" i="7"/>
  <c r="AH29" i="35" s="1"/>
  <c r="AH38" i="7"/>
  <c r="AH46" i="7"/>
  <c r="AC4" i="7"/>
  <c r="AC12" i="7"/>
  <c r="AC20" i="7"/>
  <c r="AC28" i="7"/>
  <c r="AC37" i="7"/>
  <c r="AC45" i="7"/>
  <c r="AC45" i="35" s="1"/>
  <c r="AF45" i="35" s="1"/>
  <c r="AC3" i="7"/>
  <c r="X11" i="7"/>
  <c r="X19" i="7"/>
  <c r="X27" i="7"/>
  <c r="X36" i="7"/>
  <c r="X44" i="7"/>
  <c r="X52" i="7"/>
  <c r="S10" i="7"/>
  <c r="S18" i="7"/>
  <c r="S26" i="7"/>
  <c r="S35" i="7"/>
  <c r="S43" i="7"/>
  <c r="S51" i="7"/>
  <c r="N8" i="7"/>
  <c r="N16" i="7"/>
  <c r="K47" i="1"/>
  <c r="L47" i="1" s="1"/>
  <c r="F45" i="1"/>
  <c r="G45" i="1" s="1"/>
  <c r="F10" i="1"/>
  <c r="G10" i="1" s="1"/>
  <c r="K48" i="1"/>
  <c r="L48" i="1" s="1"/>
  <c r="K40" i="1"/>
  <c r="L40" i="1" s="1"/>
  <c r="K31" i="1"/>
  <c r="L31" i="1" s="1"/>
  <c r="K23" i="1"/>
  <c r="L23" i="1" s="1"/>
  <c r="K15" i="1"/>
  <c r="L15" i="1" s="1"/>
  <c r="K7" i="1"/>
  <c r="L7" i="1" s="1"/>
  <c r="K13" i="1"/>
  <c r="L13" i="1" s="1"/>
  <c r="K22" i="1"/>
  <c r="L22" i="1" s="1"/>
  <c r="F3" i="1"/>
  <c r="G3" i="1" s="1"/>
  <c r="K14" i="1"/>
  <c r="L14" i="1" s="1"/>
  <c r="F41" i="1"/>
  <c r="F37" i="1"/>
  <c r="K52" i="1"/>
  <c r="L52" i="1" s="1"/>
  <c r="K44" i="1"/>
  <c r="L44" i="1" s="1"/>
  <c r="K36" i="1"/>
  <c r="L36" i="1" s="1"/>
  <c r="K27" i="1"/>
  <c r="L27" i="1" s="1"/>
  <c r="K19" i="1"/>
  <c r="L19" i="1" s="1"/>
  <c r="K11" i="1"/>
  <c r="L11" i="1" s="1"/>
  <c r="F11" i="1"/>
  <c r="K46" i="1"/>
  <c r="L46" i="1" s="1"/>
  <c r="K30" i="1"/>
  <c r="L30" i="1" s="1"/>
  <c r="F51" i="1"/>
  <c r="G51" i="1" s="1"/>
  <c r="F35" i="1"/>
  <c r="K51" i="1"/>
  <c r="L51" i="1" s="1"/>
  <c r="K43" i="1"/>
  <c r="L43" i="1" s="1"/>
  <c r="K35" i="1"/>
  <c r="L35" i="1" s="1"/>
  <c r="K26" i="1"/>
  <c r="L26" i="1" s="1"/>
  <c r="K18" i="1"/>
  <c r="L18" i="1" s="1"/>
  <c r="K10" i="1"/>
  <c r="L10" i="1" s="1"/>
  <c r="K38" i="1"/>
  <c r="L38" i="1" s="1"/>
  <c r="K39" i="1"/>
  <c r="L39" i="1" s="1"/>
  <c r="F50" i="1"/>
  <c r="G50" i="1" s="1"/>
  <c r="F26" i="1"/>
  <c r="G26" i="1" s="1"/>
  <c r="K50" i="1"/>
  <c r="L50" i="1" s="1"/>
  <c r="K42" i="1"/>
  <c r="L42" i="1" s="1"/>
  <c r="K34" i="1"/>
  <c r="L34" i="1" s="1"/>
  <c r="K25" i="1"/>
  <c r="L25" i="1" s="1"/>
  <c r="K17" i="1"/>
  <c r="L17" i="1" s="1"/>
  <c r="K9" i="1"/>
  <c r="L9" i="1" s="1"/>
  <c r="K29" i="1"/>
  <c r="L29" i="1" s="1"/>
  <c r="D43" i="1"/>
  <c r="D35" i="1"/>
  <c r="D25" i="1"/>
  <c r="D17" i="1"/>
  <c r="D9" i="1"/>
  <c r="N46" i="1"/>
  <c r="N38" i="1"/>
  <c r="N28" i="1"/>
  <c r="N20" i="1"/>
  <c r="Q20" i="1" s="1"/>
  <c r="N12" i="1"/>
  <c r="N4" i="1"/>
  <c r="S46" i="1"/>
  <c r="S38" i="1"/>
  <c r="S28" i="1"/>
  <c r="S20" i="1"/>
  <c r="S12" i="1"/>
  <c r="S4" i="1"/>
  <c r="X46" i="1"/>
  <c r="X38" i="1"/>
  <c r="X28" i="1"/>
  <c r="X20" i="1"/>
  <c r="X12" i="1"/>
  <c r="X4" i="1"/>
  <c r="AC49" i="1"/>
  <c r="AC41" i="1"/>
  <c r="AC33" i="1"/>
  <c r="AC23" i="1"/>
  <c r="AC15" i="1"/>
  <c r="AC7" i="1"/>
  <c r="AH48" i="1"/>
  <c r="AH40" i="1"/>
  <c r="AH31" i="1"/>
  <c r="AH22" i="1"/>
  <c r="AH14" i="1"/>
  <c r="AH6" i="1"/>
  <c r="AM47" i="1"/>
  <c r="AM39" i="1"/>
  <c r="AM29" i="1"/>
  <c r="AM21" i="1"/>
  <c r="AM13" i="1"/>
  <c r="AM5" i="1"/>
  <c r="AR46" i="1"/>
  <c r="AR38" i="1"/>
  <c r="AR28" i="1"/>
  <c r="AR20" i="1"/>
  <c r="AR12" i="1"/>
  <c r="AR4" i="1"/>
  <c r="AM30" i="1"/>
  <c r="D42" i="1"/>
  <c r="D34" i="1"/>
  <c r="D24" i="1"/>
  <c r="D16" i="1"/>
  <c r="D8" i="1"/>
  <c r="N3" i="1"/>
  <c r="N45" i="1"/>
  <c r="Q45" i="1" s="1"/>
  <c r="N37" i="1"/>
  <c r="N27" i="1"/>
  <c r="N19" i="1"/>
  <c r="N11" i="1"/>
  <c r="S3" i="1"/>
  <c r="S45" i="1"/>
  <c r="S37" i="1"/>
  <c r="S27" i="1"/>
  <c r="S19" i="1"/>
  <c r="S11" i="1"/>
  <c r="V11" i="1" s="1"/>
  <c r="X3" i="1"/>
  <c r="AA3" i="1" s="1"/>
  <c r="X45" i="1"/>
  <c r="X37" i="1"/>
  <c r="X27" i="1"/>
  <c r="X19" i="1"/>
  <c r="X11" i="1"/>
  <c r="AC3" i="1"/>
  <c r="AC48" i="1"/>
  <c r="AC40" i="1"/>
  <c r="AC31" i="1"/>
  <c r="AC22" i="1"/>
  <c r="AC14" i="1"/>
  <c r="AC6" i="1"/>
  <c r="AH47" i="1"/>
  <c r="AH39" i="1"/>
  <c r="AH29" i="1"/>
  <c r="AH21" i="1"/>
  <c r="AH13" i="1"/>
  <c r="AH5" i="1"/>
  <c r="AM46" i="1"/>
  <c r="AM38" i="1"/>
  <c r="AM28" i="1"/>
  <c r="AM20" i="1"/>
  <c r="AM12" i="1"/>
  <c r="AM4" i="1"/>
  <c r="AR45" i="1"/>
  <c r="AR37" i="1"/>
  <c r="AR27" i="1"/>
  <c r="AR19" i="1"/>
  <c r="AR11" i="1"/>
  <c r="AH30" i="1"/>
  <c r="N30" i="1"/>
  <c r="D41" i="1"/>
  <c r="D33" i="1"/>
  <c r="D23" i="1"/>
  <c r="D15" i="1"/>
  <c r="D7" i="1"/>
  <c r="N52" i="1"/>
  <c r="N44" i="1"/>
  <c r="N36" i="1"/>
  <c r="N26" i="1"/>
  <c r="N18" i="1"/>
  <c r="N10" i="1"/>
  <c r="S52" i="1"/>
  <c r="S44" i="1"/>
  <c r="S36" i="1"/>
  <c r="S26" i="1"/>
  <c r="S18" i="1"/>
  <c r="S10" i="1"/>
  <c r="X52" i="1"/>
  <c r="X44" i="1"/>
  <c r="X36" i="1"/>
  <c r="X26" i="1"/>
  <c r="X18" i="1"/>
  <c r="X10" i="1"/>
  <c r="AH3" i="1"/>
  <c r="AC47" i="1"/>
  <c r="AC39" i="1"/>
  <c r="AC29" i="1"/>
  <c r="AC21" i="1"/>
  <c r="AC13" i="1"/>
  <c r="AC5" i="1"/>
  <c r="AH46" i="1"/>
  <c r="AH38" i="1"/>
  <c r="AH28" i="1"/>
  <c r="AH20" i="1"/>
  <c r="AH12" i="1"/>
  <c r="AH4" i="1"/>
  <c r="AM45" i="1"/>
  <c r="AM37" i="1"/>
  <c r="AM27" i="1"/>
  <c r="AM19" i="1"/>
  <c r="AM11" i="1"/>
  <c r="AR52" i="1"/>
  <c r="AR44" i="1"/>
  <c r="AR36" i="1"/>
  <c r="AR26" i="1"/>
  <c r="AR18" i="1"/>
  <c r="AR10" i="1"/>
  <c r="D30" i="1"/>
  <c r="D40" i="1"/>
  <c r="D31" i="1"/>
  <c r="D22" i="1"/>
  <c r="D14" i="1"/>
  <c r="D6" i="1"/>
  <c r="N51" i="1"/>
  <c r="N43" i="1"/>
  <c r="N35" i="1"/>
  <c r="N25" i="1"/>
  <c r="N17" i="1"/>
  <c r="N9" i="1"/>
  <c r="S51" i="1"/>
  <c r="S43" i="1"/>
  <c r="S35" i="1"/>
  <c r="S25" i="1"/>
  <c r="S17" i="1"/>
  <c r="S9" i="1"/>
  <c r="X51" i="1"/>
  <c r="X43" i="1"/>
  <c r="X35" i="1"/>
  <c r="X25" i="1"/>
  <c r="X17" i="1"/>
  <c r="X9" i="1"/>
  <c r="AM3" i="1"/>
  <c r="AC46" i="1"/>
  <c r="AC38" i="1"/>
  <c r="AC28" i="1"/>
  <c r="AC20" i="1"/>
  <c r="AC12" i="1"/>
  <c r="AC4" i="1"/>
  <c r="AH45" i="1"/>
  <c r="AH37" i="1"/>
  <c r="AH27" i="1"/>
  <c r="AH19" i="1"/>
  <c r="AH11" i="1"/>
  <c r="AM52" i="1"/>
  <c r="AM44" i="1"/>
  <c r="AM36" i="1"/>
  <c r="AM26" i="1"/>
  <c r="AM18" i="1"/>
  <c r="AM10" i="1"/>
  <c r="AR51" i="1"/>
  <c r="AR43" i="1"/>
  <c r="AR35" i="1"/>
  <c r="AR25" i="1"/>
  <c r="AR17" i="1"/>
  <c r="AR9" i="1"/>
  <c r="AC30" i="1"/>
  <c r="D47" i="1"/>
  <c r="D39" i="1"/>
  <c r="D29" i="1"/>
  <c r="D21" i="1"/>
  <c r="D13" i="1"/>
  <c r="D5" i="1"/>
  <c r="N50" i="1"/>
  <c r="N42" i="1"/>
  <c r="N34" i="1"/>
  <c r="N24" i="1"/>
  <c r="N16" i="1"/>
  <c r="N8" i="1"/>
  <c r="S50" i="1"/>
  <c r="S42" i="1"/>
  <c r="S34" i="1"/>
  <c r="S24" i="1"/>
  <c r="S16" i="1"/>
  <c r="S8" i="1"/>
  <c r="X50" i="1"/>
  <c r="X42" i="1"/>
  <c r="X34" i="1"/>
  <c r="X24" i="1"/>
  <c r="X16" i="1"/>
  <c r="X8" i="1"/>
  <c r="AR3" i="1"/>
  <c r="AC45" i="1"/>
  <c r="AC37" i="1"/>
  <c r="AC27" i="1"/>
  <c r="AC19" i="1"/>
  <c r="AC11" i="1"/>
  <c r="AH52" i="1"/>
  <c r="AH44" i="1"/>
  <c r="AH36" i="1"/>
  <c r="AH26" i="1"/>
  <c r="AH18" i="1"/>
  <c r="AH10" i="1"/>
  <c r="AM51" i="1"/>
  <c r="AM43" i="1"/>
  <c r="AM35" i="1"/>
  <c r="AM25" i="1"/>
  <c r="AM17" i="1"/>
  <c r="AM9" i="1"/>
  <c r="AR50" i="1"/>
  <c r="AR42" i="1"/>
  <c r="AR34" i="1"/>
  <c r="AR24" i="1"/>
  <c r="AR16" i="1"/>
  <c r="AR8" i="1"/>
  <c r="D38" i="1"/>
  <c r="D28" i="1"/>
  <c r="D20" i="1"/>
  <c r="D12" i="1"/>
  <c r="D4" i="1"/>
  <c r="N49" i="1"/>
  <c r="N41" i="1"/>
  <c r="N33" i="1"/>
  <c r="N23" i="1"/>
  <c r="N15" i="1"/>
  <c r="N7" i="1"/>
  <c r="S49" i="1"/>
  <c r="S41" i="1"/>
  <c r="S33" i="1"/>
  <c r="S23" i="1"/>
  <c r="S15" i="1"/>
  <c r="S7" i="1"/>
  <c r="X49" i="1"/>
  <c r="X41" i="1"/>
  <c r="X33" i="1"/>
  <c r="X23" i="1"/>
  <c r="X15" i="1"/>
  <c r="X7" i="1"/>
  <c r="AC52" i="1"/>
  <c r="AC44" i="1"/>
  <c r="AC36" i="1"/>
  <c r="AC26" i="1"/>
  <c r="AC18" i="1"/>
  <c r="AC10" i="1"/>
  <c r="AH51" i="1"/>
  <c r="AH43" i="1"/>
  <c r="AH35" i="1"/>
  <c r="AH25" i="1"/>
  <c r="AH17" i="1"/>
  <c r="AH9" i="1"/>
  <c r="AM50" i="1"/>
  <c r="AM42" i="1"/>
  <c r="AM34" i="1"/>
  <c r="AM24" i="1"/>
  <c r="AM16" i="1"/>
  <c r="AM8" i="1"/>
  <c r="AR49" i="1"/>
  <c r="AR41" i="1"/>
  <c r="AR33" i="1"/>
  <c r="AR23" i="1"/>
  <c r="AR15" i="1"/>
  <c r="AR7" i="1"/>
  <c r="X30" i="1"/>
  <c r="D37" i="1"/>
  <c r="D27" i="1"/>
  <c r="D19" i="1"/>
  <c r="D11" i="1"/>
  <c r="D52" i="1"/>
  <c r="G52" i="1" s="1"/>
  <c r="N48" i="1"/>
  <c r="N40" i="1"/>
  <c r="N31" i="1"/>
  <c r="N22" i="1"/>
  <c r="N14" i="1"/>
  <c r="N6" i="1"/>
  <c r="S48" i="1"/>
  <c r="S40" i="1"/>
  <c r="S31" i="1"/>
  <c r="S22" i="1"/>
  <c r="S14" i="1"/>
  <c r="S6" i="1"/>
  <c r="X48" i="1"/>
  <c r="X40" i="1"/>
  <c r="X31" i="1"/>
  <c r="X22" i="1"/>
  <c r="X14" i="1"/>
  <c r="X6" i="1"/>
  <c r="AC51" i="1"/>
  <c r="AC43" i="1"/>
  <c r="AC35" i="1"/>
  <c r="AC25" i="1"/>
  <c r="AC17" i="1"/>
  <c r="AC9" i="1"/>
  <c r="AH50" i="1"/>
  <c r="AH42" i="1"/>
  <c r="AH34" i="1"/>
  <c r="AH24" i="1"/>
  <c r="AH16" i="1"/>
  <c r="AH8" i="1"/>
  <c r="AM49" i="1"/>
  <c r="AM41" i="1"/>
  <c r="AM33" i="1"/>
  <c r="AM23" i="1"/>
  <c r="AM15" i="1"/>
  <c r="AM7" i="1"/>
  <c r="AR48" i="1"/>
  <c r="AR40" i="1"/>
  <c r="AR31" i="1"/>
  <c r="AR22" i="1"/>
  <c r="AR14" i="1"/>
  <c r="AR6" i="1"/>
  <c r="D34" i="7"/>
  <c r="D25" i="7"/>
  <c r="D25" i="35" s="1"/>
  <c r="F25" i="10" s="1"/>
  <c r="D17" i="7"/>
  <c r="D17" i="35" s="1"/>
  <c r="G17" i="35" s="1"/>
  <c r="D9" i="7"/>
  <c r="D9" i="35" s="1"/>
  <c r="G9" i="35" s="1"/>
  <c r="D33" i="7"/>
  <c r="D33" i="35" s="1"/>
  <c r="G33" i="35" s="1"/>
  <c r="D24" i="7"/>
  <c r="D16" i="7"/>
  <c r="D16" i="35" s="1"/>
  <c r="D8" i="7"/>
  <c r="D8" i="35" s="1"/>
  <c r="F8" i="10" s="1"/>
  <c r="D48" i="7"/>
  <c r="D40" i="7"/>
  <c r="D40" i="35" s="1"/>
  <c r="G40" i="35" s="1"/>
  <c r="D32" i="7"/>
  <c r="D32" i="35" s="1"/>
  <c r="G32" i="35" s="1"/>
  <c r="D23" i="7"/>
  <c r="D23" i="35" s="1"/>
  <c r="D15" i="7"/>
  <c r="D15" i="35" s="1"/>
  <c r="D7" i="7"/>
  <c r="D7" i="35" s="1"/>
  <c r="G7" i="35" s="1"/>
  <c r="D39" i="7"/>
  <c r="D39" i="35" s="1"/>
  <c r="G39" i="35" s="1"/>
  <c r="D30" i="7"/>
  <c r="D30" i="35" s="1"/>
  <c r="G30" i="35" s="1"/>
  <c r="D22" i="7"/>
  <c r="D14" i="7"/>
  <c r="D14" i="35" s="1"/>
  <c r="F14" i="10" s="1"/>
  <c r="D6" i="7"/>
  <c r="D6" i="35" s="1"/>
  <c r="F6" i="10" s="1"/>
  <c r="D47" i="7"/>
  <c r="D46" i="7"/>
  <c r="D46" i="35" s="1"/>
  <c r="F46" i="10" s="1"/>
  <c r="D38" i="7"/>
  <c r="D38" i="35" s="1"/>
  <c r="D29" i="7"/>
  <c r="D29" i="35" s="1"/>
  <c r="D21" i="7"/>
  <c r="D21" i="35" s="1"/>
  <c r="F21" i="10" s="1"/>
  <c r="D13" i="7"/>
  <c r="D13" i="35" s="1"/>
  <c r="D5" i="7"/>
  <c r="D5" i="35" s="1"/>
  <c r="G5" i="35" s="1"/>
  <c r="D28" i="7"/>
  <c r="D20" i="7"/>
  <c r="D20" i="35" s="1"/>
  <c r="F20" i="10" s="1"/>
  <c r="D12" i="7"/>
  <c r="D12" i="35" s="1"/>
  <c r="G12" i="35" s="1"/>
  <c r="D4" i="7"/>
  <c r="D4" i="35" s="1"/>
  <c r="F4" i="10" s="1"/>
  <c r="D44" i="7"/>
  <c r="D44" i="35" s="1"/>
  <c r="D36" i="7"/>
  <c r="D36" i="35" s="1"/>
  <c r="F36" i="10" s="1"/>
  <c r="D27" i="7"/>
  <c r="D27" i="35" s="1"/>
  <c r="D19" i="7"/>
  <c r="D19" i="35" s="1"/>
  <c r="F19" i="10" s="1"/>
  <c r="AU4" i="7"/>
  <c r="AU6" i="7"/>
  <c r="AU7" i="7"/>
  <c r="AU8" i="7"/>
  <c r="AU9" i="7"/>
  <c r="AU10" i="7"/>
  <c r="AU12" i="7"/>
  <c r="AU13" i="7"/>
  <c r="AU15" i="7"/>
  <c r="AU16" i="7"/>
  <c r="AU17" i="7"/>
  <c r="AU18" i="7"/>
  <c r="AU19" i="7"/>
  <c r="AU21" i="7"/>
  <c r="AU22" i="7"/>
  <c r="AU23" i="7"/>
  <c r="AU24" i="7"/>
  <c r="AU27" i="7"/>
  <c r="AU28" i="7"/>
  <c r="AU30" i="7"/>
  <c r="AU32" i="7"/>
  <c r="AU33" i="7"/>
  <c r="AU34" i="7"/>
  <c r="AU35" i="7"/>
  <c r="AU37" i="7"/>
  <c r="AU38" i="7"/>
  <c r="AU41" i="7"/>
  <c r="AU42" i="7"/>
  <c r="AU44" i="7"/>
  <c r="AU47" i="7"/>
  <c r="AU48" i="7"/>
  <c r="AU49" i="7"/>
  <c r="AU51" i="7"/>
  <c r="AT54" i="7"/>
  <c r="AS20" i="7"/>
  <c r="AP4" i="7"/>
  <c r="AP6" i="7"/>
  <c r="AP7" i="7"/>
  <c r="AP8" i="7"/>
  <c r="AP9" i="7"/>
  <c r="AP10" i="7"/>
  <c r="AP11" i="7"/>
  <c r="AP12" i="7"/>
  <c r="AP13" i="7"/>
  <c r="AP15" i="7"/>
  <c r="AP16" i="7"/>
  <c r="AP18" i="7"/>
  <c r="AP19" i="7"/>
  <c r="AP21" i="7"/>
  <c r="AP22" i="7"/>
  <c r="AP23" i="7"/>
  <c r="AP25" i="7"/>
  <c r="AP27" i="7"/>
  <c r="AP28" i="7"/>
  <c r="AP32" i="7"/>
  <c r="AP33" i="7"/>
  <c r="AP34" i="7"/>
  <c r="AP35" i="7"/>
  <c r="AP37" i="7"/>
  <c r="AP38" i="7"/>
  <c r="AP39" i="7"/>
  <c r="AP40" i="7"/>
  <c r="AP43" i="7"/>
  <c r="AP44" i="7"/>
  <c r="AP46" i="7"/>
  <c r="AP47" i="7"/>
  <c r="AP48" i="7"/>
  <c r="AP49" i="7"/>
  <c r="AP50" i="7"/>
  <c r="AP52" i="7"/>
  <c r="AN19" i="7"/>
  <c r="AN35" i="7"/>
  <c r="AO54" i="7"/>
  <c r="AN24" i="7" s="1"/>
  <c r="AK6" i="7"/>
  <c r="AK7" i="7"/>
  <c r="AK8" i="7"/>
  <c r="AK9" i="7"/>
  <c r="AK12" i="7"/>
  <c r="AK13" i="7"/>
  <c r="AK14" i="7"/>
  <c r="AK16" i="7"/>
  <c r="AK17" i="7"/>
  <c r="AK18" i="7"/>
  <c r="AK19" i="7"/>
  <c r="AK20" i="7"/>
  <c r="AK21" i="7"/>
  <c r="AK22" i="7"/>
  <c r="AK23" i="7"/>
  <c r="AK24" i="7"/>
  <c r="AK25" i="7"/>
  <c r="AK27" i="7"/>
  <c r="AK28" i="7"/>
  <c r="AK30" i="7"/>
  <c r="AK32" i="7"/>
  <c r="AK34" i="7"/>
  <c r="AK35" i="7"/>
  <c r="AK37" i="7"/>
  <c r="AK38" i="7"/>
  <c r="AK39" i="7"/>
  <c r="AK40" i="7"/>
  <c r="AK41" i="7"/>
  <c r="AK43" i="7"/>
  <c r="AK44" i="7"/>
  <c r="AK46" i="7"/>
  <c r="AK47" i="7"/>
  <c r="AK48" i="7"/>
  <c r="AK49" i="7"/>
  <c r="AK50" i="7"/>
  <c r="AK51" i="7"/>
  <c r="AK52" i="7"/>
  <c r="AJ54" i="7"/>
  <c r="AF4" i="7"/>
  <c r="AF5" i="7"/>
  <c r="AF8" i="7"/>
  <c r="AF9" i="7"/>
  <c r="AF11" i="7"/>
  <c r="AF12" i="7"/>
  <c r="AF13" i="7"/>
  <c r="AF14" i="7"/>
  <c r="AF15" i="7"/>
  <c r="AF17" i="7"/>
  <c r="AF18" i="7"/>
  <c r="AF21" i="7"/>
  <c r="AF22" i="7"/>
  <c r="AF24" i="7"/>
  <c r="AF27" i="7"/>
  <c r="AF28" i="7"/>
  <c r="AF29" i="7"/>
  <c r="AF32" i="7"/>
  <c r="AF34" i="7"/>
  <c r="AF35" i="7"/>
  <c r="AF37" i="7"/>
  <c r="AF38" i="7"/>
  <c r="AF39" i="7"/>
  <c r="AF40" i="7"/>
  <c r="AF41" i="7"/>
  <c r="AF42" i="7"/>
  <c r="AF43" i="7"/>
  <c r="AF44" i="7"/>
  <c r="AF46" i="7"/>
  <c r="AF47" i="7"/>
  <c r="AF49" i="7"/>
  <c r="AF50" i="7"/>
  <c r="AF52" i="7"/>
  <c r="AD17" i="7"/>
  <c r="AD36" i="7"/>
  <c r="AD41" i="7"/>
  <c r="AD48" i="7"/>
  <c r="AE54" i="7"/>
  <c r="AD9" i="7" s="1"/>
  <c r="AA30" i="7"/>
  <c r="V30" i="7"/>
  <c r="Q30" i="7"/>
  <c r="L30" i="7"/>
  <c r="AA4" i="7"/>
  <c r="AA6" i="7"/>
  <c r="AA8" i="7"/>
  <c r="AA9" i="7"/>
  <c r="AA12" i="7"/>
  <c r="AA13" i="7"/>
  <c r="AA14" i="7"/>
  <c r="AA15" i="7"/>
  <c r="AA17" i="7"/>
  <c r="AA18" i="7"/>
  <c r="AA19" i="7"/>
  <c r="AA20" i="7"/>
  <c r="AA23" i="7"/>
  <c r="AA24" i="7"/>
  <c r="AA26" i="7"/>
  <c r="AA27" i="7"/>
  <c r="AA28" i="7"/>
  <c r="AA29" i="7"/>
  <c r="AA33" i="7"/>
  <c r="AA34" i="7"/>
  <c r="AA37" i="7"/>
  <c r="AA38" i="7"/>
  <c r="AA39" i="7"/>
  <c r="AA40" i="7"/>
  <c r="AA43" i="7"/>
  <c r="AA44" i="7"/>
  <c r="AA45" i="7"/>
  <c r="AA47" i="7"/>
  <c r="AA48" i="7"/>
  <c r="AA49" i="7"/>
  <c r="AA50" i="7"/>
  <c r="AA52" i="7"/>
  <c r="Z54" i="7"/>
  <c r="Y30" i="7" s="1"/>
  <c r="V4" i="7"/>
  <c r="V5" i="7"/>
  <c r="V6" i="7"/>
  <c r="V8" i="7"/>
  <c r="V9" i="7"/>
  <c r="V11" i="7"/>
  <c r="V12" i="7"/>
  <c r="V14" i="7"/>
  <c r="V15" i="7"/>
  <c r="V17" i="7"/>
  <c r="V18" i="7"/>
  <c r="V19" i="7"/>
  <c r="V20" i="7"/>
  <c r="V21" i="7"/>
  <c r="V23" i="7"/>
  <c r="V24" i="7"/>
  <c r="V27" i="7"/>
  <c r="V28" i="7"/>
  <c r="V29" i="7"/>
  <c r="V32" i="7"/>
  <c r="V33" i="7"/>
  <c r="V34" i="7"/>
  <c r="V35" i="7"/>
  <c r="V36" i="7"/>
  <c r="V38" i="7"/>
  <c r="V39" i="7"/>
  <c r="V40" i="7"/>
  <c r="V42" i="7"/>
  <c r="V43" i="7"/>
  <c r="V44" i="7"/>
  <c r="V45" i="7"/>
  <c r="V46" i="7"/>
  <c r="V48" i="7"/>
  <c r="V49" i="7"/>
  <c r="V52" i="7"/>
  <c r="V53" i="7"/>
  <c r="U54" i="7"/>
  <c r="T30" i="7" s="1"/>
  <c r="P54" i="7"/>
  <c r="O30" i="7" s="1"/>
  <c r="Q4" i="7"/>
  <c r="Q5" i="7"/>
  <c r="Q7" i="7"/>
  <c r="Q8" i="7"/>
  <c r="Q9" i="7"/>
  <c r="Q11" i="7"/>
  <c r="Q13" i="7"/>
  <c r="Q14" i="7"/>
  <c r="Q15" i="7"/>
  <c r="Q16" i="7"/>
  <c r="Q17" i="7"/>
  <c r="Q18" i="7"/>
  <c r="Q19" i="7"/>
  <c r="Q20" i="7"/>
  <c r="Q21" i="7"/>
  <c r="Q22" i="7"/>
  <c r="Q23" i="7"/>
  <c r="Q24" i="7"/>
  <c r="Q25" i="7"/>
  <c r="Q26" i="7"/>
  <c r="Q27" i="7"/>
  <c r="Q28" i="7"/>
  <c r="Q29" i="7"/>
  <c r="Q32" i="7"/>
  <c r="Q33" i="7"/>
  <c r="Q34" i="7"/>
  <c r="Q35" i="7"/>
  <c r="Q36" i="7"/>
  <c r="Q37" i="7"/>
  <c r="Q38" i="7"/>
  <c r="Q39" i="7"/>
  <c r="Q40" i="7"/>
  <c r="Q41" i="7"/>
  <c r="Q42" i="7"/>
  <c r="Q43" i="7"/>
  <c r="Q44" i="7"/>
  <c r="Q45" i="7"/>
  <c r="Q46" i="7"/>
  <c r="Q47" i="7"/>
  <c r="Q48" i="7"/>
  <c r="Q49" i="7"/>
  <c r="Q50" i="7"/>
  <c r="Q51" i="7"/>
  <c r="Q52" i="7"/>
  <c r="J19" i="7"/>
  <c r="K54" i="7"/>
  <c r="J23" i="7" s="1"/>
  <c r="L4" i="7"/>
  <c r="L5" i="7"/>
  <c r="L6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G6" i="7"/>
  <c r="G9" i="7"/>
  <c r="G10" i="7"/>
  <c r="G11" i="7"/>
  <c r="G15" i="7"/>
  <c r="G16" i="7"/>
  <c r="G17" i="7"/>
  <c r="G18" i="7"/>
  <c r="G23" i="7"/>
  <c r="G25" i="7"/>
  <c r="G26" i="7"/>
  <c r="G32" i="7"/>
  <c r="G33" i="7"/>
  <c r="G35" i="7"/>
  <c r="G37" i="7"/>
  <c r="G41" i="7"/>
  <c r="G42" i="7"/>
  <c r="G43" i="7"/>
  <c r="G45" i="7"/>
  <c r="G49" i="7"/>
  <c r="G50" i="7"/>
  <c r="G51" i="7"/>
  <c r="G52" i="7"/>
  <c r="G53" i="7"/>
  <c r="C54" i="31" l="1"/>
  <c r="M54" i="31"/>
  <c r="H54" i="31"/>
  <c r="AG54" i="31"/>
  <c r="R54" i="31"/>
  <c r="AB54" i="31"/>
  <c r="M54" i="29"/>
  <c r="AS18" i="27"/>
  <c r="AS26" i="27"/>
  <c r="AS34" i="27"/>
  <c r="AS42" i="27"/>
  <c r="AS50" i="27"/>
  <c r="AS12" i="27"/>
  <c r="AS52" i="27"/>
  <c r="AS7" i="27"/>
  <c r="AS20" i="27"/>
  <c r="AS9" i="27"/>
  <c r="AS17" i="27"/>
  <c r="AS25" i="27"/>
  <c r="AS33" i="27"/>
  <c r="AS41" i="27"/>
  <c r="AS49" i="27"/>
  <c r="AS21" i="27"/>
  <c r="AS28" i="27"/>
  <c r="AS36" i="27"/>
  <c r="AS51" i="27"/>
  <c r="AS44" i="27"/>
  <c r="AS11" i="27"/>
  <c r="AS19" i="27"/>
  <c r="AS27" i="27"/>
  <c r="AS35" i="27"/>
  <c r="AS43" i="27"/>
  <c r="AS45" i="27"/>
  <c r="AS5" i="27"/>
  <c r="AS13" i="27"/>
  <c r="AS29" i="27"/>
  <c r="AS37" i="27"/>
  <c r="AS8" i="27"/>
  <c r="AS14" i="27"/>
  <c r="AS6" i="27"/>
  <c r="AS39" i="27"/>
  <c r="AS46" i="27"/>
  <c r="AS4" i="27"/>
  <c r="AS22" i="27"/>
  <c r="AS30" i="27"/>
  <c r="AS48" i="27"/>
  <c r="AS40" i="27"/>
  <c r="AS23" i="27"/>
  <c r="AS16" i="27"/>
  <c r="AS47" i="27"/>
  <c r="AS32" i="27"/>
  <c r="AS15" i="27"/>
  <c r="AS10" i="27"/>
  <c r="AS38" i="27"/>
  <c r="AS31" i="27"/>
  <c r="AS24" i="27"/>
  <c r="AN10" i="27"/>
  <c r="AN18" i="27"/>
  <c r="AN26" i="27"/>
  <c r="AN34" i="27"/>
  <c r="AN42" i="27"/>
  <c r="AN50" i="27"/>
  <c r="AN37" i="27"/>
  <c r="AN7" i="27"/>
  <c r="AN15" i="27"/>
  <c r="AN23" i="27"/>
  <c r="AN31" i="27"/>
  <c r="AN39" i="27"/>
  <c r="AN47" i="27"/>
  <c r="AN45" i="27"/>
  <c r="AN4" i="27"/>
  <c r="AN12" i="27"/>
  <c r="AN20" i="27"/>
  <c r="AN28" i="27"/>
  <c r="AN36" i="27"/>
  <c r="AN44" i="27"/>
  <c r="AN52" i="27"/>
  <c r="AN9" i="27"/>
  <c r="AN17" i="27"/>
  <c r="AN25" i="27"/>
  <c r="AN33" i="27"/>
  <c r="AN41" i="27"/>
  <c r="AN49" i="27"/>
  <c r="AN21" i="27"/>
  <c r="AN14" i="27"/>
  <c r="AN22" i="27"/>
  <c r="AN30" i="27"/>
  <c r="AN38" i="27"/>
  <c r="AN46" i="27"/>
  <c r="AN29" i="27"/>
  <c r="AN27" i="27"/>
  <c r="AN35" i="27"/>
  <c r="AN5" i="27"/>
  <c r="AN13" i="27"/>
  <c r="AN19" i="27"/>
  <c r="AN11" i="27"/>
  <c r="AN40" i="27"/>
  <c r="AN16" i="27"/>
  <c r="AN51" i="27"/>
  <c r="AN8" i="27"/>
  <c r="AN6" i="27"/>
  <c r="AN32" i="27"/>
  <c r="AN43" i="27"/>
  <c r="AN24" i="27"/>
  <c r="AN48" i="27"/>
  <c r="AN3" i="27"/>
  <c r="AI10" i="27"/>
  <c r="AI18" i="27"/>
  <c r="AI26" i="27"/>
  <c r="AI34" i="27"/>
  <c r="AI42" i="27"/>
  <c r="AI50" i="27"/>
  <c r="AI13" i="27"/>
  <c r="AI7" i="27"/>
  <c r="AI15" i="27"/>
  <c r="AI23" i="27"/>
  <c r="AI31" i="27"/>
  <c r="AI39" i="27"/>
  <c r="AI47" i="27"/>
  <c r="AI4" i="27"/>
  <c r="AI12" i="27"/>
  <c r="AI20" i="27"/>
  <c r="AI36" i="27"/>
  <c r="AI9" i="27"/>
  <c r="AI17" i="27"/>
  <c r="AI25" i="27"/>
  <c r="AI33" i="27"/>
  <c r="AI41" i="27"/>
  <c r="AI49" i="27"/>
  <c r="AI45" i="27"/>
  <c r="AI6" i="27"/>
  <c r="AI5" i="27"/>
  <c r="AI21" i="27"/>
  <c r="AI29" i="27"/>
  <c r="AI37" i="27"/>
  <c r="AI30" i="27"/>
  <c r="AI28" i="27"/>
  <c r="AI11" i="27"/>
  <c r="AI22" i="27"/>
  <c r="AI51" i="27"/>
  <c r="AI19" i="27"/>
  <c r="AI46" i="27"/>
  <c r="AI40" i="27"/>
  <c r="AI35" i="27"/>
  <c r="AI32" i="27"/>
  <c r="AI8" i="27"/>
  <c r="AI24" i="27"/>
  <c r="AI52" i="27"/>
  <c r="AI44" i="27"/>
  <c r="AI38" i="27"/>
  <c r="AI27" i="27"/>
  <c r="AI43" i="27"/>
  <c r="AI48" i="27"/>
  <c r="AI14" i="27"/>
  <c r="AI16" i="27"/>
  <c r="AD47" i="27"/>
  <c r="AD7" i="27"/>
  <c r="AD15" i="27"/>
  <c r="AD23" i="27"/>
  <c r="AD31" i="27"/>
  <c r="AD39" i="27"/>
  <c r="AD4" i="27"/>
  <c r="AD12" i="27"/>
  <c r="AD20" i="27"/>
  <c r="AD28" i="27"/>
  <c r="AD36" i="27"/>
  <c r="AD44" i="27"/>
  <c r="AD52" i="27"/>
  <c r="AD9" i="27"/>
  <c r="AD17" i="27"/>
  <c r="AD25" i="27"/>
  <c r="AD33" i="27"/>
  <c r="AD41" i="27"/>
  <c r="AD51" i="27"/>
  <c r="AD13" i="27"/>
  <c r="AD37" i="27"/>
  <c r="AD6" i="27"/>
  <c r="AD14" i="27"/>
  <c r="AD22" i="27"/>
  <c r="AD30" i="27"/>
  <c r="AD38" i="27"/>
  <c r="AD46" i="27"/>
  <c r="AD45" i="27"/>
  <c r="AD11" i="27"/>
  <c r="AD19" i="27"/>
  <c r="AD27" i="27"/>
  <c r="AD35" i="27"/>
  <c r="AD43" i="27"/>
  <c r="AD21" i="27"/>
  <c r="AD5" i="27"/>
  <c r="AD29" i="27"/>
  <c r="AD50" i="27"/>
  <c r="AD49" i="27"/>
  <c r="AD16" i="27"/>
  <c r="AD26" i="27"/>
  <c r="AD24" i="27"/>
  <c r="AD34" i="27"/>
  <c r="AD40" i="27"/>
  <c r="AD42" i="27"/>
  <c r="AD48" i="27"/>
  <c r="AD10" i="27"/>
  <c r="AD8" i="27"/>
  <c r="AD32" i="27"/>
  <c r="AD18" i="27"/>
  <c r="Y10" i="27"/>
  <c r="Y39" i="27"/>
  <c r="Y27" i="27"/>
  <c r="Y7" i="27"/>
  <c r="Y15" i="27"/>
  <c r="Y23" i="27"/>
  <c r="Y31" i="27"/>
  <c r="Y47" i="27"/>
  <c r="Y43" i="27"/>
  <c r="Y4" i="27"/>
  <c r="Y12" i="27"/>
  <c r="Y20" i="27"/>
  <c r="Y28" i="27"/>
  <c r="Y36" i="27"/>
  <c r="Y44" i="27"/>
  <c r="Y52" i="27"/>
  <c r="Y11" i="27"/>
  <c r="Y51" i="27"/>
  <c r="Y19" i="27"/>
  <c r="Y35" i="27"/>
  <c r="Y8" i="27"/>
  <c r="Y16" i="27"/>
  <c r="Y24" i="27"/>
  <c r="Y29" i="27"/>
  <c r="Y37" i="27"/>
  <c r="Y45" i="27"/>
  <c r="Y5" i="27"/>
  <c r="Y13" i="27"/>
  <c r="Y21" i="27"/>
  <c r="Y26" i="27"/>
  <c r="Y14" i="27"/>
  <c r="Y48" i="27"/>
  <c r="Y41" i="27"/>
  <c r="Y40" i="27"/>
  <c r="Y49" i="27"/>
  <c r="Y22" i="27"/>
  <c r="Y18" i="27"/>
  <c r="Y42" i="27"/>
  <c r="Y38" i="27"/>
  <c r="Y50" i="27"/>
  <c r="Y6" i="27"/>
  <c r="Y9" i="27"/>
  <c r="Y25" i="27"/>
  <c r="Y46" i="27"/>
  <c r="Y30" i="27"/>
  <c r="Y33" i="27"/>
  <c r="Y32" i="27"/>
  <c r="Y34" i="27"/>
  <c r="Y17" i="27"/>
  <c r="T10" i="27"/>
  <c r="T18" i="27"/>
  <c r="T26" i="27"/>
  <c r="T34" i="27"/>
  <c r="T7" i="27"/>
  <c r="T15" i="27"/>
  <c r="T23" i="27"/>
  <c r="T31" i="27"/>
  <c r="T39" i="27"/>
  <c r="T41" i="27"/>
  <c r="T9" i="27"/>
  <c r="T17" i="27"/>
  <c r="T25" i="27"/>
  <c r="T33" i="27"/>
  <c r="T46" i="27"/>
  <c r="T11" i="27"/>
  <c r="T19" i="27"/>
  <c r="T27" i="27"/>
  <c r="T35" i="27"/>
  <c r="T43" i="27"/>
  <c r="T51" i="27"/>
  <c r="T47" i="27"/>
  <c r="T49" i="27"/>
  <c r="T8" i="27"/>
  <c r="T16" i="27"/>
  <c r="T24" i="27"/>
  <c r="T32" i="27"/>
  <c r="T40" i="27"/>
  <c r="T48" i="27"/>
  <c r="T5" i="27"/>
  <c r="T42" i="27"/>
  <c r="T12" i="27"/>
  <c r="T4" i="27"/>
  <c r="T50" i="27"/>
  <c r="T45" i="27"/>
  <c r="T52" i="27"/>
  <c r="T22" i="27"/>
  <c r="T37" i="27"/>
  <c r="T29" i="27"/>
  <c r="T13" i="27"/>
  <c r="T6" i="27"/>
  <c r="T38" i="27"/>
  <c r="T44" i="27"/>
  <c r="T21" i="27"/>
  <c r="T30" i="27"/>
  <c r="T28" i="27"/>
  <c r="T14" i="27"/>
  <c r="T20" i="27"/>
  <c r="T36" i="27"/>
  <c r="O47" i="27"/>
  <c r="O7" i="27"/>
  <c r="O15" i="27"/>
  <c r="O23" i="27"/>
  <c r="O31" i="27"/>
  <c r="O39" i="27"/>
  <c r="O45" i="27"/>
  <c r="O12" i="27"/>
  <c r="O20" i="27"/>
  <c r="O49" i="27"/>
  <c r="O13" i="27"/>
  <c r="O37" i="27"/>
  <c r="O9" i="27"/>
  <c r="O17" i="27"/>
  <c r="O25" i="27"/>
  <c r="O33" i="27"/>
  <c r="O41" i="27"/>
  <c r="O21" i="27"/>
  <c r="O6" i="27"/>
  <c r="O14" i="27"/>
  <c r="O22" i="27"/>
  <c r="O30" i="27"/>
  <c r="O38" i="27"/>
  <c r="O46" i="27"/>
  <c r="O11" i="27"/>
  <c r="O19" i="27"/>
  <c r="O27" i="27"/>
  <c r="O5" i="27"/>
  <c r="O29" i="27"/>
  <c r="O4" i="27"/>
  <c r="O8" i="27"/>
  <c r="O40" i="27"/>
  <c r="O18" i="27"/>
  <c r="O42" i="27"/>
  <c r="O26" i="27"/>
  <c r="O34" i="27"/>
  <c r="O36" i="27"/>
  <c r="O50" i="27"/>
  <c r="O16" i="27"/>
  <c r="O51" i="27"/>
  <c r="O52" i="27"/>
  <c r="O44" i="27"/>
  <c r="O48" i="27"/>
  <c r="O35" i="27"/>
  <c r="O43" i="27"/>
  <c r="O32" i="27"/>
  <c r="O24" i="27"/>
  <c r="O10" i="27"/>
  <c r="O28" i="27"/>
  <c r="J31" i="27"/>
  <c r="J7" i="27"/>
  <c r="J15" i="27"/>
  <c r="J23" i="27"/>
  <c r="J4" i="27"/>
  <c r="J12" i="27"/>
  <c r="J20" i="27"/>
  <c r="J28" i="27"/>
  <c r="J36" i="27"/>
  <c r="J49" i="27"/>
  <c r="J9" i="27"/>
  <c r="J17" i="27"/>
  <c r="J25" i="27"/>
  <c r="J33" i="27"/>
  <c r="J41" i="27"/>
  <c r="J6" i="27"/>
  <c r="J46" i="27"/>
  <c r="J21" i="27"/>
  <c r="J45" i="27"/>
  <c r="J13" i="27"/>
  <c r="J37" i="27"/>
  <c r="J5" i="27"/>
  <c r="J29" i="27"/>
  <c r="J38" i="27"/>
  <c r="J52" i="27"/>
  <c r="J27" i="27"/>
  <c r="J32" i="27"/>
  <c r="J24" i="27"/>
  <c r="J26" i="27"/>
  <c r="J39" i="27"/>
  <c r="J35" i="27"/>
  <c r="J44" i="27"/>
  <c r="J11" i="27"/>
  <c r="J8" i="27"/>
  <c r="J19" i="27"/>
  <c r="J50" i="27"/>
  <c r="J43" i="27"/>
  <c r="J14" i="27"/>
  <c r="J48" i="27"/>
  <c r="J34" i="27"/>
  <c r="J47" i="27"/>
  <c r="J10" i="27"/>
  <c r="J18" i="27"/>
  <c r="J16" i="27"/>
  <c r="J51" i="27"/>
  <c r="J42" i="27"/>
  <c r="J22" i="27"/>
  <c r="J40" i="27"/>
  <c r="J30" i="27"/>
  <c r="E39" i="27"/>
  <c r="E47" i="27"/>
  <c r="E27" i="27"/>
  <c r="E7" i="27"/>
  <c r="E15" i="27"/>
  <c r="E23" i="27"/>
  <c r="E31" i="27"/>
  <c r="E43" i="27"/>
  <c r="E19" i="27"/>
  <c r="E35" i="27"/>
  <c r="E21" i="27"/>
  <c r="E29" i="27"/>
  <c r="E45" i="27"/>
  <c r="E11" i="27"/>
  <c r="E51" i="27"/>
  <c r="E5" i="27"/>
  <c r="E13" i="27"/>
  <c r="E37" i="27"/>
  <c r="E16" i="27"/>
  <c r="E34" i="27"/>
  <c r="E20" i="27"/>
  <c r="E28" i="27"/>
  <c r="E46" i="27"/>
  <c r="E44" i="27"/>
  <c r="E17" i="27"/>
  <c r="E22" i="27"/>
  <c r="E42" i="27"/>
  <c r="E50" i="27"/>
  <c r="E10" i="27"/>
  <c r="E25" i="27"/>
  <c r="E18" i="27"/>
  <c r="E30" i="27"/>
  <c r="E4" i="27"/>
  <c r="E12" i="27"/>
  <c r="E49" i="27"/>
  <c r="E52" i="27"/>
  <c r="E8" i="27"/>
  <c r="E40" i="27"/>
  <c r="E33" i="27"/>
  <c r="E41" i="27"/>
  <c r="E38" i="27"/>
  <c r="E14" i="27"/>
  <c r="E9" i="27"/>
  <c r="E6" i="27"/>
  <c r="E48" i="27"/>
  <c r="E36" i="27"/>
  <c r="E32" i="27"/>
  <c r="E24" i="27"/>
  <c r="E26" i="27"/>
  <c r="AN9" i="25"/>
  <c r="AN3" i="25"/>
  <c r="AN15" i="25"/>
  <c r="AN19" i="25"/>
  <c r="AN13" i="25"/>
  <c r="AN28" i="25"/>
  <c r="AN33" i="25"/>
  <c r="AN43" i="25"/>
  <c r="AN21" i="25"/>
  <c r="AN11" i="25"/>
  <c r="AN34" i="25"/>
  <c r="AN30" i="25"/>
  <c r="AN25" i="25"/>
  <c r="AN49" i="25"/>
  <c r="AN47" i="25"/>
  <c r="AN52" i="25"/>
  <c r="AN26" i="25"/>
  <c r="AN7" i="25"/>
  <c r="AN45" i="25"/>
  <c r="AN35" i="25"/>
  <c r="AN4" i="25"/>
  <c r="AN18" i="25"/>
  <c r="AN38" i="25"/>
  <c r="AN44" i="25"/>
  <c r="AN51" i="25"/>
  <c r="AN6" i="25"/>
  <c r="AN12" i="25"/>
  <c r="AN27" i="25"/>
  <c r="AN46" i="25"/>
  <c r="AN5" i="25"/>
  <c r="AN16" i="25"/>
  <c r="AN32" i="25"/>
  <c r="AN55" i="25" s="1"/>
  <c r="AN40" i="25"/>
  <c r="AN14" i="25"/>
  <c r="AN29" i="25"/>
  <c r="AN22" i="25"/>
  <c r="AN23" i="25"/>
  <c r="AN10" i="25"/>
  <c r="AN31" i="25"/>
  <c r="AN41" i="25"/>
  <c r="AN48" i="25"/>
  <c r="AN53" i="25"/>
  <c r="AN50" i="25"/>
  <c r="T10" i="25"/>
  <c r="T19" i="25"/>
  <c r="T22" i="25"/>
  <c r="T47" i="25"/>
  <c r="T3" i="25"/>
  <c r="T43" i="25"/>
  <c r="T51" i="25"/>
  <c r="T41" i="25"/>
  <c r="T28" i="25"/>
  <c r="T18" i="25"/>
  <c r="T11" i="25"/>
  <c r="T14" i="25"/>
  <c r="T45" i="25"/>
  <c r="T36" i="25"/>
  <c r="T27" i="25"/>
  <c r="O29" i="25"/>
  <c r="AS5" i="25"/>
  <c r="AS49" i="25"/>
  <c r="AS42" i="25"/>
  <c r="AD19" i="25"/>
  <c r="AD15" i="25"/>
  <c r="AD55" i="25" s="1"/>
  <c r="AD38" i="25"/>
  <c r="J3" i="25"/>
  <c r="J17" i="25"/>
  <c r="T24" i="25"/>
  <c r="T48" i="25"/>
  <c r="T39" i="25"/>
  <c r="T17" i="25"/>
  <c r="T38" i="25"/>
  <c r="T26" i="25"/>
  <c r="T9" i="25"/>
  <c r="T40" i="25"/>
  <c r="O27" i="25"/>
  <c r="O41" i="25"/>
  <c r="O28" i="25"/>
  <c r="O20" i="25"/>
  <c r="O49" i="25"/>
  <c r="AI7" i="25"/>
  <c r="AI37" i="25"/>
  <c r="AI15" i="25"/>
  <c r="AI43" i="25"/>
  <c r="M54" i="27"/>
  <c r="C54" i="27"/>
  <c r="W54" i="27"/>
  <c r="AG54" i="27"/>
  <c r="AQ54" i="27"/>
  <c r="AB54" i="27"/>
  <c r="AL54" i="27"/>
  <c r="H54" i="27"/>
  <c r="R54" i="27"/>
  <c r="C55" i="25"/>
  <c r="H55" i="25"/>
  <c r="AG55" i="25"/>
  <c r="AL55" i="25"/>
  <c r="AQ55" i="25"/>
  <c r="M55" i="25"/>
  <c r="W55" i="25"/>
  <c r="AB55" i="25"/>
  <c r="R55" i="25"/>
  <c r="AQ30" i="23"/>
  <c r="AQ36" i="23"/>
  <c r="AQ52" i="23"/>
  <c r="AL39" i="23"/>
  <c r="AQ27" i="23"/>
  <c r="AQ35" i="23"/>
  <c r="AG9" i="23"/>
  <c r="AQ34" i="23"/>
  <c r="AQ25" i="23"/>
  <c r="AQ44" i="23"/>
  <c r="AQ32" i="23"/>
  <c r="AQ46" i="23"/>
  <c r="M54" i="23"/>
  <c r="H4" i="23"/>
  <c r="AG54" i="23"/>
  <c r="AQ51" i="23"/>
  <c r="AQ43" i="23"/>
  <c r="AB31" i="23"/>
  <c r="AQ31" i="23"/>
  <c r="AQ42" i="23"/>
  <c r="AQ39" i="23"/>
  <c r="AQ38" i="23"/>
  <c r="AL41" i="23"/>
  <c r="AL30" i="23"/>
  <c r="AQ40" i="23"/>
  <c r="AQ18" i="23"/>
  <c r="M11" i="23"/>
  <c r="H38" i="21"/>
  <c r="AB42" i="21"/>
  <c r="W48" i="21"/>
  <c r="W25" i="21"/>
  <c r="AB15" i="21"/>
  <c r="AB19" i="21"/>
  <c r="AB50" i="21"/>
  <c r="AB20" i="21"/>
  <c r="AB8" i="21"/>
  <c r="AB47" i="21"/>
  <c r="AB49" i="21"/>
  <c r="AG41" i="21"/>
  <c r="W27" i="21"/>
  <c r="AB44" i="21"/>
  <c r="AB51" i="21"/>
  <c r="AB7" i="21"/>
  <c r="AB16" i="21"/>
  <c r="AB12" i="21"/>
  <c r="H39" i="21"/>
  <c r="AB6" i="21"/>
  <c r="AB4" i="21"/>
  <c r="AB54" i="21" s="1"/>
  <c r="AB46" i="19"/>
  <c r="AG45" i="19"/>
  <c r="AG38" i="19"/>
  <c r="AG44" i="19"/>
  <c r="AG17" i="19"/>
  <c r="AG18" i="19"/>
  <c r="R41" i="19"/>
  <c r="W54" i="19"/>
  <c r="AG52" i="19"/>
  <c r="AG36" i="19"/>
  <c r="AB37" i="17"/>
  <c r="C54" i="17"/>
  <c r="R33" i="17"/>
  <c r="R20" i="17"/>
  <c r="R43" i="17"/>
  <c r="R48" i="17"/>
  <c r="R49" i="17"/>
  <c r="R39" i="17"/>
  <c r="AG17" i="17"/>
  <c r="AQ54" i="17"/>
  <c r="AF38" i="35"/>
  <c r="AE38" i="10"/>
  <c r="Q45" i="35"/>
  <c r="P45" i="10"/>
  <c r="K52" i="10"/>
  <c r="L52" i="35"/>
  <c r="K12" i="10"/>
  <c r="L12" i="35"/>
  <c r="K27" i="10"/>
  <c r="L27" i="35"/>
  <c r="K28" i="10"/>
  <c r="L28" i="35"/>
  <c r="AH16" i="10"/>
  <c r="AH13" i="10"/>
  <c r="U51" i="1"/>
  <c r="S51" i="35"/>
  <c r="U16" i="1"/>
  <c r="S16" i="35"/>
  <c r="Z16" i="1"/>
  <c r="AA16" i="1" s="1"/>
  <c r="X16" i="35"/>
  <c r="AJ42" i="1"/>
  <c r="AK42" i="1" s="1"/>
  <c r="AH42" i="35"/>
  <c r="AO17" i="1"/>
  <c r="AM17" i="35"/>
  <c r="G16" i="35"/>
  <c r="F16" i="10"/>
  <c r="AH41" i="10"/>
  <c r="AH42" i="10"/>
  <c r="AU16" i="1"/>
  <c r="AH51" i="10"/>
  <c r="AH44" i="10"/>
  <c r="AH45" i="10"/>
  <c r="Q44" i="1"/>
  <c r="AK30" i="1"/>
  <c r="AH30" i="10"/>
  <c r="AK30" i="10" s="1"/>
  <c r="AH38" i="10"/>
  <c r="AF3" i="1"/>
  <c r="Q37" i="1"/>
  <c r="AH31" i="10"/>
  <c r="Q28" i="1"/>
  <c r="U26" i="1"/>
  <c r="V26" i="1" s="1"/>
  <c r="S26" i="35"/>
  <c r="Z11" i="1"/>
  <c r="X11" i="35"/>
  <c r="AJ46" i="1"/>
  <c r="AK46" i="1" s="1"/>
  <c r="AH46" i="35"/>
  <c r="AO30" i="1"/>
  <c r="AP30" i="1" s="1"/>
  <c r="AM30" i="35"/>
  <c r="AT15" i="1"/>
  <c r="AR15" i="35"/>
  <c r="Z51" i="1"/>
  <c r="X51" i="35"/>
  <c r="AE36" i="1"/>
  <c r="AC36" i="35"/>
  <c r="AJ20" i="1"/>
  <c r="AH20" i="35"/>
  <c r="AO5" i="1"/>
  <c r="AM5" i="35"/>
  <c r="P6" i="1"/>
  <c r="N6" i="35"/>
  <c r="Z42" i="1"/>
  <c r="X42" i="35"/>
  <c r="AE26" i="1"/>
  <c r="AC26" i="35"/>
  <c r="AJ11" i="1"/>
  <c r="AH11" i="35"/>
  <c r="AT46" i="1"/>
  <c r="AR46" i="35"/>
  <c r="U7" i="1"/>
  <c r="S7" i="35"/>
  <c r="AE42" i="1"/>
  <c r="AF42" i="1" s="1"/>
  <c r="AC42" i="35"/>
  <c r="AJ26" i="1"/>
  <c r="AH26" i="35"/>
  <c r="AO11" i="1"/>
  <c r="AM11" i="35"/>
  <c r="P12" i="1"/>
  <c r="N12" i="35"/>
  <c r="Z48" i="1"/>
  <c r="X48" i="35"/>
  <c r="AE33" i="1"/>
  <c r="AC33" i="35"/>
  <c r="AJ17" i="1"/>
  <c r="AH17" i="35"/>
  <c r="AT52" i="1"/>
  <c r="AR52" i="35"/>
  <c r="P3" i="1"/>
  <c r="N3" i="35"/>
  <c r="Z39" i="1"/>
  <c r="AA39" i="1" s="1"/>
  <c r="X39" i="35"/>
  <c r="AE23" i="1"/>
  <c r="AC23" i="35"/>
  <c r="AJ8" i="1"/>
  <c r="AH8" i="35"/>
  <c r="AT43" i="1"/>
  <c r="AR43" i="35"/>
  <c r="U37" i="1"/>
  <c r="S37" i="35"/>
  <c r="Z21" i="1"/>
  <c r="AA21" i="1" s="1"/>
  <c r="X21" i="35"/>
  <c r="AE6" i="1"/>
  <c r="AC6" i="35"/>
  <c r="AO41" i="1"/>
  <c r="AM41" i="35"/>
  <c r="AT25" i="1"/>
  <c r="AR25" i="35"/>
  <c r="V23" i="14"/>
  <c r="AA30" i="14"/>
  <c r="AP38" i="14"/>
  <c r="AF25" i="14"/>
  <c r="L19" i="35"/>
  <c r="K19" i="10"/>
  <c r="P36" i="10"/>
  <c r="Q36" i="35"/>
  <c r="I36" i="35"/>
  <c r="K20" i="10"/>
  <c r="L20" i="35"/>
  <c r="AL44" i="17"/>
  <c r="AL40" i="17"/>
  <c r="AL39" i="17"/>
  <c r="R35" i="17"/>
  <c r="AT54" i="17"/>
  <c r="AJ54" i="17"/>
  <c r="H44" i="20"/>
  <c r="H43" i="21"/>
  <c r="M34" i="21"/>
  <c r="C51" i="23"/>
  <c r="W47" i="23"/>
  <c r="W38" i="23"/>
  <c r="C50" i="23"/>
  <c r="W41" i="23"/>
  <c r="AB33" i="23"/>
  <c r="C32" i="23"/>
  <c r="AB43" i="23"/>
  <c r="C27" i="23"/>
  <c r="AB20" i="23"/>
  <c r="AG8" i="24"/>
  <c r="AL23" i="30"/>
  <c r="AL25" i="30"/>
  <c r="AL40" i="30"/>
  <c r="AL14" i="30"/>
  <c r="AL33" i="30"/>
  <c r="AL37" i="30"/>
  <c r="AL51" i="30"/>
  <c r="AS4" i="31"/>
  <c r="O5" i="31"/>
  <c r="O19" i="31"/>
  <c r="O44" i="31"/>
  <c r="AS14" i="31"/>
  <c r="AS35" i="31"/>
  <c r="AB33" i="32"/>
  <c r="R37" i="32"/>
  <c r="R31" i="32"/>
  <c r="M24" i="32"/>
  <c r="AQ28" i="32"/>
  <c r="C30" i="32"/>
  <c r="O32" i="31"/>
  <c r="O21" i="31"/>
  <c r="O15" i="31"/>
  <c r="O22" i="31"/>
  <c r="AI3" i="33"/>
  <c r="AI46" i="33"/>
  <c r="AI44" i="33"/>
  <c r="F39" i="10"/>
  <c r="G19" i="35"/>
  <c r="K37" i="10"/>
  <c r="G14" i="35"/>
  <c r="G20" i="35"/>
  <c r="P27" i="10"/>
  <c r="AG30" i="23"/>
  <c r="AG14" i="23"/>
  <c r="AG11" i="23"/>
  <c r="AG10" i="23"/>
  <c r="AG7" i="23"/>
  <c r="P33" i="1"/>
  <c r="N33" i="35"/>
  <c r="K17" i="13"/>
  <c r="L17" i="13" s="1"/>
  <c r="I17" i="35"/>
  <c r="P21" i="1"/>
  <c r="Q21" i="1" s="1"/>
  <c r="N21" i="35"/>
  <c r="I38" i="35"/>
  <c r="AR24" i="35"/>
  <c r="AT24" i="1"/>
  <c r="K31" i="13"/>
  <c r="L31" i="13" s="1"/>
  <c r="I32" i="35"/>
  <c r="AF38" i="1"/>
  <c r="AH20" i="10"/>
  <c r="AK20" i="1"/>
  <c r="AU38" i="1"/>
  <c r="U25" i="1"/>
  <c r="V25" i="1" s="1"/>
  <c r="S25" i="35"/>
  <c r="AE51" i="1"/>
  <c r="AC51" i="35"/>
  <c r="AO36" i="1"/>
  <c r="AM36" i="35"/>
  <c r="AT11" i="1"/>
  <c r="AU11" i="1" s="1"/>
  <c r="AR11" i="35"/>
  <c r="Z46" i="1"/>
  <c r="X46" i="35"/>
  <c r="AL43" i="17"/>
  <c r="G38" i="35"/>
  <c r="F38" i="10"/>
  <c r="D24" i="35"/>
  <c r="AH49" i="10"/>
  <c r="AU15" i="1"/>
  <c r="AH50" i="10"/>
  <c r="AU24" i="1"/>
  <c r="AP36" i="1"/>
  <c r="Q52" i="1"/>
  <c r="AH46" i="10"/>
  <c r="AA11" i="1"/>
  <c r="AH39" i="10"/>
  <c r="U18" i="1"/>
  <c r="S18" i="35"/>
  <c r="AE3" i="1"/>
  <c r="AC3" i="35"/>
  <c r="AJ38" i="1"/>
  <c r="AH38" i="35"/>
  <c r="AO22" i="1"/>
  <c r="AP22" i="1" s="1"/>
  <c r="AM22" i="35"/>
  <c r="AT7" i="1"/>
  <c r="AU7" i="1" s="1"/>
  <c r="AR7" i="35"/>
  <c r="Z43" i="1"/>
  <c r="X43" i="35"/>
  <c r="AE27" i="1"/>
  <c r="AC27" i="35"/>
  <c r="AJ12" i="1"/>
  <c r="AH12" i="35"/>
  <c r="AT47" i="1"/>
  <c r="AU47" i="1" s="1"/>
  <c r="AR47" i="35"/>
  <c r="U49" i="1"/>
  <c r="S49" i="35"/>
  <c r="Z34" i="1"/>
  <c r="X34" i="35"/>
  <c r="AE18" i="1"/>
  <c r="AC18" i="35"/>
  <c r="AO3" i="1"/>
  <c r="AM3" i="35"/>
  <c r="AT38" i="1"/>
  <c r="AR38" i="35"/>
  <c r="Z49" i="1"/>
  <c r="AA49" i="1" s="1"/>
  <c r="X49" i="35"/>
  <c r="AE34" i="1"/>
  <c r="AF34" i="1" s="1"/>
  <c r="AC34" i="35"/>
  <c r="AJ18" i="1"/>
  <c r="AH18" i="35"/>
  <c r="AT3" i="1"/>
  <c r="AR3" i="35"/>
  <c r="P4" i="1"/>
  <c r="Q4" i="1" s="1"/>
  <c r="N4" i="35"/>
  <c r="Z40" i="1"/>
  <c r="X40" i="35"/>
  <c r="AE24" i="1"/>
  <c r="AF24" i="1" s="1"/>
  <c r="AC24" i="35"/>
  <c r="AJ9" i="1"/>
  <c r="AH9" i="35"/>
  <c r="AT44" i="1"/>
  <c r="AR44" i="35"/>
  <c r="U46" i="1"/>
  <c r="S46" i="35"/>
  <c r="Z30" i="1"/>
  <c r="X30" i="35"/>
  <c r="AE15" i="1"/>
  <c r="AC15" i="35"/>
  <c r="AO50" i="1"/>
  <c r="AM50" i="35"/>
  <c r="AT35" i="1"/>
  <c r="AR35" i="35"/>
  <c r="U28" i="1"/>
  <c r="S28" i="35"/>
  <c r="Z13" i="1"/>
  <c r="AA13" i="1" s="1"/>
  <c r="X13" i="35"/>
  <c r="AJ48" i="1"/>
  <c r="AK48" i="1" s="1"/>
  <c r="AH48" i="35"/>
  <c r="AO33" i="1"/>
  <c r="AP33" i="1" s="1"/>
  <c r="AM33" i="35"/>
  <c r="AT17" i="1"/>
  <c r="AU17" i="1" s="1"/>
  <c r="AR17" i="35"/>
  <c r="V42" i="14"/>
  <c r="Q16" i="14"/>
  <c r="AF49" i="14"/>
  <c r="AP22" i="14"/>
  <c r="AP19" i="14"/>
  <c r="AT33" i="10"/>
  <c r="AU33" i="35"/>
  <c r="AE54" i="15"/>
  <c r="AF50" i="15"/>
  <c r="R40" i="17"/>
  <c r="R30" i="17"/>
  <c r="AL51" i="17"/>
  <c r="AB30" i="17"/>
  <c r="AG38" i="18"/>
  <c r="AL7" i="20"/>
  <c r="M42" i="21"/>
  <c r="M40" i="21"/>
  <c r="P54" i="17"/>
  <c r="C43" i="23"/>
  <c r="C34" i="23"/>
  <c r="AB45" i="23"/>
  <c r="W32" i="23"/>
  <c r="C42" i="23"/>
  <c r="AE54" i="23"/>
  <c r="C29" i="23"/>
  <c r="C18" i="23"/>
  <c r="H27" i="23"/>
  <c r="H8" i="23"/>
  <c r="U54" i="19"/>
  <c r="AG18" i="24"/>
  <c r="AT54" i="15"/>
  <c r="AU9" i="15"/>
  <c r="U54" i="15"/>
  <c r="V21" i="15"/>
  <c r="AL49" i="30"/>
  <c r="AL36" i="30"/>
  <c r="AL35" i="30"/>
  <c r="AL50" i="30"/>
  <c r="O11" i="31"/>
  <c r="AS40" i="31"/>
  <c r="AS34" i="31"/>
  <c r="O16" i="31"/>
  <c r="O25" i="31"/>
  <c r="O52" i="31"/>
  <c r="AS31" i="31"/>
  <c r="AS51" i="31"/>
  <c r="M25" i="32"/>
  <c r="AQ24" i="32"/>
  <c r="C13" i="32"/>
  <c r="O38" i="31"/>
  <c r="AS29" i="31"/>
  <c r="T4" i="33"/>
  <c r="AI50" i="33"/>
  <c r="G36" i="35"/>
  <c r="F33" i="10"/>
  <c r="AU26" i="35"/>
  <c r="G8" i="35"/>
  <c r="AU29" i="35"/>
  <c r="F9" i="10"/>
  <c r="Q13" i="14"/>
  <c r="P13" i="13"/>
  <c r="Q13" i="13" s="1"/>
  <c r="D50" i="35"/>
  <c r="AJ5" i="1"/>
  <c r="AH5" i="35"/>
  <c r="AO29" i="1"/>
  <c r="AP29" i="1" s="1"/>
  <c r="AM29" i="35"/>
  <c r="AT5" i="1"/>
  <c r="AU5" i="1" s="1"/>
  <c r="AR5" i="35"/>
  <c r="Z7" i="1"/>
  <c r="AA7" i="1" s="1"/>
  <c r="X7" i="35"/>
  <c r="AJ33" i="1"/>
  <c r="AK33" i="1" s="1"/>
  <c r="AH33" i="35"/>
  <c r="AE30" i="1"/>
  <c r="AC30" i="35"/>
  <c r="F41" i="13"/>
  <c r="G41" i="13" s="1"/>
  <c r="D41" i="35"/>
  <c r="AF51" i="7"/>
  <c r="G5" i="7"/>
  <c r="J45" i="7"/>
  <c r="AN52" i="7"/>
  <c r="AN9" i="7"/>
  <c r="F15" i="10"/>
  <c r="G15" i="35"/>
  <c r="AP41" i="1"/>
  <c r="V28" i="1"/>
  <c r="AJ29" i="10"/>
  <c r="AK29" i="35"/>
  <c r="Z35" i="1"/>
  <c r="X35" i="35"/>
  <c r="U41" i="1"/>
  <c r="V41" i="1" s="1"/>
  <c r="S41" i="35"/>
  <c r="Z41" i="1"/>
  <c r="X41" i="35"/>
  <c r="AC25" i="35"/>
  <c r="U47" i="1"/>
  <c r="V47" i="1" s="1"/>
  <c r="S47" i="35"/>
  <c r="Z31" i="1"/>
  <c r="X32" i="35"/>
  <c r="AE16" i="10"/>
  <c r="AF16" i="35"/>
  <c r="U38" i="1"/>
  <c r="S38" i="35"/>
  <c r="Z22" i="1"/>
  <c r="X22" i="35"/>
  <c r="AO42" i="10"/>
  <c r="AP42" i="35"/>
  <c r="U20" i="1"/>
  <c r="V20" i="1" s="1"/>
  <c r="S20" i="35"/>
  <c r="Z5" i="1"/>
  <c r="AA5" i="1" s="1"/>
  <c r="X5" i="35"/>
  <c r="AJ40" i="1"/>
  <c r="AK40" i="1" s="1"/>
  <c r="AH40" i="35"/>
  <c r="AO24" i="10"/>
  <c r="AP24" i="35"/>
  <c r="AT9" i="1"/>
  <c r="AU9" i="1" s="1"/>
  <c r="AR9" i="35"/>
  <c r="G47" i="14"/>
  <c r="V36" i="14"/>
  <c r="AK44" i="14"/>
  <c r="G22" i="14"/>
  <c r="P18" i="10"/>
  <c r="Q18" i="35"/>
  <c r="U48" i="13"/>
  <c r="V48" i="13" s="1"/>
  <c r="S48" i="35"/>
  <c r="F35" i="13"/>
  <c r="G35" i="13" s="1"/>
  <c r="D35" i="35"/>
  <c r="AL28" i="17"/>
  <c r="F54" i="17"/>
  <c r="E28" i="17" s="1"/>
  <c r="C17" i="23"/>
  <c r="P54" i="21"/>
  <c r="Q4" i="21"/>
  <c r="AJ54" i="23"/>
  <c r="AI38" i="23" s="1"/>
  <c r="AS16" i="31"/>
  <c r="O45" i="31"/>
  <c r="O37" i="31"/>
  <c r="O33" i="31"/>
  <c r="AS45" i="31"/>
  <c r="AS18" i="31"/>
  <c r="AS37" i="31"/>
  <c r="O10" i="31"/>
  <c r="O50" i="31"/>
  <c r="AS28" i="31"/>
  <c r="AE19" i="10"/>
  <c r="AT29" i="10"/>
  <c r="AP7" i="35"/>
  <c r="F12" i="10"/>
  <c r="AP45" i="35"/>
  <c r="T41" i="33"/>
  <c r="T5" i="33"/>
  <c r="G6" i="35"/>
  <c r="AU45" i="35"/>
  <c r="K41" i="13"/>
  <c r="L41" i="13" s="1"/>
  <c r="I41" i="35"/>
  <c r="S52" i="35"/>
  <c r="U44" i="1"/>
  <c r="S44" i="35"/>
  <c r="N31" i="35"/>
  <c r="P32" i="1"/>
  <c r="Q32" i="1" s="1"/>
  <c r="V12" i="14"/>
  <c r="U12" i="13"/>
  <c r="V12" i="13" s="1"/>
  <c r="P39" i="1"/>
  <c r="Q39" i="1" s="1"/>
  <c r="N39" i="35"/>
  <c r="F11" i="10"/>
  <c r="G11" i="35"/>
  <c r="AA48" i="1"/>
  <c r="AU52" i="1"/>
  <c r="AT40" i="1"/>
  <c r="AR40" i="35"/>
  <c r="AT14" i="1"/>
  <c r="AU14" i="1" s="1"/>
  <c r="AR14" i="35"/>
  <c r="AJ51" i="1"/>
  <c r="AK51" i="1" s="1"/>
  <c r="AH51" i="35"/>
  <c r="AO26" i="1"/>
  <c r="AP26" i="1" s="1"/>
  <c r="AM26" i="35"/>
  <c r="P10" i="1"/>
  <c r="N10" i="35"/>
  <c r="G44" i="35"/>
  <c r="F44" i="10"/>
  <c r="AU22" i="1"/>
  <c r="AA26" i="1"/>
  <c r="V37" i="1"/>
  <c r="AH47" i="10"/>
  <c r="U10" i="1"/>
  <c r="S10" i="35"/>
  <c r="AP14" i="35"/>
  <c r="AO14" i="10"/>
  <c r="Z25" i="1"/>
  <c r="X25" i="35"/>
  <c r="V48" i="1"/>
  <c r="AU33" i="1"/>
  <c r="V49" i="1"/>
  <c r="AH10" i="10"/>
  <c r="AK10" i="10" s="1"/>
  <c r="AA42" i="1"/>
  <c r="AU35" i="1"/>
  <c r="AA35" i="1"/>
  <c r="AH4" i="10"/>
  <c r="V52" i="1"/>
  <c r="AP46" i="1"/>
  <c r="V38" i="1"/>
  <c r="P16" i="1"/>
  <c r="N16" i="35"/>
  <c r="Z52" i="1"/>
  <c r="AA52" i="1" s="1"/>
  <c r="X52" i="35"/>
  <c r="AE37" i="1"/>
  <c r="AC37" i="35"/>
  <c r="AJ21" i="1"/>
  <c r="AH21" i="35"/>
  <c r="AO6" i="1"/>
  <c r="AP6" i="1" s="1"/>
  <c r="AM6" i="35"/>
  <c r="U42" i="1"/>
  <c r="V42" i="1" s="1"/>
  <c r="S42" i="35"/>
  <c r="Z26" i="1"/>
  <c r="X26" i="35"/>
  <c r="AE11" i="1"/>
  <c r="AF11" i="1" s="1"/>
  <c r="AC11" i="35"/>
  <c r="AO46" i="1"/>
  <c r="AM46" i="35"/>
  <c r="AT30" i="1"/>
  <c r="AU30" i="1" s="1"/>
  <c r="AR30" i="35"/>
  <c r="U33" i="1"/>
  <c r="V33" i="1" s="1"/>
  <c r="S33" i="35"/>
  <c r="Z17" i="1"/>
  <c r="AA17" i="1" s="1"/>
  <c r="X17" i="35"/>
  <c r="AJ52" i="1"/>
  <c r="AK52" i="1" s="1"/>
  <c r="AH52" i="35"/>
  <c r="AO37" i="1"/>
  <c r="AP37" i="1" s="1"/>
  <c r="AM37" i="35"/>
  <c r="AT21" i="1"/>
  <c r="AU21" i="1" s="1"/>
  <c r="AR21" i="35"/>
  <c r="Z33" i="1"/>
  <c r="AA33" i="1" s="1"/>
  <c r="X33" i="35"/>
  <c r="AE17" i="1"/>
  <c r="AC17" i="35"/>
  <c r="AO52" i="1"/>
  <c r="AP52" i="1" s="1"/>
  <c r="AM52" i="35"/>
  <c r="AT37" i="1"/>
  <c r="AR37" i="35"/>
  <c r="U39" i="1"/>
  <c r="V39" i="1" s="1"/>
  <c r="S39" i="35"/>
  <c r="Z23" i="1"/>
  <c r="AA23" i="1" s="1"/>
  <c r="X23" i="35"/>
  <c r="AE8" i="1"/>
  <c r="AF8" i="1" s="1"/>
  <c r="AC8" i="35"/>
  <c r="AO43" i="1"/>
  <c r="AP43" i="1" s="1"/>
  <c r="AM43" i="35"/>
  <c r="AT27" i="1"/>
  <c r="AU27" i="1" s="1"/>
  <c r="AR27" i="35"/>
  <c r="U29" i="1"/>
  <c r="V29" i="1" s="1"/>
  <c r="S29" i="35"/>
  <c r="Z14" i="1"/>
  <c r="AA14" i="1" s="1"/>
  <c r="X14" i="35"/>
  <c r="AJ49" i="1"/>
  <c r="AK49" i="1" s="1"/>
  <c r="AH49" i="35"/>
  <c r="AO34" i="1"/>
  <c r="AP34" i="1" s="1"/>
  <c r="AM34" i="35"/>
  <c r="AT18" i="1"/>
  <c r="AU18" i="1" s="1"/>
  <c r="AR18" i="35"/>
  <c r="U12" i="1"/>
  <c r="V12" i="1" s="1"/>
  <c r="S12" i="35"/>
  <c r="AE47" i="1"/>
  <c r="AC47" i="35"/>
  <c r="AJ31" i="1"/>
  <c r="AK31" i="1" s="1"/>
  <c r="AH32" i="35"/>
  <c r="AO16" i="1"/>
  <c r="AM16" i="35"/>
  <c r="AU45" i="14"/>
  <c r="AU38" i="14"/>
  <c r="AA37" i="14"/>
  <c r="AK12" i="14"/>
  <c r="Q37" i="35"/>
  <c r="P37" i="10"/>
  <c r="AL37" i="17"/>
  <c r="AL47" i="17"/>
  <c r="AG44" i="17"/>
  <c r="Z54" i="17"/>
  <c r="U54" i="17"/>
  <c r="AL32" i="19"/>
  <c r="R36" i="21"/>
  <c r="H46" i="21"/>
  <c r="W36" i="21"/>
  <c r="M45" i="21"/>
  <c r="W44" i="23"/>
  <c r="C37" i="23"/>
  <c r="AB49" i="23"/>
  <c r="AQ50" i="23"/>
  <c r="AB15" i="23"/>
  <c r="H26" i="23"/>
  <c r="AQ17" i="23"/>
  <c r="AO54" i="21"/>
  <c r="AP7" i="21"/>
  <c r="AG14" i="24"/>
  <c r="AL41" i="30"/>
  <c r="AL22" i="30"/>
  <c r="AL18" i="30"/>
  <c r="AL19" i="30"/>
  <c r="AL8" i="30"/>
  <c r="AL38" i="30"/>
  <c r="O14" i="31"/>
  <c r="AS23" i="31"/>
  <c r="O17" i="31"/>
  <c r="O47" i="31"/>
  <c r="O41" i="31"/>
  <c r="AS41" i="31"/>
  <c r="R30" i="32"/>
  <c r="AQ12" i="32"/>
  <c r="O31" i="31"/>
  <c r="O34" i="31"/>
  <c r="O6" i="31"/>
  <c r="T40" i="33"/>
  <c r="AI34" i="33"/>
  <c r="T21" i="33"/>
  <c r="AI42" i="33"/>
  <c r="AK4" i="35"/>
  <c r="AP51" i="35"/>
  <c r="G25" i="35"/>
  <c r="F17" i="10"/>
  <c r="AK30" i="35"/>
  <c r="G46" i="35"/>
  <c r="AD21" i="33"/>
  <c r="AD45" i="33"/>
  <c r="AD51" i="33"/>
  <c r="AP15" i="35"/>
  <c r="G4" i="35"/>
  <c r="F40" i="10"/>
  <c r="V7" i="19"/>
  <c r="AH17" i="10"/>
  <c r="AK17" i="1"/>
  <c r="AH26" i="10"/>
  <c r="AK26" i="1"/>
  <c r="AH19" i="10"/>
  <c r="G29" i="35"/>
  <c r="F29" i="10"/>
  <c r="G44" i="7"/>
  <c r="AF30" i="7"/>
  <c r="AN12" i="7"/>
  <c r="AA22" i="1"/>
  <c r="AA34" i="1"/>
  <c r="AU25" i="1"/>
  <c r="AA25" i="1"/>
  <c r="V44" i="1"/>
  <c r="AF6" i="1"/>
  <c r="Q3" i="1"/>
  <c r="U50" i="1"/>
  <c r="V50" i="1" s="1"/>
  <c r="S50" i="35"/>
  <c r="AR39" i="35"/>
  <c r="G29" i="7"/>
  <c r="G14" i="7"/>
  <c r="J44" i="7"/>
  <c r="AD30" i="7"/>
  <c r="AN45" i="7"/>
  <c r="AP29" i="7"/>
  <c r="D47" i="35"/>
  <c r="F23" i="10"/>
  <c r="G23" i="35"/>
  <c r="AF17" i="1"/>
  <c r="AA31" i="1"/>
  <c r="G11" i="1"/>
  <c r="AP50" i="1"/>
  <c r="AF18" i="1"/>
  <c r="AF27" i="1"/>
  <c r="V51" i="1"/>
  <c r="G12" i="7"/>
  <c r="AD25" i="7"/>
  <c r="AN42" i="7"/>
  <c r="G28" i="7"/>
  <c r="D28" i="35"/>
  <c r="AU40" i="1"/>
  <c r="AH8" i="10"/>
  <c r="AK8" i="1"/>
  <c r="AA40" i="1"/>
  <c r="Q6" i="1"/>
  <c r="AH9" i="10"/>
  <c r="AK9" i="1"/>
  <c r="AF26" i="1"/>
  <c r="AA41" i="1"/>
  <c r="AH18" i="10"/>
  <c r="AK18" i="1"/>
  <c r="AF37" i="1"/>
  <c r="Q16" i="1"/>
  <c r="AU43" i="1"/>
  <c r="AH11" i="10"/>
  <c r="AK11" i="1"/>
  <c r="AA43" i="1"/>
  <c r="AU44" i="1"/>
  <c r="AH12" i="10"/>
  <c r="AK12" i="1"/>
  <c r="AA44" i="1"/>
  <c r="Q10" i="1"/>
  <c r="AU37" i="1"/>
  <c r="AH5" i="10"/>
  <c r="AK5" i="1"/>
  <c r="AF22" i="1"/>
  <c r="AF15" i="1"/>
  <c r="V46" i="1"/>
  <c r="P8" i="1"/>
  <c r="Q8" i="1" s="1"/>
  <c r="N8" i="35"/>
  <c r="Z44" i="1"/>
  <c r="X44" i="35"/>
  <c r="AE28" i="1"/>
  <c r="AF28" i="1" s="1"/>
  <c r="AC28" i="35"/>
  <c r="AJ13" i="1"/>
  <c r="AK13" i="1" s="1"/>
  <c r="AH13" i="35"/>
  <c r="AT48" i="1"/>
  <c r="AR48" i="35"/>
  <c r="U34" i="1"/>
  <c r="V34" i="1" s="1"/>
  <c r="S34" i="35"/>
  <c r="Z18" i="1"/>
  <c r="AA18" i="1" s="1"/>
  <c r="X18" i="35"/>
  <c r="AJ3" i="1"/>
  <c r="AH3" i="35"/>
  <c r="AO38" i="1"/>
  <c r="AP38" i="1" s="1"/>
  <c r="AM38" i="35"/>
  <c r="AT22" i="1"/>
  <c r="AR22" i="35"/>
  <c r="U24" i="1"/>
  <c r="S24" i="35"/>
  <c r="Z9" i="1"/>
  <c r="AA9" i="1" s="1"/>
  <c r="X9" i="35"/>
  <c r="AJ44" i="1"/>
  <c r="AH44" i="35"/>
  <c r="AO28" i="1"/>
  <c r="AP28" i="1" s="1"/>
  <c r="AM28" i="35"/>
  <c r="AT13" i="1"/>
  <c r="AU13" i="1" s="1"/>
  <c r="AR13" i="35"/>
  <c r="Z24" i="1"/>
  <c r="AA24" i="1" s="1"/>
  <c r="X24" i="35"/>
  <c r="AE9" i="1"/>
  <c r="AF9" i="1" s="1"/>
  <c r="AC9" i="35"/>
  <c r="AO44" i="1"/>
  <c r="AP44" i="1" s="1"/>
  <c r="AM44" i="35"/>
  <c r="AT28" i="1"/>
  <c r="AU28" i="1" s="1"/>
  <c r="AR28" i="35"/>
  <c r="U30" i="1"/>
  <c r="V30" i="1" s="1"/>
  <c r="S30" i="35"/>
  <c r="Z15" i="1"/>
  <c r="AA15" i="1" s="1"/>
  <c r="X15" i="35"/>
  <c r="AJ50" i="1"/>
  <c r="AK50" i="1" s="1"/>
  <c r="AH50" i="35"/>
  <c r="AO35" i="1"/>
  <c r="AP35" i="1" s="1"/>
  <c r="AM35" i="35"/>
  <c r="AT19" i="1"/>
  <c r="AU19" i="1" s="1"/>
  <c r="AR19" i="35"/>
  <c r="U21" i="1"/>
  <c r="V21" i="1" s="1"/>
  <c r="S21" i="35"/>
  <c r="Z6" i="1"/>
  <c r="AA6" i="1" s="1"/>
  <c r="X6" i="35"/>
  <c r="AJ41" i="1"/>
  <c r="AK41" i="1" s="1"/>
  <c r="AH41" i="35"/>
  <c r="AO25" i="1"/>
  <c r="AM25" i="35"/>
  <c r="AT10" i="1"/>
  <c r="AU10" i="1" s="1"/>
  <c r="AR10" i="35"/>
  <c r="U4" i="1"/>
  <c r="S4" i="35"/>
  <c r="AE39" i="1"/>
  <c r="AF39" i="1" s="1"/>
  <c r="AC39" i="35"/>
  <c r="AJ23" i="1"/>
  <c r="AK23" i="1" s="1"/>
  <c r="AH23" i="35"/>
  <c r="AO8" i="1"/>
  <c r="AM8" i="35"/>
  <c r="G52" i="35"/>
  <c r="F52" i="10"/>
  <c r="AP44" i="14"/>
  <c r="AU29" i="14"/>
  <c r="Q48" i="14"/>
  <c r="AG36" i="17"/>
  <c r="AG46" i="17"/>
  <c r="R47" i="17"/>
  <c r="AB17" i="17"/>
  <c r="M20" i="17"/>
  <c r="AQ20" i="18"/>
  <c r="R37" i="19"/>
  <c r="H47" i="21"/>
  <c r="AL17" i="22"/>
  <c r="C40" i="22"/>
  <c r="AB31" i="21"/>
  <c r="C52" i="23"/>
  <c r="C40" i="23"/>
  <c r="AB32" i="23"/>
  <c r="C38" i="23"/>
  <c r="W48" i="23"/>
  <c r="AB37" i="23"/>
  <c r="AB40" i="23"/>
  <c r="C39" i="23"/>
  <c r="H18" i="24"/>
  <c r="AJ54" i="19"/>
  <c r="AK8" i="19"/>
  <c r="AG5" i="24"/>
  <c r="AL45" i="30"/>
  <c r="AL6" i="30"/>
  <c r="AL27" i="30"/>
  <c r="AL24" i="30"/>
  <c r="AL15" i="30"/>
  <c r="AL48" i="30"/>
  <c r="AL7" i="30"/>
  <c r="O40" i="31"/>
  <c r="AS42" i="31"/>
  <c r="AS15" i="31"/>
  <c r="O4" i="31"/>
  <c r="O23" i="31"/>
  <c r="O49" i="31"/>
  <c r="AS17" i="31"/>
  <c r="AS47" i="31"/>
  <c r="AB42" i="32"/>
  <c r="AB38" i="32"/>
  <c r="R7" i="32"/>
  <c r="O20" i="31"/>
  <c r="O26" i="31"/>
  <c r="O43" i="31"/>
  <c r="AI22" i="33"/>
  <c r="AI11" i="33"/>
  <c r="AJ4" i="10"/>
  <c r="F5" i="10"/>
  <c r="K45" i="10"/>
  <c r="AS9" i="33"/>
  <c r="AS34" i="33"/>
  <c r="AS49" i="33"/>
  <c r="AS29" i="33"/>
  <c r="AS4" i="33"/>
  <c r="AS44" i="33"/>
  <c r="AS42" i="33"/>
  <c r="I40" i="35"/>
  <c r="K40" i="13"/>
  <c r="L40" i="13" s="1"/>
  <c r="D45" i="35"/>
  <c r="AH31" i="35"/>
  <c r="AJ32" i="1"/>
  <c r="AK32" i="1" s="1"/>
  <c r="AK31" i="7"/>
  <c r="Z4" i="1"/>
  <c r="AA4" i="1" s="1"/>
  <c r="X4" i="35"/>
  <c r="I13" i="35"/>
  <c r="G40" i="7"/>
  <c r="AF36" i="1"/>
  <c r="V8" i="1"/>
  <c r="AA51" i="1"/>
  <c r="Q18" i="1"/>
  <c r="AF23" i="1"/>
  <c r="AE20" i="1"/>
  <c r="AF20" i="1" s="1"/>
  <c r="AC20" i="35"/>
  <c r="AJ45" i="1"/>
  <c r="AK45" i="1" s="1"/>
  <c r="AH45" i="35"/>
  <c r="AO20" i="1"/>
  <c r="AP20" i="1" s="1"/>
  <c r="AM20" i="35"/>
  <c r="U22" i="1"/>
  <c r="V22" i="1" s="1"/>
  <c r="S22" i="35"/>
  <c r="U13" i="1"/>
  <c r="V13" i="1" s="1"/>
  <c r="S13" i="35"/>
  <c r="AT50" i="1"/>
  <c r="AU50" i="1" s="1"/>
  <c r="AR50" i="35"/>
  <c r="AD11" i="7"/>
  <c r="AP17" i="7"/>
  <c r="F13" i="10"/>
  <c r="G13" i="35"/>
  <c r="G48" i="7"/>
  <c r="D48" i="35"/>
  <c r="AP7" i="1"/>
  <c r="G37" i="1"/>
  <c r="AP8" i="1"/>
  <c r="AH25" i="10"/>
  <c r="V7" i="1"/>
  <c r="AP17" i="1"/>
  <c r="AH35" i="10"/>
  <c r="AU3" i="1"/>
  <c r="V16" i="1"/>
  <c r="AH27" i="10"/>
  <c r="AF46" i="1"/>
  <c r="AP11" i="1"/>
  <c r="AH28" i="10"/>
  <c r="AF47" i="1"/>
  <c r="V10" i="1"/>
  <c r="G41" i="1"/>
  <c r="AH21" i="10"/>
  <c r="AK21" i="1"/>
  <c r="Q19" i="1"/>
  <c r="AU46" i="1"/>
  <c r="AH14" i="10"/>
  <c r="AF33" i="1"/>
  <c r="AA46" i="1"/>
  <c r="Q12" i="1"/>
  <c r="G35" i="1"/>
  <c r="U43" i="1"/>
  <c r="V43" i="1" s="1"/>
  <c r="S43" i="35"/>
  <c r="Z27" i="1"/>
  <c r="AA27" i="1" s="1"/>
  <c r="X27" i="35"/>
  <c r="AE12" i="1"/>
  <c r="AF12" i="1" s="1"/>
  <c r="AC12" i="35"/>
  <c r="AO47" i="1"/>
  <c r="AP47" i="1" s="1"/>
  <c r="AM47" i="35"/>
  <c r="AT31" i="1"/>
  <c r="AU31" i="1" s="1"/>
  <c r="AR32" i="35"/>
  <c r="U17" i="1"/>
  <c r="V17" i="1" s="1"/>
  <c r="S17" i="35"/>
  <c r="AE52" i="1"/>
  <c r="AC52" i="35"/>
  <c r="AJ37" i="1"/>
  <c r="AH37" i="35"/>
  <c r="AO21" i="1"/>
  <c r="AP21" i="1" s="1"/>
  <c r="AM21" i="35"/>
  <c r="AT6" i="1"/>
  <c r="AU6" i="1" s="1"/>
  <c r="AR6" i="35"/>
  <c r="U8" i="1"/>
  <c r="S8" i="35"/>
  <c r="AE43" i="1"/>
  <c r="AF43" i="1" s="1"/>
  <c r="AC43" i="35"/>
  <c r="AJ27" i="1"/>
  <c r="AK27" i="1" s="1"/>
  <c r="AH27" i="35"/>
  <c r="AO12" i="1"/>
  <c r="AP12" i="1" s="1"/>
  <c r="AM12" i="35"/>
  <c r="U23" i="1"/>
  <c r="V23" i="1" s="1"/>
  <c r="S23" i="35"/>
  <c r="Z8" i="1"/>
  <c r="X8" i="35"/>
  <c r="AJ43" i="1"/>
  <c r="AK43" i="1" s="1"/>
  <c r="AH43" i="35"/>
  <c r="AO27" i="1"/>
  <c r="AP27" i="1" s="1"/>
  <c r="AM27" i="35"/>
  <c r="AT12" i="1"/>
  <c r="AU12" i="1" s="1"/>
  <c r="AR12" i="35"/>
  <c r="U14" i="1"/>
  <c r="S14" i="35"/>
  <c r="AE49" i="1"/>
  <c r="AF49" i="1" s="1"/>
  <c r="AC49" i="35"/>
  <c r="AJ34" i="1"/>
  <c r="AH34" i="35"/>
  <c r="AO18" i="1"/>
  <c r="AM18" i="35"/>
  <c r="P19" i="1"/>
  <c r="N19" i="35"/>
  <c r="U5" i="1"/>
  <c r="V5" i="1" s="1"/>
  <c r="S5" i="35"/>
  <c r="AE40" i="1"/>
  <c r="AF40" i="1" s="1"/>
  <c r="AC40" i="35"/>
  <c r="AJ24" i="1"/>
  <c r="AH24" i="35"/>
  <c r="AO9" i="1"/>
  <c r="AP9" i="1" s="1"/>
  <c r="AM9" i="35"/>
  <c r="U3" i="1"/>
  <c r="V3" i="1" s="1"/>
  <c r="S3" i="35"/>
  <c r="Z38" i="1"/>
  <c r="AA38" i="1" s="1"/>
  <c r="X38" i="35"/>
  <c r="AE22" i="1"/>
  <c r="AC22" i="35"/>
  <c r="AJ7" i="1"/>
  <c r="AK7" i="1" s="1"/>
  <c r="AH7" i="35"/>
  <c r="AT42" i="1"/>
  <c r="AU42" i="1" s="1"/>
  <c r="AR42" i="35"/>
  <c r="AF44" i="14"/>
  <c r="AU39" i="14"/>
  <c r="AF37" i="14"/>
  <c r="G35" i="14"/>
  <c r="AE46" i="13"/>
  <c r="AF46" i="13" s="1"/>
  <c r="AC46" i="35"/>
  <c r="P44" i="13"/>
  <c r="Q44" i="13" s="1"/>
  <c r="N44" i="35"/>
  <c r="L44" i="35"/>
  <c r="K44" i="10"/>
  <c r="F37" i="13"/>
  <c r="G37" i="13" s="1"/>
  <c r="D37" i="35"/>
  <c r="AS47" i="15"/>
  <c r="AU47" i="15"/>
  <c r="AS39" i="15"/>
  <c r="AU39" i="15"/>
  <c r="AL41" i="17"/>
  <c r="AL24" i="17"/>
  <c r="AQ52" i="18"/>
  <c r="M38" i="21"/>
  <c r="C35" i="23"/>
  <c r="AQ37" i="23"/>
  <c r="AQ20" i="23"/>
  <c r="AQ26" i="23"/>
  <c r="M11" i="24"/>
  <c r="AL34" i="30"/>
  <c r="AL52" i="30"/>
  <c r="AL10" i="30"/>
  <c r="AL4" i="30"/>
  <c r="AL42" i="30"/>
  <c r="AL26" i="30"/>
  <c r="AS52" i="31"/>
  <c r="O13" i="31"/>
  <c r="O27" i="31"/>
  <c r="O39" i="31"/>
  <c r="O51" i="31"/>
  <c r="AS21" i="31"/>
  <c r="AS46" i="31"/>
  <c r="AB49" i="32"/>
  <c r="AB43" i="32"/>
  <c r="AS22" i="31"/>
  <c r="O46" i="31"/>
  <c r="O3" i="31"/>
  <c r="AT16" i="10"/>
  <c r="U11" i="10"/>
  <c r="AK22" i="35"/>
  <c r="Q20" i="35"/>
  <c r="W6" i="17"/>
  <c r="W7" i="17"/>
  <c r="K25" i="13"/>
  <c r="L25" i="13" s="1"/>
  <c r="I25" i="35"/>
  <c r="N52" i="35"/>
  <c r="AE13" i="1"/>
  <c r="AF13" i="1" s="1"/>
  <c r="AC13" i="35"/>
  <c r="AU48" i="1"/>
  <c r="D31" i="10"/>
  <c r="G31" i="10" s="1"/>
  <c r="AH6" i="10"/>
  <c r="Z36" i="1"/>
  <c r="AA36" i="1" s="1"/>
  <c r="X36" i="35"/>
  <c r="Z10" i="1"/>
  <c r="AA10" i="1" s="1"/>
  <c r="X10" i="35"/>
  <c r="AJ36" i="1"/>
  <c r="AK36" i="1" s="1"/>
  <c r="AH36" i="35"/>
  <c r="AT20" i="1"/>
  <c r="AU20" i="1" s="1"/>
  <c r="AR20" i="35"/>
  <c r="AE48" i="1"/>
  <c r="AC48" i="35"/>
  <c r="AJ15" i="1"/>
  <c r="AK15" i="1" s="1"/>
  <c r="AH15" i="35"/>
  <c r="R16" i="32"/>
  <c r="G39" i="7"/>
  <c r="AN32" i="7"/>
  <c r="AP26" i="7"/>
  <c r="G27" i="35"/>
  <c r="F27" i="10"/>
  <c r="G22" i="7"/>
  <c r="D22" i="35"/>
  <c r="G34" i="7"/>
  <c r="D34" i="35"/>
  <c r="AH24" i="10"/>
  <c r="AK24" i="1"/>
  <c r="G46" i="7"/>
  <c r="AD51" i="7"/>
  <c r="AP15" i="1"/>
  <c r="AK34" i="1"/>
  <c r="AH33" i="10"/>
  <c r="AF51" i="1"/>
  <c r="V14" i="1"/>
  <c r="AA30" i="1"/>
  <c r="AP16" i="1"/>
  <c r="AH34" i="10"/>
  <c r="AF52" i="1"/>
  <c r="V15" i="1"/>
  <c r="Q33" i="1"/>
  <c r="AP25" i="1"/>
  <c r="AH43" i="10"/>
  <c r="AK44" i="1"/>
  <c r="AA8" i="1"/>
  <c r="V24" i="1"/>
  <c r="AF30" i="1"/>
  <c r="AP18" i="1"/>
  <c r="AK37" i="1"/>
  <c r="AH36" i="10"/>
  <c r="AP3" i="1"/>
  <c r="Q35" i="1"/>
  <c r="AK38" i="1"/>
  <c r="AH37" i="10"/>
  <c r="AK3" i="1"/>
  <c r="AH3" i="10"/>
  <c r="V18" i="1"/>
  <c r="Q36" i="1"/>
  <c r="AH29" i="10"/>
  <c r="AK29" i="10" s="1"/>
  <c r="AF48" i="1"/>
  <c r="Q27" i="1"/>
  <c r="AP5" i="1"/>
  <c r="AH22" i="10"/>
  <c r="AK22" i="10" s="1"/>
  <c r="AK22" i="1"/>
  <c r="AF41" i="1"/>
  <c r="V4" i="1"/>
  <c r="G43" i="1"/>
  <c r="U35" i="1"/>
  <c r="V35" i="1" s="1"/>
  <c r="S35" i="35"/>
  <c r="Z19" i="1"/>
  <c r="AA19" i="1" s="1"/>
  <c r="X19" i="35"/>
  <c r="AE4" i="1"/>
  <c r="AF4" i="1" s="1"/>
  <c r="AC4" i="35"/>
  <c r="AO39" i="1"/>
  <c r="AP39" i="1" s="1"/>
  <c r="AM39" i="35"/>
  <c r="AT23" i="1"/>
  <c r="AU23" i="1" s="1"/>
  <c r="AR23" i="35"/>
  <c r="U9" i="1"/>
  <c r="V9" i="1" s="1"/>
  <c r="S9" i="35"/>
  <c r="AE44" i="1"/>
  <c r="AF44" i="1" s="1"/>
  <c r="AC44" i="35"/>
  <c r="AJ28" i="1"/>
  <c r="AK28" i="1" s="1"/>
  <c r="AH28" i="35"/>
  <c r="AO13" i="1"/>
  <c r="AP13" i="1" s="1"/>
  <c r="AM13" i="35"/>
  <c r="P14" i="1"/>
  <c r="Q14" i="1" s="1"/>
  <c r="N14" i="35"/>
  <c r="Z50" i="1"/>
  <c r="AA50" i="1" s="1"/>
  <c r="X50" i="35"/>
  <c r="AE35" i="1"/>
  <c r="AF35" i="1" s="1"/>
  <c r="AC35" i="35"/>
  <c r="AJ19" i="1"/>
  <c r="AK19" i="1" s="1"/>
  <c r="AH19" i="35"/>
  <c r="AO4" i="1"/>
  <c r="AP4" i="1" s="1"/>
  <c r="AM4" i="35"/>
  <c r="U15" i="1"/>
  <c r="S15" i="35"/>
  <c r="AE50" i="1"/>
  <c r="AF50" i="1" s="1"/>
  <c r="AC50" i="35"/>
  <c r="AJ35" i="1"/>
  <c r="AK35" i="1" s="1"/>
  <c r="AH35" i="35"/>
  <c r="AO19" i="1"/>
  <c r="AP19" i="1" s="1"/>
  <c r="AM19" i="35"/>
  <c r="AT4" i="1"/>
  <c r="AU4" i="1" s="1"/>
  <c r="AR4" i="35"/>
  <c r="U6" i="1"/>
  <c r="V6" i="1" s="1"/>
  <c r="S6" i="35"/>
  <c r="AE41" i="1"/>
  <c r="AC41" i="35"/>
  <c r="AJ25" i="1"/>
  <c r="AK25" i="1" s="1"/>
  <c r="AH25" i="35"/>
  <c r="AO10" i="1"/>
  <c r="AP10" i="1" s="1"/>
  <c r="AM10" i="35"/>
  <c r="P11" i="1"/>
  <c r="Q11" i="1" s="1"/>
  <c r="N11" i="35"/>
  <c r="Z47" i="1"/>
  <c r="AA47" i="1" s="1"/>
  <c r="X47" i="35"/>
  <c r="AE31" i="1"/>
  <c r="AF31" i="1" s="1"/>
  <c r="AC32" i="35"/>
  <c r="AJ16" i="1"/>
  <c r="AK16" i="1" s="1"/>
  <c r="AH16" i="35"/>
  <c r="AT51" i="1"/>
  <c r="AU51" i="1" s="1"/>
  <c r="AR51" i="35"/>
  <c r="U45" i="1"/>
  <c r="V45" i="1" s="1"/>
  <c r="S45" i="35"/>
  <c r="Z29" i="1"/>
  <c r="AA29" i="1" s="1"/>
  <c r="X29" i="35"/>
  <c r="AE14" i="1"/>
  <c r="AF14" i="1" s="1"/>
  <c r="AC14" i="35"/>
  <c r="AO49" i="1"/>
  <c r="AP49" i="1" s="1"/>
  <c r="AM49" i="35"/>
  <c r="AT34" i="1"/>
  <c r="AU34" i="1" s="1"/>
  <c r="AR34" i="35"/>
  <c r="V48" i="14"/>
  <c r="AA43" i="14"/>
  <c r="G46" i="14"/>
  <c r="AK33" i="14"/>
  <c r="AF5" i="14"/>
  <c r="Z3" i="10"/>
  <c r="AA3" i="35"/>
  <c r="AB45" i="17"/>
  <c r="AG40" i="17"/>
  <c r="K54" i="17"/>
  <c r="J31" i="17" s="1"/>
  <c r="AQ37" i="18"/>
  <c r="H30" i="21"/>
  <c r="C26" i="22"/>
  <c r="C19" i="22"/>
  <c r="C46" i="23"/>
  <c r="C44" i="23"/>
  <c r="AG3" i="24"/>
  <c r="AL16" i="30"/>
  <c r="AL9" i="30"/>
  <c r="AL17" i="30"/>
  <c r="AL46" i="30"/>
  <c r="F54" i="29"/>
  <c r="G5" i="29"/>
  <c r="AS20" i="31"/>
  <c r="AS10" i="31"/>
  <c r="O8" i="31"/>
  <c r="O9" i="31"/>
  <c r="O36" i="31"/>
  <c r="AS6" i="31"/>
  <c r="AS30" i="31"/>
  <c r="AB37" i="32"/>
  <c r="R52" i="32"/>
  <c r="C44" i="32"/>
  <c r="M6" i="32"/>
  <c r="AQ15" i="32"/>
  <c r="C27" i="32"/>
  <c r="O28" i="31"/>
  <c r="AS13" i="31"/>
  <c r="L4" i="35"/>
  <c r="F32" i="10"/>
  <c r="AI7" i="33"/>
  <c r="AI28" i="33"/>
  <c r="AI38" i="33"/>
  <c r="AI19" i="33"/>
  <c r="AI14" i="33"/>
  <c r="AI37" i="33"/>
  <c r="AI25" i="33"/>
  <c r="AI24" i="33"/>
  <c r="AO40" i="1"/>
  <c r="AP40" i="1" s="1"/>
  <c r="AM40" i="35"/>
  <c r="Z28" i="1"/>
  <c r="AA28" i="1" s="1"/>
  <c r="X28" i="35"/>
  <c r="D26" i="35"/>
  <c r="K49" i="13"/>
  <c r="L49" i="13" s="1"/>
  <c r="I49" i="35"/>
  <c r="AJ14" i="1"/>
  <c r="AK14" i="1" s="1"/>
  <c r="AH14" i="35"/>
  <c r="P51" i="1"/>
  <c r="Q51" i="1" s="1"/>
  <c r="N51" i="35"/>
  <c r="N28" i="35"/>
  <c r="U31" i="1"/>
  <c r="V31" i="1" s="1"/>
  <c r="S32" i="35"/>
  <c r="D49" i="35"/>
  <c r="AO48" i="1"/>
  <c r="AP48" i="1" s="1"/>
  <c r="AM48" i="35"/>
  <c r="P17" i="1"/>
  <c r="Q17" i="1" s="1"/>
  <c r="N17" i="35"/>
  <c r="AC31" i="35"/>
  <c r="AE32" i="1"/>
  <c r="AF32" i="1" s="1"/>
  <c r="P29" i="1"/>
  <c r="Q29" i="1" s="1"/>
  <c r="N29" i="35"/>
  <c r="I46" i="35"/>
  <c r="AO31" i="1"/>
  <c r="AP31" i="1" s="1"/>
  <c r="AM32" i="35"/>
  <c r="P47" i="1"/>
  <c r="Q47" i="1" s="1"/>
  <c r="N47" i="35"/>
  <c r="D43" i="35"/>
  <c r="AE5" i="1"/>
  <c r="AF5" i="1" s="1"/>
  <c r="AC5" i="35"/>
  <c r="I48" i="35"/>
  <c r="K48" i="13"/>
  <c r="L48" i="13" s="1"/>
  <c r="P13" i="1"/>
  <c r="Q13" i="1" s="1"/>
  <c r="N13" i="35"/>
  <c r="K35" i="13"/>
  <c r="L35" i="13" s="1"/>
  <c r="I35" i="35"/>
  <c r="R11" i="23"/>
  <c r="R3" i="23"/>
  <c r="R54" i="23" s="1"/>
  <c r="R9" i="23"/>
  <c r="P31" i="1"/>
  <c r="Q31" i="1" s="1"/>
  <c r="N32" i="35"/>
  <c r="AE21" i="1"/>
  <c r="AF21" i="1" s="1"/>
  <c r="AC21" i="35"/>
  <c r="U36" i="1"/>
  <c r="V36" i="1" s="1"/>
  <c r="S36" i="35"/>
  <c r="P26" i="1"/>
  <c r="Q26" i="1" s="1"/>
  <c r="N26" i="35"/>
  <c r="AE32" i="13"/>
  <c r="AF32" i="13" s="1"/>
  <c r="AF31" i="14"/>
  <c r="AT32" i="1"/>
  <c r="AU32" i="1" s="1"/>
  <c r="AR31" i="35"/>
  <c r="AU31" i="7"/>
  <c r="AT8" i="1"/>
  <c r="AU8" i="1" s="1"/>
  <c r="AR8" i="35"/>
  <c r="P38" i="1"/>
  <c r="Q38" i="1" s="1"/>
  <c r="N38" i="35"/>
  <c r="D3" i="35"/>
  <c r="Z37" i="1"/>
  <c r="AA37" i="1" s="1"/>
  <c r="X37" i="35"/>
  <c r="V20" i="14"/>
  <c r="U20" i="13"/>
  <c r="V20" i="13" s="1"/>
  <c r="AJ47" i="1"/>
  <c r="AK47" i="1" s="1"/>
  <c r="AH47" i="35"/>
  <c r="K6" i="13"/>
  <c r="L6" i="13" s="1"/>
  <c r="I6" i="35"/>
  <c r="Z20" i="1"/>
  <c r="AA20" i="1" s="1"/>
  <c r="X20" i="35"/>
  <c r="D10" i="35"/>
  <c r="P24" i="1"/>
  <c r="Q24" i="1" s="1"/>
  <c r="N24" i="35"/>
  <c r="D51" i="35"/>
  <c r="P48" i="1"/>
  <c r="Q48" i="1" s="1"/>
  <c r="N48" i="35"/>
  <c r="P25" i="1"/>
  <c r="Q25" i="1" s="1"/>
  <c r="N25" i="35"/>
  <c r="P41" i="1"/>
  <c r="Q41" i="1" s="1"/>
  <c r="N41" i="35"/>
  <c r="AJ6" i="1"/>
  <c r="AK6" i="1" s="1"/>
  <c r="AH6" i="35"/>
  <c r="P35" i="1"/>
  <c r="N35" i="35"/>
  <c r="I31" i="35"/>
  <c r="K32" i="13"/>
  <c r="L32" i="13" s="1"/>
  <c r="K32" i="1"/>
  <c r="L32" i="1" s="1"/>
  <c r="AO23" i="1"/>
  <c r="AP23" i="1" s="1"/>
  <c r="AM23" i="35"/>
  <c r="P46" i="1"/>
  <c r="Q46" i="1" s="1"/>
  <c r="N46" i="35"/>
  <c r="F42" i="1"/>
  <c r="G42" i="1" s="1"/>
  <c r="D42" i="35"/>
  <c r="P42" i="1"/>
  <c r="Q42" i="1" s="1"/>
  <c r="N42" i="35"/>
  <c r="Z12" i="1"/>
  <c r="AA12" i="1" s="1"/>
  <c r="X12" i="35"/>
  <c r="K14" i="13"/>
  <c r="L14" i="13" s="1"/>
  <c r="I14" i="35"/>
  <c r="P9" i="1"/>
  <c r="Q9" i="1" s="1"/>
  <c r="N9" i="35"/>
  <c r="P49" i="1"/>
  <c r="Q49" i="1" s="1"/>
  <c r="N49" i="35"/>
  <c r="AT41" i="1"/>
  <c r="AU41" i="1" s="1"/>
  <c r="AR41" i="35"/>
  <c r="K23" i="13"/>
  <c r="L23" i="13" s="1"/>
  <c r="I23" i="35"/>
  <c r="P50" i="1"/>
  <c r="Q50" i="1" s="1"/>
  <c r="N50" i="35"/>
  <c r="K16" i="13"/>
  <c r="L16" i="13" s="1"/>
  <c r="I16" i="35"/>
  <c r="P15" i="1"/>
  <c r="Q15" i="1" s="1"/>
  <c r="N15" i="35"/>
  <c r="AT49" i="1"/>
  <c r="AU49" i="1" s="1"/>
  <c r="AR49" i="35"/>
  <c r="P43" i="1"/>
  <c r="Q43" i="1" s="1"/>
  <c r="N43" i="35"/>
  <c r="AM31" i="35"/>
  <c r="AO32" i="1"/>
  <c r="AP32" i="1" s="1"/>
  <c r="AJ39" i="1"/>
  <c r="AK39" i="1" s="1"/>
  <c r="AH39" i="35"/>
  <c r="I5" i="35"/>
  <c r="K34" i="13"/>
  <c r="L34" i="13" s="1"/>
  <c r="I34" i="35"/>
  <c r="U27" i="1"/>
  <c r="V27" i="1" s="1"/>
  <c r="S27" i="35"/>
  <c r="K22" i="13"/>
  <c r="L22" i="13" s="1"/>
  <c r="I22" i="35"/>
  <c r="P23" i="1"/>
  <c r="Q23" i="1" s="1"/>
  <c r="N23" i="35"/>
  <c r="K24" i="13"/>
  <c r="L24" i="13" s="1"/>
  <c r="I24" i="35"/>
  <c r="U40" i="1"/>
  <c r="V40" i="1" s="1"/>
  <c r="S40" i="35"/>
  <c r="K26" i="13"/>
  <c r="L26" i="13" s="1"/>
  <c r="I26" i="35"/>
  <c r="P7" i="1"/>
  <c r="Q7" i="1" s="1"/>
  <c r="N7" i="35"/>
  <c r="K30" i="13"/>
  <c r="L30" i="13" s="1"/>
  <c r="I30" i="35"/>
  <c r="P40" i="1"/>
  <c r="Q40" i="1" s="1"/>
  <c r="N40" i="35"/>
  <c r="K33" i="13"/>
  <c r="L33" i="13" s="1"/>
  <c r="I33" i="35"/>
  <c r="P34" i="1"/>
  <c r="Q34" i="1" s="1"/>
  <c r="N34" i="35"/>
  <c r="AP16" i="14"/>
  <c r="AO16" i="13"/>
  <c r="AP16" i="13" s="1"/>
  <c r="I50" i="35"/>
  <c r="K50" i="13"/>
  <c r="L50" i="13" s="1"/>
  <c r="AE29" i="1"/>
  <c r="AF29" i="1" s="1"/>
  <c r="AC29" i="35"/>
  <c r="K10" i="13"/>
  <c r="L10" i="13" s="1"/>
  <c r="I10" i="35"/>
  <c r="AF8" i="14"/>
  <c r="AE8" i="13"/>
  <c r="AF8" i="13" s="1"/>
  <c r="Z32" i="1"/>
  <c r="AA32" i="1" s="1"/>
  <c r="X31" i="35"/>
  <c r="AA31" i="7"/>
  <c r="U19" i="1"/>
  <c r="V19" i="1" s="1"/>
  <c r="S19" i="35"/>
  <c r="I21" i="35"/>
  <c r="P22" i="1"/>
  <c r="Q22" i="1" s="1"/>
  <c r="N22" i="35"/>
  <c r="K39" i="13"/>
  <c r="L39" i="13" s="1"/>
  <c r="I39" i="35"/>
  <c r="K7" i="13"/>
  <c r="L7" i="13" s="1"/>
  <c r="I7" i="35"/>
  <c r="D18" i="35"/>
  <c r="K9" i="13"/>
  <c r="L9" i="13" s="1"/>
  <c r="I9" i="35"/>
  <c r="K8" i="13"/>
  <c r="L8" i="13" s="1"/>
  <c r="I8" i="35"/>
  <c r="K43" i="13"/>
  <c r="L43" i="13" s="1"/>
  <c r="I43" i="35"/>
  <c r="K51" i="13"/>
  <c r="L51" i="13" s="1"/>
  <c r="I51" i="35"/>
  <c r="Z45" i="1"/>
  <c r="AA45" i="1" s="1"/>
  <c r="X45" i="35"/>
  <c r="AK7" i="14"/>
  <c r="AJ7" i="13"/>
  <c r="AK7" i="13" s="1"/>
  <c r="S31" i="35"/>
  <c r="U32" i="1"/>
  <c r="V32" i="1" s="1"/>
  <c r="P5" i="1"/>
  <c r="Q5" i="1" s="1"/>
  <c r="N5" i="35"/>
  <c r="I29" i="35"/>
  <c r="Q31" i="14"/>
  <c r="P32" i="13"/>
  <c r="Q32" i="13" s="1"/>
  <c r="P30" i="1"/>
  <c r="Q30" i="1" s="1"/>
  <c r="N30" i="35"/>
  <c r="K47" i="13"/>
  <c r="L47" i="13" s="1"/>
  <c r="I47" i="35"/>
  <c r="K15" i="13"/>
  <c r="L15" i="13" s="1"/>
  <c r="I15" i="35"/>
  <c r="I42" i="35"/>
  <c r="K42" i="13"/>
  <c r="L42" i="13" s="1"/>
  <c r="W51" i="15"/>
  <c r="M35" i="15"/>
  <c r="W52" i="15"/>
  <c r="M44" i="15"/>
  <c r="M14" i="15"/>
  <c r="W45" i="15"/>
  <c r="M18" i="15"/>
  <c r="W33" i="15"/>
  <c r="W16" i="15"/>
  <c r="M15" i="15"/>
  <c r="M19" i="15"/>
  <c r="W26" i="15"/>
  <c r="M17" i="15"/>
  <c r="M40" i="15"/>
  <c r="M52" i="15"/>
  <c r="AL19" i="15"/>
  <c r="M28" i="15"/>
  <c r="M7" i="15"/>
  <c r="M8" i="15"/>
  <c r="AG51" i="15"/>
  <c r="M25" i="15"/>
  <c r="M33" i="15"/>
  <c r="M27" i="15"/>
  <c r="M5" i="15"/>
  <c r="M32" i="15"/>
  <c r="M41" i="15"/>
  <c r="M43" i="15"/>
  <c r="M45" i="15"/>
  <c r="M20" i="15"/>
  <c r="M34" i="15"/>
  <c r="M3" i="15"/>
  <c r="M22" i="15"/>
  <c r="M49" i="15"/>
  <c r="M16" i="15"/>
  <c r="M29" i="15"/>
  <c r="M38" i="15"/>
  <c r="M46" i="15"/>
  <c r="W18" i="15"/>
  <c r="M30" i="15"/>
  <c r="M42" i="15"/>
  <c r="M48" i="15"/>
  <c r="M37" i="15"/>
  <c r="M51" i="15"/>
  <c r="M21" i="15"/>
  <c r="M47" i="15"/>
  <c r="M26" i="15"/>
  <c r="M12" i="15"/>
  <c r="M10" i="15"/>
  <c r="M11" i="15"/>
  <c r="M39" i="15"/>
  <c r="M24" i="15"/>
  <c r="M23" i="15"/>
  <c r="M36" i="15"/>
  <c r="M4" i="15"/>
  <c r="M31" i="15"/>
  <c r="AQ41" i="15"/>
  <c r="AQ45" i="15"/>
  <c r="AQ51" i="15"/>
  <c r="W5" i="15"/>
  <c r="AQ30" i="15"/>
  <c r="AQ48" i="15"/>
  <c r="AQ38" i="15"/>
  <c r="AQ47" i="15"/>
  <c r="AL44" i="15"/>
  <c r="AQ46" i="15"/>
  <c r="AQ22" i="15"/>
  <c r="AQ37" i="15"/>
  <c r="AQ32" i="15"/>
  <c r="M13" i="15"/>
  <c r="AL50" i="15"/>
  <c r="AL34" i="15"/>
  <c r="AG50" i="15"/>
  <c r="AG24" i="15"/>
  <c r="AL42" i="15"/>
  <c r="AQ9" i="15"/>
  <c r="W35" i="15"/>
  <c r="C47" i="15"/>
  <c r="AG39" i="15"/>
  <c r="AL21" i="15"/>
  <c r="AG43" i="15"/>
  <c r="AG49" i="15"/>
  <c r="AL33" i="15"/>
  <c r="AG34" i="15"/>
  <c r="AL14" i="15"/>
  <c r="M6" i="15"/>
  <c r="AG42" i="15"/>
  <c r="AL38" i="15"/>
  <c r="C48" i="15"/>
  <c r="AL32" i="15"/>
  <c r="AG3" i="15"/>
  <c r="AL52" i="15"/>
  <c r="AG33" i="15"/>
  <c r="C42" i="19"/>
  <c r="C35" i="19"/>
  <c r="C36" i="19"/>
  <c r="C47" i="19"/>
  <c r="C9" i="19"/>
  <c r="H41" i="17"/>
  <c r="H42" i="17"/>
  <c r="H28" i="17"/>
  <c r="H37" i="17"/>
  <c r="H21" i="17"/>
  <c r="H33" i="17"/>
  <c r="H35" i="17"/>
  <c r="C37" i="13"/>
  <c r="K54" i="13"/>
  <c r="C34" i="13"/>
  <c r="AQ52" i="13"/>
  <c r="C38" i="13"/>
  <c r="AL52" i="13"/>
  <c r="W54" i="13"/>
  <c r="AL19" i="13"/>
  <c r="AD31" i="33"/>
  <c r="AD15" i="33"/>
  <c r="AD17" i="33"/>
  <c r="AD34" i="33"/>
  <c r="AD32" i="33"/>
  <c r="AD4" i="33"/>
  <c r="AD37" i="33"/>
  <c r="AD48" i="33"/>
  <c r="AD3" i="33"/>
  <c r="AD50" i="33"/>
  <c r="AD40" i="33"/>
  <c r="AD8" i="33"/>
  <c r="AD39" i="33"/>
  <c r="AD19" i="33"/>
  <c r="AD13" i="33"/>
  <c r="AD11" i="33"/>
  <c r="AD36" i="33"/>
  <c r="AD46" i="33"/>
  <c r="AD30" i="33"/>
  <c r="AD9" i="33"/>
  <c r="AD22" i="33"/>
  <c r="AD52" i="33"/>
  <c r="AD5" i="33"/>
  <c r="AD28" i="33"/>
  <c r="AD44" i="33"/>
  <c r="AD12" i="33"/>
  <c r="AD27" i="33"/>
  <c r="AD35" i="33"/>
  <c r="AD43" i="33"/>
  <c r="AD10" i="33"/>
  <c r="AD24" i="33"/>
  <c r="AD29" i="33"/>
  <c r="AD33" i="33"/>
  <c r="AD14" i="33"/>
  <c r="AD7" i="33"/>
  <c r="AD42" i="33"/>
  <c r="AD41" i="33"/>
  <c r="AD6" i="33"/>
  <c r="AN40" i="33"/>
  <c r="AD47" i="33"/>
  <c r="AD20" i="33"/>
  <c r="AD16" i="33"/>
  <c r="AD18" i="33"/>
  <c r="AD49" i="33"/>
  <c r="J18" i="33"/>
  <c r="J30" i="33"/>
  <c r="J7" i="33"/>
  <c r="J48" i="33"/>
  <c r="J47" i="33"/>
  <c r="J5" i="33"/>
  <c r="J50" i="33"/>
  <c r="J23" i="33"/>
  <c r="J9" i="33"/>
  <c r="J21" i="33"/>
  <c r="J37" i="33"/>
  <c r="J3" i="33"/>
  <c r="J28" i="33"/>
  <c r="J45" i="33"/>
  <c r="J35" i="33"/>
  <c r="J41" i="33"/>
  <c r="J24" i="33"/>
  <c r="J33" i="33"/>
  <c r="J27" i="33"/>
  <c r="J52" i="33"/>
  <c r="J17" i="33"/>
  <c r="J11" i="33"/>
  <c r="J46" i="33"/>
  <c r="J34" i="33"/>
  <c r="J6" i="33"/>
  <c r="J26" i="33"/>
  <c r="J13" i="33"/>
  <c r="J8" i="33"/>
  <c r="J40" i="33"/>
  <c r="J43" i="33"/>
  <c r="J4" i="33"/>
  <c r="J15" i="33"/>
  <c r="J20" i="33"/>
  <c r="J22" i="33"/>
  <c r="J42" i="33"/>
  <c r="J39" i="33"/>
  <c r="J19" i="33"/>
  <c r="J44" i="33"/>
  <c r="AS48" i="33"/>
  <c r="J49" i="33"/>
  <c r="J25" i="33"/>
  <c r="J29" i="33"/>
  <c r="J38" i="33"/>
  <c r="J36" i="33"/>
  <c r="J10" i="33"/>
  <c r="AS26" i="33"/>
  <c r="J12" i="33"/>
  <c r="J14" i="33"/>
  <c r="J32" i="33"/>
  <c r="J31" i="33"/>
  <c r="J51" i="33"/>
  <c r="T30" i="33"/>
  <c r="T14" i="33"/>
  <c r="E31" i="33"/>
  <c r="E25" i="33"/>
  <c r="E49" i="33"/>
  <c r="T12" i="33"/>
  <c r="T7" i="33"/>
  <c r="T52" i="33"/>
  <c r="T34" i="33"/>
  <c r="T3" i="33"/>
  <c r="E50" i="33"/>
  <c r="T50" i="33"/>
  <c r="E48" i="33"/>
  <c r="T23" i="33"/>
  <c r="E20" i="33"/>
  <c r="T15" i="33"/>
  <c r="E14" i="33"/>
  <c r="E4" i="33"/>
  <c r="E29" i="33"/>
  <c r="E38" i="33"/>
  <c r="T48" i="33"/>
  <c r="T18" i="33"/>
  <c r="T38" i="33"/>
  <c r="T42" i="33"/>
  <c r="T24" i="33"/>
  <c r="T17" i="33"/>
  <c r="E34" i="33"/>
  <c r="E36" i="33"/>
  <c r="AN39" i="33"/>
  <c r="T16" i="33"/>
  <c r="E12" i="33"/>
  <c r="E39" i="33"/>
  <c r="E46" i="33"/>
  <c r="T27" i="33"/>
  <c r="T46" i="33"/>
  <c r="T25" i="33"/>
  <c r="T47" i="33"/>
  <c r="E19" i="33"/>
  <c r="E42" i="33"/>
  <c r="T49" i="33"/>
  <c r="T39" i="33"/>
  <c r="E16" i="33"/>
  <c r="E15" i="33"/>
  <c r="E23" i="33"/>
  <c r="E35" i="33"/>
  <c r="T26" i="33"/>
  <c r="T35" i="33"/>
  <c r="T33" i="33"/>
  <c r="E6" i="33"/>
  <c r="AN12" i="33"/>
  <c r="E10" i="33"/>
  <c r="E30" i="33"/>
  <c r="E37" i="33"/>
  <c r="T9" i="33"/>
  <c r="T44" i="33"/>
  <c r="T43" i="33"/>
  <c r="E26" i="33"/>
  <c r="T13" i="33"/>
  <c r="E52" i="33"/>
  <c r="T8" i="33"/>
  <c r="E13" i="33"/>
  <c r="E47" i="33"/>
  <c r="T10" i="33"/>
  <c r="T22" i="33"/>
  <c r="T20" i="33"/>
  <c r="T51" i="33"/>
  <c r="E51" i="33"/>
  <c r="E44" i="33"/>
  <c r="T11" i="33"/>
  <c r="E9" i="33"/>
  <c r="E24" i="33"/>
  <c r="AN8" i="33"/>
  <c r="E7" i="33"/>
  <c r="E21" i="33"/>
  <c r="E33" i="33"/>
  <c r="T19" i="33"/>
  <c r="T28" i="33"/>
  <c r="T32" i="33"/>
  <c r="E11" i="33"/>
  <c r="E45" i="33"/>
  <c r="E17" i="33"/>
  <c r="E27" i="33"/>
  <c r="AS51" i="33"/>
  <c r="AS36" i="33"/>
  <c r="Y16" i="33"/>
  <c r="AS11" i="33"/>
  <c r="AS12" i="33"/>
  <c r="Y11" i="33"/>
  <c r="Y7" i="33"/>
  <c r="Y8" i="33"/>
  <c r="Y25" i="33"/>
  <c r="Y34" i="33"/>
  <c r="Y24" i="33"/>
  <c r="Y29" i="33"/>
  <c r="AS40" i="33"/>
  <c r="Y48" i="33"/>
  <c r="AS50" i="33"/>
  <c r="Y49" i="33"/>
  <c r="AS20" i="33"/>
  <c r="Y38" i="33"/>
  <c r="Y30" i="33"/>
  <c r="Y27" i="33"/>
  <c r="Y39" i="33"/>
  <c r="AS18" i="33"/>
  <c r="AN46" i="33"/>
  <c r="AN9" i="33"/>
  <c r="AN50" i="33"/>
  <c r="AN19" i="33"/>
  <c r="W54" i="34"/>
  <c r="C54" i="34"/>
  <c r="E43" i="33"/>
  <c r="AN4" i="33"/>
  <c r="AN28" i="33"/>
  <c r="AN29" i="33"/>
  <c r="AN11" i="33"/>
  <c r="AN22" i="33"/>
  <c r="AN31" i="33"/>
  <c r="AQ54" i="34"/>
  <c r="Y13" i="33"/>
  <c r="Y40" i="33"/>
  <c r="Y23" i="33"/>
  <c r="Y52" i="33"/>
  <c r="Y28" i="33"/>
  <c r="AN43" i="33"/>
  <c r="AN33" i="33"/>
  <c r="AN41" i="33"/>
  <c r="AN5" i="33"/>
  <c r="AN24" i="33"/>
  <c r="AN47" i="33"/>
  <c r="AN10" i="33"/>
  <c r="AN35" i="33"/>
  <c r="E3" i="33"/>
  <c r="E32" i="33"/>
  <c r="AN37" i="33"/>
  <c r="AN26" i="33"/>
  <c r="AN32" i="33"/>
  <c r="AN36" i="33"/>
  <c r="AI54" i="33"/>
  <c r="AN30" i="33"/>
  <c r="AN17" i="33"/>
  <c r="AN7" i="33"/>
  <c r="T11" i="10"/>
  <c r="AN49" i="33"/>
  <c r="AN18" i="33"/>
  <c r="AN3" i="33"/>
  <c r="AN48" i="33"/>
  <c r="AN38" i="33"/>
  <c r="AN27" i="33"/>
  <c r="T6" i="33"/>
  <c r="T45" i="33"/>
  <c r="AN6" i="33"/>
  <c r="AN13" i="33"/>
  <c r="AN20" i="33"/>
  <c r="AN16" i="33"/>
  <c r="AN34" i="33"/>
  <c r="O19" i="33"/>
  <c r="O36" i="33"/>
  <c r="O48" i="33"/>
  <c r="O38" i="33"/>
  <c r="O4" i="33"/>
  <c r="O47" i="33"/>
  <c r="O9" i="33"/>
  <c r="O18" i="33"/>
  <c r="O24" i="33"/>
  <c r="O12" i="33"/>
  <c r="O16" i="33"/>
  <c r="O43" i="33"/>
  <c r="O39" i="33"/>
  <c r="O3" i="33"/>
  <c r="O51" i="33"/>
  <c r="O42" i="33"/>
  <c r="O35" i="33"/>
  <c r="O45" i="33"/>
  <c r="O11" i="33"/>
  <c r="O41" i="33"/>
  <c r="O29" i="33"/>
  <c r="O10" i="33"/>
  <c r="O15" i="33"/>
  <c r="O23" i="33"/>
  <c r="O31" i="33"/>
  <c r="O50" i="33"/>
  <c r="O46" i="33"/>
  <c r="O33" i="33"/>
  <c r="O21" i="33"/>
  <c r="O17" i="33"/>
  <c r="O6" i="33"/>
  <c r="O20" i="33"/>
  <c r="O30" i="33"/>
  <c r="O49" i="33"/>
  <c r="O5" i="33"/>
  <c r="O52" i="33"/>
  <c r="O37" i="33"/>
  <c r="O8" i="33"/>
  <c r="O25" i="33"/>
  <c r="O14" i="33"/>
  <c r="O34" i="33"/>
  <c r="O22" i="33"/>
  <c r="O44" i="33"/>
  <c r="O27" i="33"/>
  <c r="O26" i="33"/>
  <c r="O28" i="33"/>
  <c r="O13" i="33"/>
  <c r="O32" i="33"/>
  <c r="O40" i="33"/>
  <c r="AN21" i="33"/>
  <c r="AN23" i="33"/>
  <c r="AN42" i="33"/>
  <c r="AN15" i="33"/>
  <c r="AN52" i="33"/>
  <c r="AN25" i="33"/>
  <c r="AN44" i="33"/>
  <c r="H54" i="34"/>
  <c r="AL54" i="34"/>
  <c r="AB54" i="34"/>
  <c r="M54" i="34"/>
  <c r="R54" i="34"/>
  <c r="AG54" i="34"/>
  <c r="AN41" i="31"/>
  <c r="AN48" i="31"/>
  <c r="AN30" i="31"/>
  <c r="AI44" i="31"/>
  <c r="E24" i="31"/>
  <c r="J14" i="31"/>
  <c r="J26" i="31"/>
  <c r="J37" i="31"/>
  <c r="AN45" i="31"/>
  <c r="AN33" i="31"/>
  <c r="AS48" i="31"/>
  <c r="AI17" i="31"/>
  <c r="AI54" i="31" s="1"/>
  <c r="E7" i="31"/>
  <c r="E17" i="31"/>
  <c r="E25" i="31"/>
  <c r="E37" i="31"/>
  <c r="AI42" i="31"/>
  <c r="AI52" i="31"/>
  <c r="AI21" i="31"/>
  <c r="AI33" i="31"/>
  <c r="AS9" i="31"/>
  <c r="E26" i="31"/>
  <c r="AN9" i="31"/>
  <c r="AN42" i="31"/>
  <c r="AN31" i="31"/>
  <c r="AS49" i="31"/>
  <c r="AS33" i="31"/>
  <c r="AS43" i="31"/>
  <c r="AD29" i="31"/>
  <c r="AD14" i="31"/>
  <c r="AD33" i="31"/>
  <c r="M34" i="32"/>
  <c r="AG44" i="32"/>
  <c r="C38" i="32"/>
  <c r="R29" i="32"/>
  <c r="AB45" i="32"/>
  <c r="AG42" i="32"/>
  <c r="AG29" i="32"/>
  <c r="AB47" i="32"/>
  <c r="M40" i="32"/>
  <c r="C34" i="32"/>
  <c r="M42" i="32"/>
  <c r="M11" i="32"/>
  <c r="M27" i="32"/>
  <c r="M4" i="32"/>
  <c r="R24" i="32"/>
  <c r="R11" i="32"/>
  <c r="R20" i="32"/>
  <c r="C16" i="32"/>
  <c r="E32" i="31"/>
  <c r="E52" i="31"/>
  <c r="AN37" i="31"/>
  <c r="AN27" i="31"/>
  <c r="AN6" i="31"/>
  <c r="AN16" i="31"/>
  <c r="AN25" i="31"/>
  <c r="AN35" i="31"/>
  <c r="AN49" i="31"/>
  <c r="AN5" i="31"/>
  <c r="AN23" i="31"/>
  <c r="AN8" i="31"/>
  <c r="AN28" i="31"/>
  <c r="AN40" i="31"/>
  <c r="AN46" i="31"/>
  <c r="R36" i="32"/>
  <c r="AG40" i="32"/>
  <c r="H49" i="32"/>
  <c r="R45" i="32"/>
  <c r="R43" i="32"/>
  <c r="R6" i="32"/>
  <c r="R15" i="32"/>
  <c r="R4" i="32"/>
  <c r="J4" i="31"/>
  <c r="J23" i="31"/>
  <c r="J19" i="31"/>
  <c r="J21" i="31"/>
  <c r="J35" i="31"/>
  <c r="J8" i="31"/>
  <c r="J43" i="31"/>
  <c r="J39" i="31"/>
  <c r="J12" i="31"/>
  <c r="J51" i="31"/>
  <c r="J27" i="31"/>
  <c r="J47" i="31"/>
  <c r="J30" i="31"/>
  <c r="J25" i="31"/>
  <c r="J44" i="31"/>
  <c r="J31" i="31"/>
  <c r="AI4" i="31"/>
  <c r="AI28" i="31"/>
  <c r="AI38" i="31"/>
  <c r="AI31" i="31"/>
  <c r="AI10" i="31"/>
  <c r="AN3" i="31"/>
  <c r="AN7" i="31"/>
  <c r="AN26" i="31"/>
  <c r="AG41" i="32"/>
  <c r="AG50" i="32"/>
  <c r="R46" i="32"/>
  <c r="R49" i="32"/>
  <c r="M37" i="32"/>
  <c r="R47" i="32"/>
  <c r="R40" i="32"/>
  <c r="M33" i="32"/>
  <c r="M41" i="32"/>
  <c r="M51" i="32"/>
  <c r="M44" i="32"/>
  <c r="M32" i="32"/>
  <c r="M13" i="32"/>
  <c r="M5" i="32"/>
  <c r="R10" i="32"/>
  <c r="R19" i="32"/>
  <c r="R8" i="32"/>
  <c r="C4" i="32"/>
  <c r="C29" i="32"/>
  <c r="J22" i="31"/>
  <c r="J29" i="31"/>
  <c r="AN14" i="31"/>
  <c r="E40" i="31"/>
  <c r="J33" i="31"/>
  <c r="J28" i="31"/>
  <c r="J17" i="31"/>
  <c r="J42" i="31"/>
  <c r="E50" i="31"/>
  <c r="E4" i="31"/>
  <c r="E9" i="31"/>
  <c r="E12" i="31"/>
  <c r="E18" i="31"/>
  <c r="E38" i="31"/>
  <c r="AI9" i="31"/>
  <c r="AI13" i="31"/>
  <c r="AI40" i="31"/>
  <c r="AN43" i="31"/>
  <c r="AD43" i="31"/>
  <c r="AN22" i="31"/>
  <c r="AN12" i="31"/>
  <c r="AN32" i="31"/>
  <c r="AI12" i="31"/>
  <c r="AS19" i="31"/>
  <c r="AS27" i="31"/>
  <c r="AS39" i="31"/>
  <c r="AI26" i="31"/>
  <c r="AD7" i="31"/>
  <c r="AD15" i="31"/>
  <c r="AD21" i="31"/>
  <c r="AD38" i="31"/>
  <c r="AG43" i="32"/>
  <c r="R38" i="32"/>
  <c r="R41" i="32"/>
  <c r="M48" i="32"/>
  <c r="R33" i="32"/>
  <c r="C39" i="32"/>
  <c r="M50" i="32"/>
  <c r="M35" i="32"/>
  <c r="M17" i="32"/>
  <c r="M29" i="32"/>
  <c r="M28" i="32"/>
  <c r="M3" i="32"/>
  <c r="R14" i="32"/>
  <c r="R23" i="32"/>
  <c r="R13" i="32"/>
  <c r="C14" i="32"/>
  <c r="C3" i="32"/>
  <c r="AI24" i="31"/>
  <c r="AI18" i="31"/>
  <c r="J7" i="31"/>
  <c r="AS44" i="31"/>
  <c r="AN52" i="31"/>
  <c r="AN20" i="31"/>
  <c r="AN44" i="31"/>
  <c r="R9" i="32"/>
  <c r="AD46" i="31"/>
  <c r="AN4" i="31"/>
  <c r="J16" i="31"/>
  <c r="J32" i="31"/>
  <c r="J48" i="31"/>
  <c r="J50" i="31"/>
  <c r="AD51" i="31"/>
  <c r="AN17" i="31"/>
  <c r="E42" i="31"/>
  <c r="E13" i="31"/>
  <c r="AN15" i="31"/>
  <c r="E20" i="31"/>
  <c r="E29" i="31"/>
  <c r="E49" i="31"/>
  <c r="E46" i="31"/>
  <c r="AI14" i="31"/>
  <c r="AI43" i="31"/>
  <c r="AI48" i="31"/>
  <c r="AS8" i="31"/>
  <c r="AS5" i="31"/>
  <c r="AI50" i="31"/>
  <c r="AN11" i="31"/>
  <c r="AN50" i="31"/>
  <c r="AN39" i="31"/>
  <c r="AS7" i="31"/>
  <c r="AS11" i="31"/>
  <c r="AS38" i="31"/>
  <c r="AD25" i="31"/>
  <c r="AD22" i="31"/>
  <c r="AD42" i="31"/>
  <c r="M49" i="32"/>
  <c r="C37" i="32"/>
  <c r="C45" i="32"/>
  <c r="C51" i="32"/>
  <c r="R44" i="32"/>
  <c r="AG39" i="32"/>
  <c r="R32" i="32"/>
  <c r="R34" i="32"/>
  <c r="R48" i="32"/>
  <c r="R50" i="32"/>
  <c r="M9" i="32"/>
  <c r="M12" i="32"/>
  <c r="M20" i="32"/>
  <c r="M26" i="32"/>
  <c r="R18" i="32"/>
  <c r="R27" i="32"/>
  <c r="R17" i="32"/>
  <c r="AQ17" i="32"/>
  <c r="C18" i="32"/>
  <c r="C22" i="32"/>
  <c r="AS50" i="31"/>
  <c r="O42" i="31"/>
  <c r="O54" i="31" s="1"/>
  <c r="AN10" i="31"/>
  <c r="J15" i="31"/>
  <c r="O24" i="31"/>
  <c r="AN24" i="31"/>
  <c r="AN18" i="31"/>
  <c r="AN19" i="31"/>
  <c r="AN47" i="31"/>
  <c r="AG35" i="32"/>
  <c r="R42" i="32"/>
  <c r="R28" i="32"/>
  <c r="R26" i="32"/>
  <c r="R3" i="32"/>
  <c r="R21" i="32"/>
  <c r="E16" i="31"/>
  <c r="E34" i="31"/>
  <c r="E36" i="31"/>
  <c r="E28" i="31"/>
  <c r="J49" i="31"/>
  <c r="AN29" i="31"/>
  <c r="AN51" i="31"/>
  <c r="AN21" i="31"/>
  <c r="AN13" i="31"/>
  <c r="AN34" i="31"/>
  <c r="AN36" i="31"/>
  <c r="R39" i="32"/>
  <c r="R51" i="32"/>
  <c r="M52" i="32"/>
  <c r="M46" i="32"/>
  <c r="R35" i="32"/>
  <c r="AG48" i="32"/>
  <c r="M21" i="32"/>
  <c r="M16" i="32"/>
  <c r="M15" i="32"/>
  <c r="R25" i="32"/>
  <c r="R22" i="32"/>
  <c r="R12" i="32"/>
  <c r="E44" i="31"/>
  <c r="J41" i="31"/>
  <c r="AQ33" i="32"/>
  <c r="AQ44" i="32"/>
  <c r="H44" i="32"/>
  <c r="C43" i="32"/>
  <c r="W35" i="32"/>
  <c r="AQ46" i="32"/>
  <c r="AB31" i="32"/>
  <c r="W41" i="32"/>
  <c r="AG31" i="32"/>
  <c r="C47" i="32"/>
  <c r="AQ32" i="32"/>
  <c r="AG51" i="32"/>
  <c r="AQ16" i="32"/>
  <c r="AQ14" i="32"/>
  <c r="AQ18" i="32"/>
  <c r="C23" i="32"/>
  <c r="C21" i="32"/>
  <c r="C28" i="32"/>
  <c r="C26" i="32"/>
  <c r="W31" i="32"/>
  <c r="AQ38" i="32"/>
  <c r="W52" i="32"/>
  <c r="C33" i="32"/>
  <c r="AB50" i="32"/>
  <c r="C36" i="32"/>
  <c r="C48" i="32"/>
  <c r="AQ29" i="32"/>
  <c r="AQ6" i="32"/>
  <c r="AQ26" i="32"/>
  <c r="C10" i="32"/>
  <c r="C8" i="32"/>
  <c r="C20" i="32"/>
  <c r="C31" i="32"/>
  <c r="C52" i="32"/>
  <c r="AQ37" i="32"/>
  <c r="C32" i="32"/>
  <c r="W43" i="32"/>
  <c r="C42" i="32"/>
  <c r="AG49" i="32"/>
  <c r="AB36" i="32"/>
  <c r="AQ31" i="32"/>
  <c r="AQ5" i="32"/>
  <c r="AQ13" i="32"/>
  <c r="AQ25" i="32"/>
  <c r="AQ23" i="32"/>
  <c r="C17" i="32"/>
  <c r="C15" i="32"/>
  <c r="C6" i="32"/>
  <c r="C53" i="32"/>
  <c r="W33" i="32"/>
  <c r="C46" i="32"/>
  <c r="AB34" i="32"/>
  <c r="AG52" i="32"/>
  <c r="C41" i="32"/>
  <c r="AB40" i="32"/>
  <c r="AB52" i="32"/>
  <c r="AQ42" i="32"/>
  <c r="C50" i="32"/>
  <c r="AQ47" i="32"/>
  <c r="AQ8" i="32"/>
  <c r="AQ19" i="32"/>
  <c r="AQ21" i="32"/>
  <c r="AQ27" i="32"/>
  <c r="C9" i="32"/>
  <c r="C12" i="32"/>
  <c r="C19" i="32"/>
  <c r="AB32" i="32"/>
  <c r="AG38" i="32"/>
  <c r="AQ43" i="32"/>
  <c r="W28" i="32"/>
  <c r="AQ30" i="32"/>
  <c r="AG47" i="32"/>
  <c r="AQ49" i="32"/>
  <c r="AQ48" i="32"/>
  <c r="C40" i="32"/>
  <c r="AG36" i="32"/>
  <c r="W51" i="32"/>
  <c r="M8" i="32"/>
  <c r="M31" i="32"/>
  <c r="M7" i="32"/>
  <c r="AQ9" i="32"/>
  <c r="AQ3" i="32"/>
  <c r="C24" i="32"/>
  <c r="C7" i="32"/>
  <c r="C25" i="32"/>
  <c r="AL51" i="32"/>
  <c r="AL43" i="32"/>
  <c r="AG46" i="32"/>
  <c r="AG37" i="32"/>
  <c r="AB9" i="32"/>
  <c r="AB5" i="32"/>
  <c r="AB3" i="32"/>
  <c r="AB21" i="32"/>
  <c r="AB17" i="32"/>
  <c r="AB13" i="32"/>
  <c r="AB8" i="32"/>
  <c r="AB7" i="32"/>
  <c r="AB4" i="32"/>
  <c r="AB20" i="32"/>
  <c r="AB16" i="32"/>
  <c r="AB12" i="32"/>
  <c r="AB30" i="32"/>
  <c r="AB27" i="32"/>
  <c r="AB23" i="32"/>
  <c r="AB19" i="32"/>
  <c r="AB15" i="32"/>
  <c r="AB11" i="32"/>
  <c r="AB22" i="32"/>
  <c r="AB26" i="32"/>
  <c r="AB18" i="32"/>
  <c r="AB14" i="32"/>
  <c r="AB10" i="32"/>
  <c r="AB6" i="32"/>
  <c r="AB28" i="32"/>
  <c r="AB29" i="32"/>
  <c r="AB25" i="32"/>
  <c r="AB24" i="32"/>
  <c r="AB44" i="32"/>
  <c r="AB51" i="32"/>
  <c r="AB41" i="32"/>
  <c r="H28" i="32"/>
  <c r="W32" i="32"/>
  <c r="AL41" i="32"/>
  <c r="H50" i="32"/>
  <c r="AL52" i="32"/>
  <c r="W39" i="32"/>
  <c r="W49" i="32"/>
  <c r="H39" i="32"/>
  <c r="W47" i="32"/>
  <c r="AL34" i="32"/>
  <c r="AL40" i="32"/>
  <c r="AL45" i="32"/>
  <c r="W38" i="32"/>
  <c r="AL36" i="32"/>
  <c r="W46" i="32"/>
  <c r="W36" i="32"/>
  <c r="AL44" i="32"/>
  <c r="W44" i="32"/>
  <c r="H35" i="32"/>
  <c r="H37" i="32"/>
  <c r="AL25" i="32"/>
  <c r="AL4" i="32"/>
  <c r="AL28" i="32"/>
  <c r="AL9" i="32"/>
  <c r="AL15" i="32"/>
  <c r="AL12" i="32"/>
  <c r="AL24" i="32"/>
  <c r="AL29" i="32"/>
  <c r="AL26" i="32"/>
  <c r="AL18" i="32"/>
  <c r="AL11" i="32"/>
  <c r="AL3" i="32"/>
  <c r="AL6" i="32"/>
  <c r="AL13" i="32"/>
  <c r="AL7" i="32"/>
  <c r="AL20" i="32"/>
  <c r="AL22" i="32"/>
  <c r="AL5" i="32"/>
  <c r="AL8" i="32"/>
  <c r="AL16" i="32"/>
  <c r="AL30" i="32"/>
  <c r="AL10" i="32"/>
  <c r="AL21" i="32"/>
  <c r="AL23" i="32"/>
  <c r="AL14" i="32"/>
  <c r="AL17" i="32"/>
  <c r="AL19" i="32"/>
  <c r="AL27" i="32"/>
  <c r="AL39" i="32"/>
  <c r="AL47" i="32"/>
  <c r="AL49" i="32"/>
  <c r="AL37" i="32"/>
  <c r="W34" i="32"/>
  <c r="AG4" i="32"/>
  <c r="AG27" i="32"/>
  <c r="AG23" i="32"/>
  <c r="AG33" i="32"/>
  <c r="AG15" i="32"/>
  <c r="AG20" i="32"/>
  <c r="AG7" i="32"/>
  <c r="AG21" i="32"/>
  <c r="AG25" i="32"/>
  <c r="AG6" i="32"/>
  <c r="AG14" i="32"/>
  <c r="AG26" i="32"/>
  <c r="AG8" i="32"/>
  <c r="AG19" i="32"/>
  <c r="AG12" i="32"/>
  <c r="AG32" i="32"/>
  <c r="AG34" i="32"/>
  <c r="AG17" i="32"/>
  <c r="AG13" i="32"/>
  <c r="AG11" i="32"/>
  <c r="AG9" i="32"/>
  <c r="AG22" i="32"/>
  <c r="AG30" i="32"/>
  <c r="AG3" i="32"/>
  <c r="AG28" i="32"/>
  <c r="AG5" i="32"/>
  <c r="AG16" i="32"/>
  <c r="AG24" i="32"/>
  <c r="AG10" i="32"/>
  <c r="AG18" i="32"/>
  <c r="W45" i="32"/>
  <c r="H41" i="32"/>
  <c r="AB46" i="32"/>
  <c r="AL32" i="32"/>
  <c r="H47" i="32"/>
  <c r="AL42" i="32"/>
  <c r="H53" i="32"/>
  <c r="H5" i="32"/>
  <c r="H3" i="32"/>
  <c r="H24" i="32"/>
  <c r="H20" i="32"/>
  <c r="H27" i="32"/>
  <c r="H8" i="32"/>
  <c r="H17" i="32"/>
  <c r="H25" i="32"/>
  <c r="H48" i="32"/>
  <c r="H6" i="32"/>
  <c r="H7" i="32"/>
  <c r="H12" i="32"/>
  <c r="H11" i="32"/>
  <c r="H19" i="32"/>
  <c r="H21" i="32"/>
  <c r="H32" i="32"/>
  <c r="H34" i="32"/>
  <c r="H30" i="32"/>
  <c r="H9" i="32"/>
  <c r="H16" i="32"/>
  <c r="H22" i="32"/>
  <c r="H26" i="32"/>
  <c r="H15" i="32"/>
  <c r="H33" i="32"/>
  <c r="H18" i="32"/>
  <c r="H13" i="32"/>
  <c r="H14" i="32"/>
  <c r="H29" i="32"/>
  <c r="H4" i="32"/>
  <c r="H31" i="32"/>
  <c r="H10" i="32"/>
  <c r="H23" i="32"/>
  <c r="H51" i="32"/>
  <c r="H38" i="32"/>
  <c r="H46" i="32"/>
  <c r="H43" i="32"/>
  <c r="AL35" i="32"/>
  <c r="H42" i="32"/>
  <c r="H40" i="32"/>
  <c r="W4" i="32"/>
  <c r="W23" i="32"/>
  <c r="W19" i="32"/>
  <c r="W15" i="32"/>
  <c r="W11" i="32"/>
  <c r="W7" i="32"/>
  <c r="W10" i="32"/>
  <c r="W3" i="32"/>
  <c r="W5" i="32"/>
  <c r="W18" i="32"/>
  <c r="W14" i="32"/>
  <c r="W6" i="32"/>
  <c r="W13" i="32"/>
  <c r="W9" i="32"/>
  <c r="W25" i="32"/>
  <c r="W21" i="32"/>
  <c r="W17" i="32"/>
  <c r="W16" i="32"/>
  <c r="W12" i="32"/>
  <c r="W8" i="32"/>
  <c r="W24" i="32"/>
  <c r="W20" i="32"/>
  <c r="W22" i="32"/>
  <c r="W30" i="32"/>
  <c r="W37" i="32"/>
  <c r="W27" i="32"/>
  <c r="W26" i="32"/>
  <c r="W29" i="32"/>
  <c r="H45" i="32"/>
  <c r="H52" i="32"/>
  <c r="W50" i="32"/>
  <c r="AL48" i="32"/>
  <c r="AL38" i="32"/>
  <c r="AL50" i="32"/>
  <c r="W40" i="32"/>
  <c r="AL46" i="32"/>
  <c r="AL31" i="32"/>
  <c r="W42" i="32"/>
  <c r="T54" i="31"/>
  <c r="Y54" i="31"/>
  <c r="E19" i="29"/>
  <c r="E6" i="29"/>
  <c r="E23" i="29"/>
  <c r="E14" i="29"/>
  <c r="E33" i="29"/>
  <c r="E7" i="29"/>
  <c r="E46" i="29"/>
  <c r="E3" i="29"/>
  <c r="E31" i="29"/>
  <c r="E29" i="29"/>
  <c r="E20" i="29"/>
  <c r="E21" i="29"/>
  <c r="E40" i="29"/>
  <c r="E12" i="29"/>
  <c r="E18" i="29"/>
  <c r="E26" i="29"/>
  <c r="AJ54" i="29"/>
  <c r="AI36" i="29" s="1"/>
  <c r="E27" i="29"/>
  <c r="E8" i="29"/>
  <c r="E34" i="29"/>
  <c r="AD29" i="29"/>
  <c r="E16" i="29"/>
  <c r="AB7" i="30"/>
  <c r="AB50" i="30"/>
  <c r="AB42" i="30"/>
  <c r="AB27" i="30"/>
  <c r="AB43" i="30"/>
  <c r="AB36" i="30"/>
  <c r="AB33" i="30"/>
  <c r="AB51" i="30"/>
  <c r="AB52" i="30"/>
  <c r="AB47" i="30"/>
  <c r="K54" i="29"/>
  <c r="J7" i="29" s="1"/>
  <c r="R16" i="30"/>
  <c r="AQ21" i="30"/>
  <c r="AQ43" i="30"/>
  <c r="AQ4" i="30"/>
  <c r="AQ3" i="30"/>
  <c r="R22" i="30"/>
  <c r="AB18" i="30"/>
  <c r="AB10" i="30"/>
  <c r="AB46" i="30"/>
  <c r="H23" i="30"/>
  <c r="H47" i="30"/>
  <c r="H43" i="30"/>
  <c r="R12" i="30"/>
  <c r="R4" i="30"/>
  <c r="AQ44" i="30"/>
  <c r="AB22" i="30"/>
  <c r="H33" i="30"/>
  <c r="AB26" i="30"/>
  <c r="AB49" i="30"/>
  <c r="AQ46" i="30"/>
  <c r="H14" i="30"/>
  <c r="J37" i="29"/>
  <c r="AO54" i="29"/>
  <c r="AN52" i="29" s="1"/>
  <c r="J44" i="29"/>
  <c r="E39" i="29"/>
  <c r="E50" i="29"/>
  <c r="J52" i="29"/>
  <c r="P54" i="29"/>
  <c r="O47" i="29" s="1"/>
  <c r="J36" i="29"/>
  <c r="J18" i="29"/>
  <c r="E4" i="29"/>
  <c r="H40" i="30"/>
  <c r="E28" i="29"/>
  <c r="J10" i="29"/>
  <c r="J23" i="29"/>
  <c r="AN44" i="29"/>
  <c r="J40" i="29"/>
  <c r="AB28" i="30"/>
  <c r="AB3" i="30"/>
  <c r="AB37" i="30"/>
  <c r="AB17" i="30"/>
  <c r="AB29" i="30"/>
  <c r="AB31" i="30"/>
  <c r="E13" i="29"/>
  <c r="J49" i="29"/>
  <c r="J43" i="29"/>
  <c r="AT54" i="29"/>
  <c r="AS48" i="29" s="1"/>
  <c r="AN49" i="29"/>
  <c r="J24" i="29"/>
  <c r="E32" i="29"/>
  <c r="AS25" i="29"/>
  <c r="Z54" i="29"/>
  <c r="Y9" i="29" s="1"/>
  <c r="E24" i="29"/>
  <c r="E52" i="29"/>
  <c r="J21" i="29"/>
  <c r="E35" i="29"/>
  <c r="O7" i="29"/>
  <c r="AB5" i="30"/>
  <c r="AB8" i="30"/>
  <c r="AB45" i="30"/>
  <c r="AQ38" i="30"/>
  <c r="R18" i="30"/>
  <c r="R26" i="30"/>
  <c r="R41" i="30"/>
  <c r="H28" i="30"/>
  <c r="AB16" i="30"/>
  <c r="H34" i="30"/>
  <c r="E47" i="29"/>
  <c r="J33" i="29"/>
  <c r="J50" i="29"/>
  <c r="AN43" i="29"/>
  <c r="AN27" i="29"/>
  <c r="J30" i="29"/>
  <c r="AS36" i="29"/>
  <c r="O45" i="29"/>
  <c r="AN21" i="29"/>
  <c r="Y15" i="29"/>
  <c r="AG54" i="30"/>
  <c r="AQ27" i="30"/>
  <c r="AQ23" i="30"/>
  <c r="AQ51" i="30"/>
  <c r="H26" i="30"/>
  <c r="AB38" i="30"/>
  <c r="AB15" i="30"/>
  <c r="AB40" i="30"/>
  <c r="H21" i="30"/>
  <c r="H8" i="30"/>
  <c r="H44" i="30"/>
  <c r="R7" i="30"/>
  <c r="R29" i="30"/>
  <c r="R5" i="30"/>
  <c r="R48" i="30"/>
  <c r="AQ32" i="30"/>
  <c r="AB32" i="30"/>
  <c r="AB44" i="30"/>
  <c r="R38" i="30"/>
  <c r="H22" i="30"/>
  <c r="R35" i="30"/>
  <c r="J45" i="29"/>
  <c r="E44" i="29"/>
  <c r="J11" i="29"/>
  <c r="E49" i="29"/>
  <c r="E30" i="29"/>
  <c r="E45" i="29"/>
  <c r="AE54" i="29"/>
  <c r="AD47" i="29" s="1"/>
  <c r="AD18" i="29"/>
  <c r="J3" i="29"/>
  <c r="E48" i="29"/>
  <c r="J29" i="29"/>
  <c r="E15" i="29"/>
  <c r="J26" i="29"/>
  <c r="J20" i="29"/>
  <c r="E17" i="29"/>
  <c r="E25" i="29"/>
  <c r="AL20" i="30"/>
  <c r="AL44" i="30"/>
  <c r="AL39" i="30"/>
  <c r="E10" i="29"/>
  <c r="E38" i="29"/>
  <c r="AD41" i="29"/>
  <c r="AN26" i="29"/>
  <c r="AN18" i="29"/>
  <c r="AN15" i="29"/>
  <c r="R51" i="30"/>
  <c r="AQ28" i="30"/>
  <c r="AQ25" i="30"/>
  <c r="AQ42" i="30"/>
  <c r="AB6" i="30"/>
  <c r="AB54" i="30" s="1"/>
  <c r="AQ29" i="30"/>
  <c r="AB9" i="30"/>
  <c r="AB30" i="30"/>
  <c r="H11" i="30"/>
  <c r="H54" i="30" s="1"/>
  <c r="H17" i="30"/>
  <c r="H36" i="30"/>
  <c r="R45" i="30"/>
  <c r="R10" i="30"/>
  <c r="R39" i="30"/>
  <c r="R49" i="30"/>
  <c r="R25" i="30"/>
  <c r="AB20" i="30"/>
  <c r="AB23" i="30"/>
  <c r="E51" i="29"/>
  <c r="AI44" i="29"/>
  <c r="AD23" i="29"/>
  <c r="J14" i="29"/>
  <c r="AS22" i="29"/>
  <c r="AS20" i="29"/>
  <c r="E43" i="29"/>
  <c r="E37" i="29"/>
  <c r="J9" i="29"/>
  <c r="J8" i="29"/>
  <c r="AD51" i="29"/>
  <c r="E36" i="29"/>
  <c r="AL29" i="30"/>
  <c r="AL54" i="30" s="1"/>
  <c r="M27" i="30"/>
  <c r="M24" i="30"/>
  <c r="M34" i="30"/>
  <c r="M52" i="30"/>
  <c r="M21" i="30"/>
  <c r="M8" i="30"/>
  <c r="M39" i="30"/>
  <c r="M28" i="30"/>
  <c r="M36" i="30"/>
  <c r="M50" i="30"/>
  <c r="M25" i="30"/>
  <c r="M54" i="30" s="1"/>
  <c r="M33" i="30"/>
  <c r="M44" i="30"/>
  <c r="M37" i="30"/>
  <c r="AS38" i="29"/>
  <c r="AN17" i="29"/>
  <c r="AB14" i="30"/>
  <c r="AB24" i="30"/>
  <c r="AB21" i="30"/>
  <c r="AB12" i="30"/>
  <c r="AB4" i="30"/>
  <c r="E11" i="29"/>
  <c r="AN42" i="29"/>
  <c r="AS23" i="29"/>
  <c r="E5" i="29"/>
  <c r="E42" i="29"/>
  <c r="Y43" i="29"/>
  <c r="AS18" i="29"/>
  <c r="U54" i="29"/>
  <c r="T45" i="29" s="1"/>
  <c r="J41" i="29"/>
  <c r="AD42" i="29"/>
  <c r="AS4" i="29"/>
  <c r="E22" i="29"/>
  <c r="J5" i="29"/>
  <c r="E41" i="29"/>
  <c r="T27" i="29"/>
  <c r="J27" i="29"/>
  <c r="AS17" i="29"/>
  <c r="J16" i="29"/>
  <c r="E9" i="29"/>
  <c r="AQ8" i="30"/>
  <c r="AQ41" i="30"/>
  <c r="H13" i="30"/>
  <c r="H51" i="30"/>
  <c r="H49" i="30"/>
  <c r="H38" i="30"/>
  <c r="H16" i="30"/>
  <c r="H45" i="30"/>
  <c r="H48" i="30"/>
  <c r="H27" i="30"/>
  <c r="AD33" i="29"/>
  <c r="O42" i="29"/>
  <c r="AB35" i="30"/>
  <c r="AB19" i="30"/>
  <c r="AB48" i="30"/>
  <c r="R33" i="30"/>
  <c r="R8" i="30"/>
  <c r="R52" i="30"/>
  <c r="AQ31" i="30"/>
  <c r="R23" i="30"/>
  <c r="R54" i="30" s="1"/>
  <c r="R36" i="30"/>
  <c r="AB41" i="30"/>
  <c r="H15" i="30"/>
  <c r="H29" i="30"/>
  <c r="AB11" i="30"/>
  <c r="AQ33" i="30"/>
  <c r="AS43" i="29"/>
  <c r="O46" i="29"/>
  <c r="AN40" i="29"/>
  <c r="AS15" i="29"/>
  <c r="T14" i="29"/>
  <c r="AN37" i="29"/>
  <c r="AS39" i="29"/>
  <c r="AS29" i="29"/>
  <c r="Y44" i="29"/>
  <c r="AS6" i="29"/>
  <c r="AD45" i="29"/>
  <c r="H20" i="30"/>
  <c r="AB54" i="29"/>
  <c r="AQ54" i="29"/>
  <c r="W54" i="29"/>
  <c r="AL54" i="29"/>
  <c r="H54" i="29"/>
  <c r="AG54" i="29"/>
  <c r="C54" i="29"/>
  <c r="R54" i="29"/>
  <c r="C54" i="30"/>
  <c r="W54" i="30"/>
  <c r="R54" i="28"/>
  <c r="M54" i="28"/>
  <c r="AI3" i="27"/>
  <c r="AG54" i="28"/>
  <c r="E3" i="27"/>
  <c r="T3" i="27"/>
  <c r="AD3" i="27"/>
  <c r="J3" i="27"/>
  <c r="AS3" i="27"/>
  <c r="O3" i="27"/>
  <c r="H54" i="28"/>
  <c r="AB54" i="28"/>
  <c r="C54" i="28"/>
  <c r="AL54" i="28"/>
  <c r="AQ54" i="28"/>
  <c r="W54" i="28"/>
  <c r="J55" i="25"/>
  <c r="C54" i="26"/>
  <c r="H54" i="26"/>
  <c r="M54" i="26"/>
  <c r="AG54" i="26"/>
  <c r="AL54" i="26"/>
  <c r="AB54" i="26"/>
  <c r="AQ54" i="26"/>
  <c r="R54" i="26"/>
  <c r="W54" i="26"/>
  <c r="AS55" i="25"/>
  <c r="Y55" i="25"/>
  <c r="E55" i="25"/>
  <c r="O55" i="25"/>
  <c r="AD41" i="15"/>
  <c r="AD33" i="15"/>
  <c r="AD52" i="15"/>
  <c r="AS28" i="15"/>
  <c r="AS23" i="15"/>
  <c r="AS26" i="15"/>
  <c r="AS20" i="15"/>
  <c r="AS43" i="15"/>
  <c r="AS19" i="15"/>
  <c r="AS4" i="15"/>
  <c r="AS42" i="15"/>
  <c r="AS30" i="15"/>
  <c r="AS14" i="15"/>
  <c r="AS48" i="15"/>
  <c r="AS32" i="15"/>
  <c r="AS21" i="15"/>
  <c r="AS51" i="15"/>
  <c r="AS6" i="15"/>
  <c r="AS5" i="15"/>
  <c r="AS49" i="15"/>
  <c r="AS22" i="15"/>
  <c r="AS3" i="15"/>
  <c r="AS10" i="15"/>
  <c r="AS12" i="15"/>
  <c r="AS41" i="15"/>
  <c r="AS40" i="15"/>
  <c r="AS52" i="15"/>
  <c r="AS25" i="15"/>
  <c r="AS17" i="15"/>
  <c r="AS24" i="15"/>
  <c r="AS37" i="15"/>
  <c r="AS36" i="15"/>
  <c r="AS34" i="15"/>
  <c r="AS27" i="15"/>
  <c r="AS38" i="15"/>
  <c r="AS46" i="15"/>
  <c r="AS35" i="15"/>
  <c r="AS45" i="15"/>
  <c r="AS29" i="15"/>
  <c r="AS13" i="15"/>
  <c r="AS8" i="15"/>
  <c r="AS7" i="15"/>
  <c r="AS15" i="15"/>
  <c r="AS44" i="15"/>
  <c r="AS18" i="15"/>
  <c r="AS16" i="15"/>
  <c r="I54" i="15"/>
  <c r="K35" i="15"/>
  <c r="L35" i="15" s="1"/>
  <c r="AS50" i="15"/>
  <c r="K40" i="15"/>
  <c r="L40" i="15" s="1"/>
  <c r="K44" i="15"/>
  <c r="L44" i="15" s="1"/>
  <c r="AS9" i="15"/>
  <c r="AS33" i="15"/>
  <c r="Z54" i="15"/>
  <c r="Y47" i="15" s="1"/>
  <c r="K51" i="15"/>
  <c r="L51" i="15" s="1"/>
  <c r="K37" i="15"/>
  <c r="L37" i="15" s="1"/>
  <c r="K38" i="15"/>
  <c r="L38" i="15" s="1"/>
  <c r="K52" i="15"/>
  <c r="L52" i="15" s="1"/>
  <c r="K47" i="15"/>
  <c r="L47" i="15" s="1"/>
  <c r="K36" i="15"/>
  <c r="L36" i="15" s="1"/>
  <c r="F54" i="15"/>
  <c r="E52" i="15" s="1"/>
  <c r="K49" i="15"/>
  <c r="L49" i="15" s="1"/>
  <c r="AJ54" i="15"/>
  <c r="AI43" i="15" s="1"/>
  <c r="AO54" i="15"/>
  <c r="AN13" i="15" s="1"/>
  <c r="K50" i="15"/>
  <c r="L50" i="15" s="1"/>
  <c r="K39" i="15"/>
  <c r="L39" i="15" s="1"/>
  <c r="K45" i="15"/>
  <c r="L45" i="15" s="1"/>
  <c r="K42" i="15"/>
  <c r="L42" i="15" s="1"/>
  <c r="P54" i="15"/>
  <c r="O44" i="15" s="1"/>
  <c r="K48" i="15"/>
  <c r="L48" i="15" s="1"/>
  <c r="K46" i="15"/>
  <c r="L46" i="15" s="1"/>
  <c r="K41" i="15"/>
  <c r="L41" i="15" s="1"/>
  <c r="K34" i="15"/>
  <c r="L34" i="15" s="1"/>
  <c r="K43" i="15"/>
  <c r="L43" i="15" s="1"/>
  <c r="AI17" i="23"/>
  <c r="AG54" i="24"/>
  <c r="AL45" i="24"/>
  <c r="C36" i="24"/>
  <c r="AQ33" i="24"/>
  <c r="C4" i="24"/>
  <c r="R40" i="24"/>
  <c r="AQ46" i="24"/>
  <c r="AQ36" i="24"/>
  <c r="AL51" i="24"/>
  <c r="AL31" i="24"/>
  <c r="AQ35" i="24"/>
  <c r="H52" i="24"/>
  <c r="C11" i="24"/>
  <c r="R33" i="24"/>
  <c r="R32" i="24"/>
  <c r="R45" i="24"/>
  <c r="AQ50" i="24"/>
  <c r="AL49" i="24"/>
  <c r="R52" i="24"/>
  <c r="AQ44" i="24"/>
  <c r="C38" i="24"/>
  <c r="AL48" i="24"/>
  <c r="C35" i="24"/>
  <c r="C46" i="24"/>
  <c r="AL21" i="24"/>
  <c r="AQ23" i="24"/>
  <c r="AL28" i="24"/>
  <c r="C20" i="24"/>
  <c r="AQ18" i="24"/>
  <c r="R16" i="24"/>
  <c r="C44" i="24"/>
  <c r="AQ31" i="24"/>
  <c r="H48" i="24"/>
  <c r="H20" i="24"/>
  <c r="AQ52" i="24"/>
  <c r="AL5" i="24"/>
  <c r="H41" i="24"/>
  <c r="M51" i="24"/>
  <c r="M44" i="24"/>
  <c r="M31" i="24"/>
  <c r="R46" i="24"/>
  <c r="AL33" i="24"/>
  <c r="H47" i="24"/>
  <c r="AB32" i="24"/>
  <c r="R25" i="24"/>
  <c r="H27" i="24"/>
  <c r="M13" i="24"/>
  <c r="M15" i="24"/>
  <c r="AQ4" i="24"/>
  <c r="AB10" i="24"/>
  <c r="R47" i="24"/>
  <c r="M40" i="24"/>
  <c r="W40" i="24"/>
  <c r="W50" i="24"/>
  <c r="R44" i="24"/>
  <c r="R49" i="24"/>
  <c r="AB34" i="24"/>
  <c r="W47" i="24"/>
  <c r="AL52" i="24"/>
  <c r="M41" i="24"/>
  <c r="H51" i="24"/>
  <c r="AQ32" i="24"/>
  <c r="M9" i="24"/>
  <c r="W11" i="24"/>
  <c r="W24" i="24"/>
  <c r="H45" i="24"/>
  <c r="AB43" i="24"/>
  <c r="H42" i="24"/>
  <c r="AB46" i="24"/>
  <c r="M21" i="24"/>
  <c r="H17" i="24"/>
  <c r="AB41" i="24"/>
  <c r="M46" i="24"/>
  <c r="AB39" i="24"/>
  <c r="R48" i="24"/>
  <c r="M48" i="24"/>
  <c r="R41" i="24"/>
  <c r="M36" i="24"/>
  <c r="M49" i="24"/>
  <c r="H31" i="24"/>
  <c r="R39" i="24"/>
  <c r="R22" i="24"/>
  <c r="AB49" i="24"/>
  <c r="AB47" i="24"/>
  <c r="H21" i="24"/>
  <c r="R51" i="24"/>
  <c r="R43" i="24"/>
  <c r="M38" i="24"/>
  <c r="AL41" i="24"/>
  <c r="H46" i="24"/>
  <c r="AL32" i="24"/>
  <c r="W32" i="24"/>
  <c r="AL34" i="24"/>
  <c r="AL47" i="24"/>
  <c r="W34" i="24"/>
  <c r="W9" i="24"/>
  <c r="AB40" i="24"/>
  <c r="AB19" i="24"/>
  <c r="AL30" i="24"/>
  <c r="AL11" i="24"/>
  <c r="AB31" i="24"/>
  <c r="H8" i="24"/>
  <c r="R8" i="24"/>
  <c r="T23" i="19"/>
  <c r="T38" i="19"/>
  <c r="T47" i="19"/>
  <c r="T35" i="19"/>
  <c r="T46" i="19"/>
  <c r="T37" i="19"/>
  <c r="AI31" i="19"/>
  <c r="AI23" i="19"/>
  <c r="AI29" i="19"/>
  <c r="AI35" i="19"/>
  <c r="AI18" i="19"/>
  <c r="AI51" i="19"/>
  <c r="AI48" i="19"/>
  <c r="AI42" i="19"/>
  <c r="AI14" i="19"/>
  <c r="AI38" i="19"/>
  <c r="AI43" i="19"/>
  <c r="AI32" i="19"/>
  <c r="AI20" i="19"/>
  <c r="AI44" i="19"/>
  <c r="AI36" i="19"/>
  <c r="AI46" i="19"/>
  <c r="AI34" i="19"/>
  <c r="AI24" i="19"/>
  <c r="AI52" i="19"/>
  <c r="AI39" i="19"/>
  <c r="AI40" i="19"/>
  <c r="C40" i="20"/>
  <c r="W25" i="20"/>
  <c r="AL10" i="20"/>
  <c r="AL36" i="20"/>
  <c r="AL4" i="20"/>
  <c r="F54" i="19"/>
  <c r="E48" i="19" s="1"/>
  <c r="K54" i="19"/>
  <c r="J6" i="19" s="1"/>
  <c r="AI30" i="19"/>
  <c r="AE54" i="19"/>
  <c r="AD51" i="19" s="1"/>
  <c r="AI50" i="19"/>
  <c r="AO54" i="19"/>
  <c r="AL48" i="20"/>
  <c r="AL51" i="20"/>
  <c r="AL32" i="20"/>
  <c r="I54" i="19"/>
  <c r="H15" i="19" s="1"/>
  <c r="H16" i="20"/>
  <c r="Z54" i="19"/>
  <c r="AN31" i="21"/>
  <c r="AN24" i="21"/>
  <c r="AN38" i="21"/>
  <c r="AN33" i="21"/>
  <c r="AN50" i="21"/>
  <c r="O27" i="21"/>
  <c r="O38" i="21"/>
  <c r="O35" i="21"/>
  <c r="O50" i="21"/>
  <c r="O34" i="21"/>
  <c r="O5" i="21"/>
  <c r="O40" i="21"/>
  <c r="AI4" i="23"/>
  <c r="AI9" i="23"/>
  <c r="AI35" i="23"/>
  <c r="AI37" i="23"/>
  <c r="AI12" i="23"/>
  <c r="AI43" i="23"/>
  <c r="AI32" i="23"/>
  <c r="AI40" i="23"/>
  <c r="AI48" i="23"/>
  <c r="AI45" i="23"/>
  <c r="AI46" i="23"/>
  <c r="AI30" i="23"/>
  <c r="AI52" i="23"/>
  <c r="AI7" i="23"/>
  <c r="AI36" i="23"/>
  <c r="AI47" i="23"/>
  <c r="AI44" i="23"/>
  <c r="AI39" i="23"/>
  <c r="AI27" i="23"/>
  <c r="AI18" i="23"/>
  <c r="AI26" i="23"/>
  <c r="AI50" i="23"/>
  <c r="AI51" i="23"/>
  <c r="AI13" i="23"/>
  <c r="AI19" i="23"/>
  <c r="AI5" i="23"/>
  <c r="AI28" i="23"/>
  <c r="AI31" i="23"/>
  <c r="AD14" i="23"/>
  <c r="Y10" i="23"/>
  <c r="K54" i="23"/>
  <c r="J31" i="23" s="1"/>
  <c r="K54" i="21"/>
  <c r="J35" i="21" s="1"/>
  <c r="AE54" i="21"/>
  <c r="AT54" i="21"/>
  <c r="R23" i="22"/>
  <c r="AD47" i="23"/>
  <c r="F54" i="23"/>
  <c r="E10" i="23" s="1"/>
  <c r="R31" i="22"/>
  <c r="AD43" i="23"/>
  <c r="AD31" i="23"/>
  <c r="AD48" i="23"/>
  <c r="AD39" i="23"/>
  <c r="F54" i="21"/>
  <c r="E14" i="21" s="1"/>
  <c r="AB31" i="22"/>
  <c r="AI42" i="23"/>
  <c r="AD35" i="23"/>
  <c r="AD30" i="23"/>
  <c r="AI29" i="23"/>
  <c r="AD22" i="23"/>
  <c r="Z54" i="21"/>
  <c r="Y28" i="21" s="1"/>
  <c r="AI34" i="23"/>
  <c r="AD46" i="23"/>
  <c r="AD41" i="23"/>
  <c r="AD33" i="23"/>
  <c r="AD44" i="23"/>
  <c r="AD45" i="23"/>
  <c r="AD37" i="23"/>
  <c r="AI21" i="23"/>
  <c r="U54" i="23"/>
  <c r="T51" i="23" s="1"/>
  <c r="AD51" i="23"/>
  <c r="AD27" i="23"/>
  <c r="AD38" i="23"/>
  <c r="AD36" i="23"/>
  <c r="J20" i="23"/>
  <c r="AT54" i="23"/>
  <c r="AS10" i="23" s="1"/>
  <c r="R45" i="22"/>
  <c r="M7" i="22"/>
  <c r="AD40" i="23"/>
  <c r="P54" i="23"/>
  <c r="O30" i="23" s="1"/>
  <c r="AO54" i="23"/>
  <c r="AN45" i="23" s="1"/>
  <c r="Z54" i="23"/>
  <c r="Y36" i="23" s="1"/>
  <c r="AL24" i="24"/>
  <c r="AL18" i="24"/>
  <c r="AB5" i="24"/>
  <c r="AQ49" i="24"/>
  <c r="AQ39" i="24"/>
  <c r="AQ38" i="24"/>
  <c r="AQ37" i="24"/>
  <c r="AQ51" i="24"/>
  <c r="AQ47" i="24"/>
  <c r="AQ43" i="24"/>
  <c r="AQ30" i="24"/>
  <c r="AQ29" i="24"/>
  <c r="AQ22" i="24"/>
  <c r="AQ3" i="24"/>
  <c r="AQ5" i="24"/>
  <c r="AQ25" i="24"/>
  <c r="AQ16" i="24"/>
  <c r="AQ10" i="24"/>
  <c r="AQ14" i="24"/>
  <c r="AQ34" i="24"/>
  <c r="AQ26" i="24"/>
  <c r="AQ24" i="24"/>
  <c r="AL19" i="24"/>
  <c r="AB42" i="24"/>
  <c r="M19" i="24"/>
  <c r="H12" i="24"/>
  <c r="R12" i="24"/>
  <c r="H30" i="24"/>
  <c r="C53" i="24"/>
  <c r="C49" i="24"/>
  <c r="C45" i="24"/>
  <c r="C41" i="24"/>
  <c r="C31" i="24"/>
  <c r="C7" i="24"/>
  <c r="C3" i="24"/>
  <c r="C34" i="24"/>
  <c r="C5" i="24"/>
  <c r="C25" i="24"/>
  <c r="C26" i="24"/>
  <c r="C8" i="24"/>
  <c r="W16" i="24"/>
  <c r="R15" i="24"/>
  <c r="C18" i="24"/>
  <c r="AQ19" i="24"/>
  <c r="AB14" i="24"/>
  <c r="AQ9" i="24"/>
  <c r="R5" i="24"/>
  <c r="M39" i="24"/>
  <c r="M43" i="24"/>
  <c r="M32" i="24"/>
  <c r="M26" i="24"/>
  <c r="M24" i="24"/>
  <c r="M5" i="24"/>
  <c r="M3" i="24"/>
  <c r="M20" i="24"/>
  <c r="M25" i="24"/>
  <c r="M23" i="24"/>
  <c r="M27" i="24"/>
  <c r="AL8" i="24"/>
  <c r="R24" i="24"/>
  <c r="AB26" i="24"/>
  <c r="AL15" i="24"/>
  <c r="C14" i="24"/>
  <c r="AB13" i="24"/>
  <c r="AB17" i="24"/>
  <c r="AL37" i="24"/>
  <c r="R37" i="24"/>
  <c r="R36" i="24"/>
  <c r="R35" i="24"/>
  <c r="R38" i="24"/>
  <c r="R30" i="24"/>
  <c r="R13" i="24"/>
  <c r="R4" i="24"/>
  <c r="R27" i="24"/>
  <c r="R23" i="24"/>
  <c r="R6" i="24"/>
  <c r="R7" i="24"/>
  <c r="R26" i="24"/>
  <c r="R21" i="24"/>
  <c r="R11" i="24"/>
  <c r="H23" i="24"/>
  <c r="AQ7" i="24"/>
  <c r="R31" i="24"/>
  <c r="AB23" i="24"/>
  <c r="H5" i="24"/>
  <c r="C24" i="24"/>
  <c r="C19" i="24"/>
  <c r="W17" i="24"/>
  <c r="R10" i="24"/>
  <c r="C9" i="24"/>
  <c r="C10" i="24"/>
  <c r="M8" i="24"/>
  <c r="C16" i="24"/>
  <c r="AQ12" i="24"/>
  <c r="AB50" i="24"/>
  <c r="AB36" i="24"/>
  <c r="AB35" i="24"/>
  <c r="AB37" i="24"/>
  <c r="AB24" i="24"/>
  <c r="AB11" i="24"/>
  <c r="AB38" i="24"/>
  <c r="AB21" i="24"/>
  <c r="AB6" i="24"/>
  <c r="AB48" i="24"/>
  <c r="AB29" i="24"/>
  <c r="AB22" i="24"/>
  <c r="AB4" i="24"/>
  <c r="AB28" i="24"/>
  <c r="AB25" i="24"/>
  <c r="AB9" i="24"/>
  <c r="AB44" i="24"/>
  <c r="AB52" i="24"/>
  <c r="AB20" i="24"/>
  <c r="AL44" i="24"/>
  <c r="AL50" i="24"/>
  <c r="AL42" i="24"/>
  <c r="AL46" i="24"/>
  <c r="AL6" i="24"/>
  <c r="AL4" i="24"/>
  <c r="AL26" i="24"/>
  <c r="AL20" i="24"/>
  <c r="AL35" i="24"/>
  <c r="AL22" i="24"/>
  <c r="AL29" i="24"/>
  <c r="AL36" i="24"/>
  <c r="AL27" i="24"/>
  <c r="AL23" i="24"/>
  <c r="AL7" i="24"/>
  <c r="AL9" i="24"/>
  <c r="AB30" i="24"/>
  <c r="AQ11" i="24"/>
  <c r="W38" i="24"/>
  <c r="W37" i="24"/>
  <c r="W49" i="24"/>
  <c r="W39" i="24"/>
  <c r="W30" i="24"/>
  <c r="W23" i="24"/>
  <c r="W3" i="24"/>
  <c r="W26" i="24"/>
  <c r="W5" i="24"/>
  <c r="W21" i="24"/>
  <c r="W14" i="24"/>
  <c r="W22" i="24"/>
  <c r="W29" i="24"/>
  <c r="W25" i="24"/>
  <c r="W18" i="24"/>
  <c r="AL25" i="24"/>
  <c r="C29" i="24"/>
  <c r="AL13" i="24"/>
  <c r="R9" i="24"/>
  <c r="AB7" i="24"/>
  <c r="M10" i="24"/>
  <c r="M12" i="24"/>
  <c r="M14" i="24"/>
  <c r="AQ17" i="24"/>
  <c r="R18" i="24"/>
  <c r="AB18" i="24"/>
  <c r="H53" i="24"/>
  <c r="H37" i="24"/>
  <c r="H36" i="24"/>
  <c r="H50" i="24"/>
  <c r="H40" i="24"/>
  <c r="H39" i="24"/>
  <c r="H38" i="24"/>
  <c r="H35" i="24"/>
  <c r="H29" i="24"/>
  <c r="H28" i="24"/>
  <c r="H6" i="24"/>
  <c r="H22" i="24"/>
  <c r="H4" i="24"/>
  <c r="H25" i="24"/>
  <c r="H15" i="24"/>
  <c r="H9" i="24"/>
  <c r="H33" i="24"/>
  <c r="H13" i="24"/>
  <c r="M29" i="24"/>
  <c r="M22" i="24"/>
  <c r="W6" i="24"/>
  <c r="H16" i="24"/>
  <c r="M17" i="24"/>
  <c r="W43" i="24"/>
  <c r="M7" i="24"/>
  <c r="W12" i="24"/>
  <c r="C12" i="24"/>
  <c r="AQ6" i="24"/>
  <c r="AQ8" i="24"/>
  <c r="AL3" i="24"/>
  <c r="W8" i="24"/>
  <c r="R50" i="24"/>
  <c r="AB33" i="24"/>
  <c r="R29" i="24"/>
  <c r="H44" i="24"/>
  <c r="R34" i="24"/>
  <c r="W7" i="24"/>
  <c r="AL10" i="24"/>
  <c r="AB16" i="24"/>
  <c r="AL16" i="24"/>
  <c r="AB12" i="24"/>
  <c r="M28" i="24"/>
  <c r="W13" i="24"/>
  <c r="M6" i="24"/>
  <c r="W4" i="24"/>
  <c r="R14" i="24"/>
  <c r="C23" i="24"/>
  <c r="H10" i="24"/>
  <c r="AQ21" i="24"/>
  <c r="AB8" i="24"/>
  <c r="C43" i="24"/>
  <c r="AQ15" i="24"/>
  <c r="R19" i="24"/>
  <c r="AB3" i="24"/>
  <c r="H11" i="24"/>
  <c r="H19" i="24"/>
  <c r="W10" i="24"/>
  <c r="H7" i="24"/>
  <c r="AB45" i="24"/>
  <c r="AB51" i="24"/>
  <c r="AL39" i="24"/>
  <c r="AQ41" i="24"/>
  <c r="M34" i="24"/>
  <c r="AL43" i="24"/>
  <c r="AL38" i="24"/>
  <c r="H32" i="24"/>
  <c r="M33" i="24"/>
  <c r="AB27" i="24"/>
  <c r="C42" i="24"/>
  <c r="W33" i="24"/>
  <c r="R28" i="24"/>
  <c r="AQ28" i="24"/>
  <c r="AL14" i="24"/>
  <c r="C15" i="24"/>
  <c r="AQ27" i="24"/>
  <c r="AQ20" i="24"/>
  <c r="C6" i="24"/>
  <c r="M4" i="24"/>
  <c r="C51" i="24"/>
  <c r="W15" i="24"/>
  <c r="W51" i="24"/>
  <c r="AQ13" i="24"/>
  <c r="H14" i="24"/>
  <c r="AL17" i="24"/>
  <c r="H3" i="24"/>
  <c r="R20" i="24"/>
  <c r="M16" i="24"/>
  <c r="H24" i="24"/>
  <c r="R3" i="24"/>
  <c r="W17" i="23"/>
  <c r="AL43" i="23"/>
  <c r="AD32" i="23"/>
  <c r="W25" i="23"/>
  <c r="W16" i="23"/>
  <c r="O9" i="23"/>
  <c r="AB50" i="23"/>
  <c r="AB34" i="23"/>
  <c r="AB51" i="23"/>
  <c r="AB36" i="23"/>
  <c r="AB30" i="23"/>
  <c r="AB26" i="23"/>
  <c r="AB18" i="23"/>
  <c r="AB52" i="23"/>
  <c r="AB27" i="23"/>
  <c r="AB19" i="23"/>
  <c r="AB25" i="23"/>
  <c r="AB13" i="23"/>
  <c r="AB5" i="23"/>
  <c r="AB44" i="23"/>
  <c r="AB3" i="23"/>
  <c r="AB14" i="23"/>
  <c r="AB6" i="23"/>
  <c r="AB9" i="23"/>
  <c r="AB17" i="23"/>
  <c r="C31" i="23"/>
  <c r="C47" i="23"/>
  <c r="C48" i="23"/>
  <c r="C49" i="23"/>
  <c r="C23" i="23"/>
  <c r="C41" i="23"/>
  <c r="C24" i="23"/>
  <c r="C33" i="23"/>
  <c r="C22" i="23"/>
  <c r="C10" i="23"/>
  <c r="C16" i="23"/>
  <c r="C11" i="23"/>
  <c r="C3" i="23"/>
  <c r="C14" i="23"/>
  <c r="C6" i="23"/>
  <c r="AL22" i="23"/>
  <c r="O5" i="23"/>
  <c r="AB8" i="23"/>
  <c r="AQ13" i="23"/>
  <c r="W13" i="23"/>
  <c r="C13" i="23"/>
  <c r="T44" i="23"/>
  <c r="T27" i="23"/>
  <c r="AB11" i="23"/>
  <c r="AB10" i="23"/>
  <c r="W51" i="23"/>
  <c r="W49" i="23"/>
  <c r="W33" i="23"/>
  <c r="W52" i="23"/>
  <c r="W36" i="23"/>
  <c r="W50" i="23"/>
  <c r="W27" i="23"/>
  <c r="W19" i="23"/>
  <c r="W45" i="23"/>
  <c r="W28" i="23"/>
  <c r="W20" i="23"/>
  <c r="W30" i="23"/>
  <c r="W18" i="23"/>
  <c r="W3" i="23"/>
  <c r="W14" i="23"/>
  <c r="W6" i="23"/>
  <c r="W12" i="23"/>
  <c r="W37" i="23"/>
  <c r="W26" i="23"/>
  <c r="W7" i="23"/>
  <c r="W15" i="23"/>
  <c r="W10" i="23"/>
  <c r="W31" i="23"/>
  <c r="W23" i="23"/>
  <c r="AL48" i="23"/>
  <c r="AL49" i="23"/>
  <c r="AL34" i="23"/>
  <c r="AL50" i="23"/>
  <c r="AL24" i="23"/>
  <c r="AL16" i="23"/>
  <c r="AL42" i="23"/>
  <c r="AL25" i="23"/>
  <c r="AL23" i="23"/>
  <c r="AL17" i="23"/>
  <c r="AL8" i="23"/>
  <c r="AL11" i="23"/>
  <c r="AL3" i="23"/>
  <c r="AL15" i="23"/>
  <c r="AL12" i="23"/>
  <c r="AL4" i="23"/>
  <c r="AL7" i="23"/>
  <c r="W29" i="23"/>
  <c r="W24" i="23"/>
  <c r="AL20" i="23"/>
  <c r="AB28" i="23"/>
  <c r="AL21" i="23"/>
  <c r="AB16" i="23"/>
  <c r="T12" i="23"/>
  <c r="AL5" i="23"/>
  <c r="AB4" i="23"/>
  <c r="AL10" i="23"/>
  <c r="W11" i="23"/>
  <c r="W9" i="23"/>
  <c r="AL9" i="23"/>
  <c r="W43" i="23"/>
  <c r="O49" i="23"/>
  <c r="O52" i="23"/>
  <c r="O36" i="23"/>
  <c r="O45" i="23"/>
  <c r="O27" i="23"/>
  <c r="O19" i="23"/>
  <c r="O3" i="23"/>
  <c r="O26" i="23"/>
  <c r="O14" i="23"/>
  <c r="O6" i="23"/>
  <c r="O7" i="23"/>
  <c r="O10" i="23"/>
  <c r="AD49" i="23"/>
  <c r="AD42" i="23"/>
  <c r="AD24" i="23"/>
  <c r="AD16" i="23"/>
  <c r="AD34" i="23"/>
  <c r="AD25" i="23"/>
  <c r="AD50" i="23"/>
  <c r="AD8" i="23"/>
  <c r="AD11" i="23"/>
  <c r="AD3" i="23"/>
  <c r="AD17" i="23"/>
  <c r="AD12" i="23"/>
  <c r="AD4" i="23"/>
  <c r="AD23" i="23"/>
  <c r="AD7" i="23"/>
  <c r="AD6" i="23"/>
  <c r="AL26" i="23"/>
  <c r="AB38" i="23"/>
  <c r="C21" i="23"/>
  <c r="O16" i="23"/>
  <c r="C5" i="23"/>
  <c r="AL14" i="23"/>
  <c r="AB7" i="23"/>
  <c r="AQ9" i="23"/>
  <c r="C9" i="23"/>
  <c r="O23" i="23"/>
  <c r="AD26" i="23"/>
  <c r="AL18" i="23"/>
  <c r="C28" i="23"/>
  <c r="AB41" i="23"/>
  <c r="C30" i="23"/>
  <c r="C25" i="23"/>
  <c r="AQ29" i="23"/>
  <c r="AI20" i="23"/>
  <c r="AD15" i="23"/>
  <c r="AD13" i="23"/>
  <c r="AD9" i="23"/>
  <c r="AL6" i="23"/>
  <c r="AI8" i="23"/>
  <c r="AL38" i="23"/>
  <c r="AL51" i="23"/>
  <c r="W46" i="23"/>
  <c r="AL28" i="23"/>
  <c r="AQ47" i="23"/>
  <c r="AQ41" i="23"/>
  <c r="AQ23" i="23"/>
  <c r="AQ15" i="23"/>
  <c r="AQ33" i="23"/>
  <c r="AQ49" i="23"/>
  <c r="AQ24" i="23"/>
  <c r="AQ10" i="23"/>
  <c r="AQ22" i="23"/>
  <c r="AQ11" i="23"/>
  <c r="AQ3" i="23"/>
  <c r="AQ14" i="23"/>
  <c r="AQ6" i="23"/>
  <c r="AQ16" i="23"/>
  <c r="AD29" i="23"/>
  <c r="AB24" i="23"/>
  <c r="C20" i="23"/>
  <c r="H52" i="23"/>
  <c r="H47" i="23"/>
  <c r="H31" i="23"/>
  <c r="H32" i="23"/>
  <c r="H22" i="23"/>
  <c r="H48" i="23"/>
  <c r="H23" i="23"/>
  <c r="H40" i="23"/>
  <c r="H29" i="23"/>
  <c r="H6" i="23"/>
  <c r="H9" i="23"/>
  <c r="H15" i="23"/>
  <c r="H21" i="23"/>
  <c r="H10" i="23"/>
  <c r="H13" i="23"/>
  <c r="H5" i="23"/>
  <c r="C12" i="23"/>
  <c r="C8" i="23"/>
  <c r="AD5" i="23"/>
  <c r="AQ7" i="23"/>
  <c r="C7" i="23"/>
  <c r="AL44" i="23"/>
  <c r="AL32" i="23"/>
  <c r="W39" i="23"/>
  <c r="AL36" i="23"/>
  <c r="AD28" i="23"/>
  <c r="AL27" i="23"/>
  <c r="AL52" i="23"/>
  <c r="AQ21" i="23"/>
  <c r="AB21" i="23"/>
  <c r="AI49" i="23"/>
  <c r="AI23" i="23"/>
  <c r="AI41" i="23"/>
  <c r="AI24" i="23"/>
  <c r="AI22" i="23"/>
  <c r="AI10" i="23"/>
  <c r="AI16" i="23"/>
  <c r="AI33" i="23"/>
  <c r="AI15" i="23"/>
  <c r="AI11" i="23"/>
  <c r="AI3" i="23"/>
  <c r="AI14" i="23"/>
  <c r="AI6" i="23"/>
  <c r="AB22" i="23"/>
  <c r="W34" i="23"/>
  <c r="W21" i="23"/>
  <c r="AQ28" i="23"/>
  <c r="AD10" i="23"/>
  <c r="AQ12" i="23"/>
  <c r="O11" i="23"/>
  <c r="W8" i="23"/>
  <c r="C4" i="23"/>
  <c r="H7" i="23"/>
  <c r="H54" i="23" s="1"/>
  <c r="H14" i="23"/>
  <c r="W5" i="23"/>
  <c r="O43" i="23"/>
  <c r="AD19" i="23"/>
  <c r="C36" i="23"/>
  <c r="AD20" i="23"/>
  <c r="C26" i="23"/>
  <c r="AB47" i="23"/>
  <c r="T28" i="23"/>
  <c r="O48" i="23"/>
  <c r="W40" i="23"/>
  <c r="AD21" i="23"/>
  <c r="AL19" i="23"/>
  <c r="O29" i="23"/>
  <c r="AI25" i="23"/>
  <c r="C19" i="23"/>
  <c r="H28" i="23"/>
  <c r="AB23" i="23"/>
  <c r="H12" i="23"/>
  <c r="AQ8" i="23"/>
  <c r="AQ4" i="23"/>
  <c r="W4" i="23"/>
  <c r="C15" i="23"/>
  <c r="AL13" i="23"/>
  <c r="AB12" i="23"/>
  <c r="O4" i="23"/>
  <c r="H35" i="21"/>
  <c r="H45" i="21"/>
  <c r="H41" i="21"/>
  <c r="H51" i="21"/>
  <c r="H28" i="21"/>
  <c r="H29" i="21"/>
  <c r="H24" i="21"/>
  <c r="H20" i="21"/>
  <c r="H37" i="21"/>
  <c r="C50" i="21"/>
  <c r="C29" i="21"/>
  <c r="C39" i="21"/>
  <c r="C47" i="21"/>
  <c r="C52" i="21"/>
  <c r="C21" i="21"/>
  <c r="C38" i="21"/>
  <c r="C42" i="21"/>
  <c r="AL31" i="21"/>
  <c r="AD50" i="7"/>
  <c r="AD40" i="7"/>
  <c r="AD27" i="7"/>
  <c r="AD16" i="7"/>
  <c r="AN5" i="7"/>
  <c r="AN31" i="7"/>
  <c r="AN44" i="7"/>
  <c r="AN34" i="7"/>
  <c r="AN23" i="7"/>
  <c r="AN11" i="7"/>
  <c r="AS4" i="7"/>
  <c r="AS31" i="7"/>
  <c r="AB21" i="13"/>
  <c r="AB14" i="13"/>
  <c r="AL49" i="15"/>
  <c r="AL39" i="15"/>
  <c r="AG47" i="15"/>
  <c r="AB42" i="15"/>
  <c r="AG35" i="15"/>
  <c r="AQ35" i="15"/>
  <c r="AB48" i="15"/>
  <c r="AN27" i="15"/>
  <c r="AS40" i="17"/>
  <c r="AS33" i="17"/>
  <c r="AS36" i="17"/>
  <c r="AL30" i="17"/>
  <c r="AS20" i="17"/>
  <c r="AL45" i="17"/>
  <c r="AQ40" i="18"/>
  <c r="AQ43" i="18"/>
  <c r="AQ16" i="18"/>
  <c r="AL11" i="18"/>
  <c r="AD35" i="19"/>
  <c r="AN50" i="19"/>
  <c r="AN42" i="19"/>
  <c r="AQ48" i="19"/>
  <c r="AG37" i="19"/>
  <c r="AG31" i="19"/>
  <c r="AL41" i="20"/>
  <c r="AL47" i="20"/>
  <c r="AG51" i="20"/>
  <c r="AL9" i="20"/>
  <c r="AL21" i="20"/>
  <c r="AL29" i="20"/>
  <c r="AD41" i="21"/>
  <c r="AD20" i="21"/>
  <c r="AD45" i="21"/>
  <c r="AD26" i="21"/>
  <c r="AD9" i="21"/>
  <c r="AG49" i="22"/>
  <c r="AG24" i="22"/>
  <c r="AL32" i="13"/>
  <c r="AQ31" i="22"/>
  <c r="AG31" i="22"/>
  <c r="AG3" i="13"/>
  <c r="AG32" i="13"/>
  <c r="AB32" i="15"/>
  <c r="AD49" i="7"/>
  <c r="AD39" i="7"/>
  <c r="AD26" i="7"/>
  <c r="AD15" i="7"/>
  <c r="AN3" i="7"/>
  <c r="AN43" i="7"/>
  <c r="AN33" i="7"/>
  <c r="AN20" i="7"/>
  <c r="AN10" i="7"/>
  <c r="AL45" i="13"/>
  <c r="AL38" i="13"/>
  <c r="AL39" i="13"/>
  <c r="AG46" i="13"/>
  <c r="AG20" i="13"/>
  <c r="AG25" i="13"/>
  <c r="AL36" i="15"/>
  <c r="AL46" i="15"/>
  <c r="AQ7" i="15"/>
  <c r="AQ31" i="15"/>
  <c r="AG10" i="15"/>
  <c r="AG31" i="15"/>
  <c r="AD48" i="17"/>
  <c r="AB29" i="17"/>
  <c r="AQ22" i="18"/>
  <c r="AQ38" i="18"/>
  <c r="AQ15" i="18"/>
  <c r="AQ11" i="18"/>
  <c r="AQ17" i="18"/>
  <c r="AL30" i="19"/>
  <c r="AD17" i="19"/>
  <c r="AD14" i="21"/>
  <c r="AB31" i="15"/>
  <c r="AB31" i="20"/>
  <c r="AL31" i="20"/>
  <c r="AG38" i="13"/>
  <c r="AD47" i="7"/>
  <c r="AD35" i="7"/>
  <c r="AD24" i="7"/>
  <c r="AD10" i="7"/>
  <c r="AN51" i="7"/>
  <c r="AN41" i="7"/>
  <c r="AN28" i="7"/>
  <c r="AN18" i="7"/>
  <c r="AN8" i="7"/>
  <c r="AL44" i="13"/>
  <c r="AB37" i="13"/>
  <c r="AL37" i="13"/>
  <c r="AB43" i="15"/>
  <c r="AB25" i="15"/>
  <c r="AB35" i="15"/>
  <c r="AD49" i="17"/>
  <c r="AD30" i="17"/>
  <c r="AD37" i="17"/>
  <c r="AG9" i="17"/>
  <c r="AG31" i="17"/>
  <c r="AQ28" i="18"/>
  <c r="AQ32" i="18"/>
  <c r="AL33" i="18"/>
  <c r="AL39" i="19"/>
  <c r="AL13" i="19"/>
  <c r="AG31" i="18"/>
  <c r="AD31" i="15"/>
  <c r="AS31" i="17"/>
  <c r="AQ31" i="20"/>
  <c r="AD31" i="21"/>
  <c r="AL31" i="22"/>
  <c r="AI4" i="7"/>
  <c r="AI31" i="7"/>
  <c r="AQ3" i="18"/>
  <c r="AD44" i="7"/>
  <c r="AD34" i="7"/>
  <c r="AD23" i="7"/>
  <c r="AN50" i="7"/>
  <c r="AN40" i="7"/>
  <c r="AN27" i="7"/>
  <c r="AN17" i="7"/>
  <c r="AN7" i="7"/>
  <c r="AL28" i="13"/>
  <c r="AL31" i="13"/>
  <c r="AG31" i="13"/>
  <c r="AL41" i="13"/>
  <c r="AG21" i="13"/>
  <c r="AD36" i="17"/>
  <c r="AD15" i="17"/>
  <c r="AL52" i="18"/>
  <c r="AQ27" i="18"/>
  <c r="AL20" i="18"/>
  <c r="AQ39" i="18"/>
  <c r="AQ29" i="18"/>
  <c r="AQ35" i="18"/>
  <c r="AL48" i="21"/>
  <c r="AL30" i="21"/>
  <c r="AS31" i="15"/>
  <c r="AQ31" i="18"/>
  <c r="AQ42" i="18"/>
  <c r="AD3" i="7"/>
  <c r="AD31" i="7"/>
  <c r="AD43" i="7"/>
  <c r="AD33" i="7"/>
  <c r="AD19" i="7"/>
  <c r="AD8" i="7"/>
  <c r="AN49" i="7"/>
  <c r="AN37" i="7"/>
  <c r="AN26" i="7"/>
  <c r="AN16" i="7"/>
  <c r="AN4" i="7"/>
  <c r="AS28" i="7"/>
  <c r="AG29" i="13"/>
  <c r="AG40" i="13"/>
  <c r="AL41" i="15"/>
  <c r="AL40" i="15"/>
  <c r="AB34" i="15"/>
  <c r="AG41" i="15"/>
  <c r="AD47" i="17"/>
  <c r="AB39" i="17"/>
  <c r="AS12" i="17"/>
  <c r="AB33" i="17"/>
  <c r="AB26" i="17"/>
  <c r="AB24" i="17"/>
  <c r="AQ51" i="18"/>
  <c r="AQ47" i="18"/>
  <c r="AL25" i="18"/>
  <c r="AQ25" i="18"/>
  <c r="AQ8" i="18"/>
  <c r="AL32" i="21"/>
  <c r="AL24" i="21"/>
  <c r="AD22" i="21"/>
  <c r="AG43" i="22"/>
  <c r="AG35" i="22"/>
  <c r="AG44" i="22"/>
  <c r="AG37" i="22"/>
  <c r="AS11" i="15"/>
  <c r="AN31" i="15"/>
  <c r="AB31" i="18"/>
  <c r="AN31" i="19"/>
  <c r="AL31" i="15"/>
  <c r="AB32" i="13"/>
  <c r="AL31" i="19"/>
  <c r="AD52" i="7"/>
  <c r="AD42" i="7"/>
  <c r="AD32" i="7"/>
  <c r="AD18" i="7"/>
  <c r="AN48" i="7"/>
  <c r="AN36" i="7"/>
  <c r="AN25" i="7"/>
  <c r="AN15" i="7"/>
  <c r="AS21" i="7"/>
  <c r="AG52" i="13"/>
  <c r="AQ48" i="13"/>
  <c r="AL35" i="13"/>
  <c r="AG48" i="13"/>
  <c r="AQ33" i="15"/>
  <c r="AQ29" i="15"/>
  <c r="AQ43" i="15"/>
  <c r="AQ40" i="15"/>
  <c r="AL23" i="15"/>
  <c r="AQ39" i="15"/>
  <c r="AB51" i="15"/>
  <c r="AB16" i="15"/>
  <c r="AG23" i="15"/>
  <c r="AQ21" i="15"/>
  <c r="AL48" i="15"/>
  <c r="AB17" i="15"/>
  <c r="AS32" i="17"/>
  <c r="AD33" i="17"/>
  <c r="AB46" i="17"/>
  <c r="AD39" i="17"/>
  <c r="AD45" i="17"/>
  <c r="AG52" i="17"/>
  <c r="AS42" i="17"/>
  <c r="AD40" i="17"/>
  <c r="AG38" i="17"/>
  <c r="AB18" i="17"/>
  <c r="AB47" i="17"/>
  <c r="AD8" i="17"/>
  <c r="AL35" i="18"/>
  <c r="AQ41" i="18"/>
  <c r="AQ23" i="18"/>
  <c r="AQ14" i="18"/>
  <c r="AN47" i="19"/>
  <c r="AD52" i="19"/>
  <c r="AQ43" i="19"/>
  <c r="AL14" i="20"/>
  <c r="AL23" i="20"/>
  <c r="AL24" i="20"/>
  <c r="AD49" i="21"/>
  <c r="AD52" i="21"/>
  <c r="AS25" i="21"/>
  <c r="AD30" i="21"/>
  <c r="AS45" i="21"/>
  <c r="AG39" i="22"/>
  <c r="AG50" i="22"/>
  <c r="AG33" i="22"/>
  <c r="AB8" i="22"/>
  <c r="AB30" i="22"/>
  <c r="AB4" i="22"/>
  <c r="AL31" i="18"/>
  <c r="AB31" i="17"/>
  <c r="AL31" i="17"/>
  <c r="AD31" i="19"/>
  <c r="AB36" i="15"/>
  <c r="AB29" i="15"/>
  <c r="AB50" i="15"/>
  <c r="AD43" i="17"/>
  <c r="AD52" i="17"/>
  <c r="AD23" i="17"/>
  <c r="AQ45" i="18"/>
  <c r="AQ48" i="18"/>
  <c r="AQ12" i="18"/>
  <c r="AL7" i="18"/>
  <c r="AG49" i="20"/>
  <c r="AD28" i="21"/>
  <c r="AG47" i="22"/>
  <c r="AG52" i="22"/>
  <c r="AG42" i="22"/>
  <c r="AB10" i="22"/>
  <c r="AB5" i="22"/>
  <c r="AG31" i="20"/>
  <c r="AS31" i="21"/>
  <c r="AQ31" i="19"/>
  <c r="AD31" i="17"/>
  <c r="AB31" i="19"/>
  <c r="AI31" i="15"/>
  <c r="R30" i="13"/>
  <c r="Y40" i="17"/>
  <c r="R39" i="21"/>
  <c r="R33" i="21"/>
  <c r="W43" i="22"/>
  <c r="R31" i="17"/>
  <c r="R47" i="13"/>
  <c r="R23" i="13"/>
  <c r="Y52" i="17"/>
  <c r="Y29" i="17"/>
  <c r="R41" i="21"/>
  <c r="R18" i="21"/>
  <c r="R41" i="13"/>
  <c r="R35" i="13"/>
  <c r="R6" i="13"/>
  <c r="W37" i="15"/>
  <c r="Y49" i="15"/>
  <c r="Y50" i="17"/>
  <c r="Y24" i="17"/>
  <c r="R37" i="21"/>
  <c r="W42" i="22"/>
  <c r="T31" i="19"/>
  <c r="Y31" i="19"/>
  <c r="R31" i="19"/>
  <c r="R31" i="20"/>
  <c r="Y10" i="7"/>
  <c r="Y31" i="7"/>
  <c r="R27" i="13"/>
  <c r="R24" i="21"/>
  <c r="W31" i="22"/>
  <c r="Y31" i="21"/>
  <c r="W31" i="18"/>
  <c r="R31" i="21"/>
  <c r="R24" i="13"/>
  <c r="R28" i="15"/>
  <c r="Y25" i="17"/>
  <c r="R44" i="21"/>
  <c r="R47" i="21"/>
  <c r="R51" i="21"/>
  <c r="W23" i="21"/>
  <c r="W31" i="21"/>
  <c r="T31" i="17"/>
  <c r="R32" i="13"/>
  <c r="R22" i="13"/>
  <c r="W17" i="15"/>
  <c r="W31" i="15"/>
  <c r="T18" i="17"/>
  <c r="R49" i="21"/>
  <c r="R35" i="21"/>
  <c r="R28" i="21"/>
  <c r="R22" i="21"/>
  <c r="R26" i="21"/>
  <c r="W35" i="22"/>
  <c r="W8" i="22"/>
  <c r="Y31" i="15"/>
  <c r="T31" i="15"/>
  <c r="R31" i="15"/>
  <c r="R33" i="13"/>
  <c r="T3" i="7"/>
  <c r="T31" i="7"/>
  <c r="W41" i="15"/>
  <c r="Y22" i="15"/>
  <c r="W24" i="15"/>
  <c r="T41" i="17"/>
  <c r="R25" i="19"/>
  <c r="R39" i="19"/>
  <c r="R30" i="21"/>
  <c r="W35" i="21"/>
  <c r="W30" i="22"/>
  <c r="W24" i="22"/>
  <c r="W13" i="22"/>
  <c r="U54" i="21"/>
  <c r="T31" i="21" s="1"/>
  <c r="Y31" i="17"/>
  <c r="O31" i="21"/>
  <c r="M47" i="18"/>
  <c r="M31" i="18"/>
  <c r="M32" i="19"/>
  <c r="M50" i="19"/>
  <c r="O36" i="21"/>
  <c r="O23" i="21"/>
  <c r="M44" i="21"/>
  <c r="M10" i="22"/>
  <c r="M31" i="20"/>
  <c r="M31" i="21"/>
  <c r="O6" i="7"/>
  <c r="O31" i="7"/>
  <c r="M33" i="19"/>
  <c r="M46" i="21"/>
  <c r="M48" i="21"/>
  <c r="M37" i="21"/>
  <c r="M50" i="22"/>
  <c r="M28" i="22"/>
  <c r="O51" i="15"/>
  <c r="M38" i="19"/>
  <c r="M14" i="19"/>
  <c r="M18" i="19"/>
  <c r="O44" i="21"/>
  <c r="O42" i="21"/>
  <c r="M32" i="21"/>
  <c r="O15" i="21"/>
  <c r="M23" i="21"/>
  <c r="M13" i="22"/>
  <c r="M31" i="22"/>
  <c r="M9" i="18"/>
  <c r="M40" i="19"/>
  <c r="M34" i="19"/>
  <c r="M29" i="21"/>
  <c r="O43" i="21"/>
  <c r="M36" i="21"/>
  <c r="O32" i="21"/>
  <c r="M52" i="21"/>
  <c r="M50" i="21"/>
  <c r="M24" i="22"/>
  <c r="M11" i="22"/>
  <c r="M32" i="13"/>
  <c r="M41" i="18"/>
  <c r="M4" i="18"/>
  <c r="M49" i="19"/>
  <c r="O48" i="21"/>
  <c r="O29" i="21"/>
  <c r="M19" i="21"/>
  <c r="M21" i="21"/>
  <c r="M51" i="22"/>
  <c r="M48" i="22"/>
  <c r="M44" i="22"/>
  <c r="M14" i="22"/>
  <c r="M40" i="22"/>
  <c r="M27" i="22"/>
  <c r="M9" i="22"/>
  <c r="J35" i="13"/>
  <c r="J19" i="13"/>
  <c r="J24" i="13"/>
  <c r="H16" i="18"/>
  <c r="H31" i="18"/>
  <c r="J40" i="19"/>
  <c r="J17" i="19"/>
  <c r="J43" i="21"/>
  <c r="H26" i="21"/>
  <c r="H31" i="21"/>
  <c r="J4" i="7"/>
  <c r="J31" i="7"/>
  <c r="J47" i="13"/>
  <c r="J28" i="13"/>
  <c r="J13" i="13"/>
  <c r="J21" i="13"/>
  <c r="H50" i="17"/>
  <c r="H51" i="17"/>
  <c r="H43" i="17"/>
  <c r="J47" i="19"/>
  <c r="J48" i="19"/>
  <c r="H41" i="20"/>
  <c r="J30" i="7"/>
  <c r="H22" i="17"/>
  <c r="H12" i="17"/>
  <c r="H27" i="20"/>
  <c r="H31" i="20"/>
  <c r="H29" i="22"/>
  <c r="J49" i="13"/>
  <c r="J15" i="13"/>
  <c r="J4" i="13"/>
  <c r="J3" i="19"/>
  <c r="H36" i="20"/>
  <c r="H31" i="17"/>
  <c r="E36" i="17"/>
  <c r="E9" i="17"/>
  <c r="E31" i="17"/>
  <c r="E48" i="17"/>
  <c r="E50" i="17"/>
  <c r="E34" i="17"/>
  <c r="E41" i="17"/>
  <c r="E27" i="17"/>
  <c r="E31" i="21"/>
  <c r="E12" i="17"/>
  <c r="E49" i="17"/>
  <c r="E33" i="17"/>
  <c r="E42" i="17"/>
  <c r="E32" i="17"/>
  <c r="E40" i="17"/>
  <c r="E20" i="17"/>
  <c r="C36" i="13"/>
  <c r="C32" i="13"/>
  <c r="C31" i="13"/>
  <c r="C14" i="13"/>
  <c r="C20" i="22"/>
  <c r="C14" i="22"/>
  <c r="C5" i="22"/>
  <c r="C6" i="20"/>
  <c r="C31" i="20"/>
  <c r="C32" i="20"/>
  <c r="C42" i="22"/>
  <c r="C35" i="22"/>
  <c r="C22" i="22"/>
  <c r="C30" i="22"/>
  <c r="C50" i="13"/>
  <c r="C7" i="22"/>
  <c r="C31" i="22"/>
  <c r="C32" i="22"/>
  <c r="C27" i="20"/>
  <c r="C40" i="21"/>
  <c r="C47" i="22"/>
  <c r="C43" i="22"/>
  <c r="C29" i="22"/>
  <c r="C18" i="22"/>
  <c r="C39" i="22"/>
  <c r="C11" i="22"/>
  <c r="C23" i="13"/>
  <c r="C14" i="15"/>
  <c r="C31" i="15"/>
  <c r="C32" i="15"/>
  <c r="C26" i="18"/>
  <c r="C31" i="18"/>
  <c r="C32" i="18"/>
  <c r="C51" i="20"/>
  <c r="C6" i="19"/>
  <c r="C32" i="19"/>
  <c r="C31" i="19"/>
  <c r="C45" i="20"/>
  <c r="C29" i="20"/>
  <c r="C30" i="20"/>
  <c r="C19" i="21"/>
  <c r="C31" i="21"/>
  <c r="C32" i="21"/>
  <c r="C51" i="22"/>
  <c r="C48" i="22"/>
  <c r="C16" i="22"/>
  <c r="C24" i="22"/>
  <c r="T3" i="15"/>
  <c r="T48" i="15"/>
  <c r="AN5" i="17"/>
  <c r="AN34" i="17"/>
  <c r="AN49" i="17"/>
  <c r="AN30" i="17"/>
  <c r="AN33" i="17"/>
  <c r="AN41" i="17"/>
  <c r="AN28" i="17"/>
  <c r="AN36" i="17"/>
  <c r="AN22" i="17"/>
  <c r="AN39" i="17"/>
  <c r="AN52" i="17"/>
  <c r="AN42" i="17"/>
  <c r="AN50" i="17"/>
  <c r="AN47" i="17"/>
  <c r="AN13" i="17"/>
  <c r="AN51" i="17"/>
  <c r="Q12" i="7"/>
  <c r="V37" i="7"/>
  <c r="AA21" i="7"/>
  <c r="AF20" i="7"/>
  <c r="AK42" i="7"/>
  <c r="AU52" i="7"/>
  <c r="AU43" i="7"/>
  <c r="AU14" i="7"/>
  <c r="C43" i="13"/>
  <c r="AG44" i="13"/>
  <c r="AL30" i="13"/>
  <c r="R43" i="13"/>
  <c r="R51" i="13"/>
  <c r="AG24" i="13"/>
  <c r="R16" i="13"/>
  <c r="R11" i="13"/>
  <c r="V26" i="7"/>
  <c r="AA51" i="7"/>
  <c r="AK33" i="7"/>
  <c r="AK15" i="7"/>
  <c r="AP41" i="7"/>
  <c r="AU5" i="7"/>
  <c r="AF45" i="7"/>
  <c r="AE45" i="1"/>
  <c r="AF45" i="1" s="1"/>
  <c r="AK29" i="7"/>
  <c r="AJ29" i="1"/>
  <c r="AK29" i="1" s="1"/>
  <c r="AP14" i="7"/>
  <c r="AO14" i="1"/>
  <c r="AP14" i="1" s="1"/>
  <c r="AF19" i="7"/>
  <c r="AE19" i="1"/>
  <c r="AF19" i="1" s="1"/>
  <c r="AK4" i="7"/>
  <c r="AJ4" i="1"/>
  <c r="AK4" i="1" s="1"/>
  <c r="AU39" i="7"/>
  <c r="AT39" i="1"/>
  <c r="AU39" i="1" s="1"/>
  <c r="AF10" i="7"/>
  <c r="AE10" i="1"/>
  <c r="AF10" i="1" s="1"/>
  <c r="AP45" i="7"/>
  <c r="AO45" i="1"/>
  <c r="AP45" i="1" s="1"/>
  <c r="AU29" i="7"/>
  <c r="AT29" i="1"/>
  <c r="AU29" i="1" s="1"/>
  <c r="AF25" i="7"/>
  <c r="AE25" i="1"/>
  <c r="AF25" i="1" s="1"/>
  <c r="AK10" i="7"/>
  <c r="AJ10" i="1"/>
  <c r="AK10" i="1" s="1"/>
  <c r="AU45" i="7"/>
  <c r="AT45" i="1"/>
  <c r="AU45" i="1" s="1"/>
  <c r="AF16" i="7"/>
  <c r="AE16" i="1"/>
  <c r="AF16" i="1" s="1"/>
  <c r="AP51" i="7"/>
  <c r="AO51" i="1"/>
  <c r="AP51" i="1" s="1"/>
  <c r="AU36" i="7"/>
  <c r="AT36" i="1"/>
  <c r="AU36" i="1" s="1"/>
  <c r="AF7" i="7"/>
  <c r="AE7" i="1"/>
  <c r="AF7" i="1" s="1"/>
  <c r="AP42" i="7"/>
  <c r="AO42" i="1"/>
  <c r="AP42" i="1" s="1"/>
  <c r="AU26" i="7"/>
  <c r="AT26" i="1"/>
  <c r="AU26" i="1" s="1"/>
  <c r="AP24" i="7"/>
  <c r="AO24" i="1"/>
  <c r="AP24" i="1" s="1"/>
  <c r="C35" i="13"/>
  <c r="R49" i="13"/>
  <c r="R39" i="13"/>
  <c r="AL8" i="13"/>
  <c r="AL23" i="13"/>
  <c r="AL27" i="13"/>
  <c r="AL33" i="13"/>
  <c r="R28" i="13"/>
  <c r="AB19" i="13"/>
  <c r="AB45" i="13"/>
  <c r="AQ14" i="13"/>
  <c r="AQ9" i="13"/>
  <c r="AQ23" i="13"/>
  <c r="AB25" i="13"/>
  <c r="AG27" i="13"/>
  <c r="AG14" i="13"/>
  <c r="AG12" i="13"/>
  <c r="AN35" i="17"/>
  <c r="M5" i="17"/>
  <c r="M9" i="17"/>
  <c r="M13" i="17"/>
  <c r="M21" i="17"/>
  <c r="M36" i="17"/>
  <c r="M34" i="17"/>
  <c r="M41" i="17"/>
  <c r="M49" i="17"/>
  <c r="M44" i="17"/>
  <c r="M40" i="17"/>
  <c r="M28" i="17"/>
  <c r="M11" i="17"/>
  <c r="M32" i="17"/>
  <c r="M50" i="17"/>
  <c r="M33" i="17"/>
  <c r="AA36" i="7"/>
  <c r="M23" i="13"/>
  <c r="M17" i="13"/>
  <c r="Q10" i="7"/>
  <c r="V25" i="7"/>
  <c r="AA42" i="7"/>
  <c r="AA11" i="7"/>
  <c r="AF36" i="7"/>
  <c r="AF6" i="7"/>
  <c r="AK5" i="7"/>
  <c r="AP5" i="7"/>
  <c r="AU50" i="7"/>
  <c r="AU20" i="7"/>
  <c r="C42" i="13"/>
  <c r="C30" i="13"/>
  <c r="M42" i="13"/>
  <c r="M24" i="13"/>
  <c r="M50" i="13"/>
  <c r="M20" i="13"/>
  <c r="C16" i="18"/>
  <c r="C7" i="18"/>
  <c r="C12" i="18"/>
  <c r="C27" i="18"/>
  <c r="C43" i="18"/>
  <c r="C49" i="18"/>
  <c r="C8" i="18"/>
  <c r="C10" i="18"/>
  <c r="C40" i="18"/>
  <c r="C15" i="18"/>
  <c r="C4" i="18"/>
  <c r="C28" i="18"/>
  <c r="C29" i="18"/>
  <c r="C35" i="18"/>
  <c r="C51" i="18"/>
  <c r="C52" i="18"/>
  <c r="C53" i="18"/>
  <c r="C24" i="18"/>
  <c r="C38" i="18"/>
  <c r="C41" i="18"/>
  <c r="C37" i="18"/>
  <c r="C21" i="18"/>
  <c r="C11" i="18"/>
  <c r="C6" i="18"/>
  <c r="C50" i="18"/>
  <c r="C25" i="18"/>
  <c r="C44" i="18"/>
  <c r="C30" i="18"/>
  <c r="V16" i="7"/>
  <c r="V7" i="7"/>
  <c r="AA10" i="7"/>
  <c r="AF26" i="7"/>
  <c r="AP30" i="7"/>
  <c r="AU40" i="7"/>
  <c r="AU11" i="7"/>
  <c r="C52" i="13"/>
  <c r="C46" i="13"/>
  <c r="C17" i="18"/>
  <c r="C19" i="13"/>
  <c r="C22" i="13"/>
  <c r="M15" i="13"/>
  <c r="V34" i="14"/>
  <c r="U34" i="13"/>
  <c r="V34" i="13" s="1"/>
  <c r="AP29" i="14"/>
  <c r="AO29" i="13"/>
  <c r="AP29" i="13" s="1"/>
  <c r="Q26" i="14"/>
  <c r="P26" i="13"/>
  <c r="Q26" i="13" s="1"/>
  <c r="AK22" i="14"/>
  <c r="AJ22" i="13"/>
  <c r="AK22" i="13" s="1"/>
  <c r="L19" i="14"/>
  <c r="AF15" i="14"/>
  <c r="AE15" i="13"/>
  <c r="AF15" i="13" s="1"/>
  <c r="G12" i="14"/>
  <c r="F12" i="13"/>
  <c r="G12" i="13" s="1"/>
  <c r="AJ3" i="13"/>
  <c r="AK3" i="13" s="1"/>
  <c r="AK3" i="14"/>
  <c r="P49" i="13"/>
  <c r="Q49" i="13" s="1"/>
  <c r="Q49" i="14"/>
  <c r="AJ45" i="13"/>
  <c r="AK45" i="13" s="1"/>
  <c r="AK45" i="14"/>
  <c r="L42" i="14"/>
  <c r="AE38" i="13"/>
  <c r="AF38" i="13" s="1"/>
  <c r="AF38" i="14"/>
  <c r="AU8" i="14"/>
  <c r="AT8" i="13"/>
  <c r="AU8" i="13" s="1"/>
  <c r="V5" i="14"/>
  <c r="U5" i="13"/>
  <c r="V5" i="13" s="1"/>
  <c r="AA32" i="14"/>
  <c r="Z31" i="13"/>
  <c r="AA31" i="13" s="1"/>
  <c r="AU27" i="14"/>
  <c r="AT27" i="13"/>
  <c r="AU27" i="13" s="1"/>
  <c r="V24" i="14"/>
  <c r="U24" i="13"/>
  <c r="V24" i="13" s="1"/>
  <c r="Z50" i="13"/>
  <c r="AA50" i="13" s="1"/>
  <c r="AA50" i="14"/>
  <c r="AT46" i="13"/>
  <c r="AU46" i="13" s="1"/>
  <c r="AU46" i="14"/>
  <c r="U43" i="13"/>
  <c r="V43" i="13" s="1"/>
  <c r="V43" i="14"/>
  <c r="AO39" i="13"/>
  <c r="AP39" i="13" s="1"/>
  <c r="AP39" i="14"/>
  <c r="P36" i="13"/>
  <c r="Q36" i="13" s="1"/>
  <c r="Q36" i="14"/>
  <c r="AF6" i="14"/>
  <c r="AE6" i="13"/>
  <c r="AF6" i="13" s="1"/>
  <c r="V32" i="14"/>
  <c r="U31" i="13"/>
  <c r="V31" i="13" s="1"/>
  <c r="AP27" i="14"/>
  <c r="AO27" i="13"/>
  <c r="AP27" i="13" s="1"/>
  <c r="Q24" i="14"/>
  <c r="P24" i="13"/>
  <c r="Q24" i="13" s="1"/>
  <c r="AK20" i="14"/>
  <c r="AJ20" i="13"/>
  <c r="AK20" i="13" s="1"/>
  <c r="L17" i="14"/>
  <c r="AF13" i="14"/>
  <c r="AE13" i="13"/>
  <c r="AF13" i="13" s="1"/>
  <c r="U50" i="13"/>
  <c r="V50" i="13" s="1"/>
  <c r="V50" i="14"/>
  <c r="AO46" i="13"/>
  <c r="AP46" i="13" s="1"/>
  <c r="AP46" i="14"/>
  <c r="P43" i="13"/>
  <c r="Q43" i="13" s="1"/>
  <c r="Q43" i="14"/>
  <c r="AJ39" i="13"/>
  <c r="AK39" i="13" s="1"/>
  <c r="AK39" i="14"/>
  <c r="L36" i="14"/>
  <c r="AA6" i="14"/>
  <c r="Z6" i="13"/>
  <c r="AA6" i="13" s="1"/>
  <c r="AO50" i="13"/>
  <c r="AP50" i="13" s="1"/>
  <c r="AP50" i="14"/>
  <c r="AO30" i="13"/>
  <c r="AP30" i="13" s="1"/>
  <c r="AP30" i="14"/>
  <c r="Q27" i="14"/>
  <c r="P27" i="13"/>
  <c r="Q27" i="13" s="1"/>
  <c r="AK23" i="14"/>
  <c r="AJ23" i="13"/>
  <c r="AK23" i="13" s="1"/>
  <c r="L20" i="14"/>
  <c r="AF16" i="14"/>
  <c r="AE16" i="13"/>
  <c r="AF16" i="13" s="1"/>
  <c r="G13" i="14"/>
  <c r="F13" i="13"/>
  <c r="G13" i="13" s="1"/>
  <c r="AD14" i="15"/>
  <c r="AD6" i="15"/>
  <c r="AD23" i="15"/>
  <c r="AD34" i="15"/>
  <c r="AD49" i="15"/>
  <c r="AD50" i="15"/>
  <c r="AD48" i="15"/>
  <c r="AD44" i="15"/>
  <c r="AD19" i="15"/>
  <c r="AD40" i="15"/>
  <c r="AD30" i="15"/>
  <c r="AD46" i="15"/>
  <c r="AD32" i="15"/>
  <c r="AD39" i="15"/>
  <c r="AD22" i="15"/>
  <c r="AD38" i="15"/>
  <c r="AD27" i="15"/>
  <c r="AD21" i="15"/>
  <c r="AD36" i="15"/>
  <c r="AD42" i="15"/>
  <c r="AD47" i="15"/>
  <c r="AQ42" i="21"/>
  <c r="AQ51" i="21"/>
  <c r="AQ40" i="21"/>
  <c r="AQ36" i="21"/>
  <c r="AQ10" i="21"/>
  <c r="AQ48" i="21"/>
  <c r="AQ32" i="21"/>
  <c r="AQ27" i="21"/>
  <c r="AQ46" i="21"/>
  <c r="H9" i="22"/>
  <c r="H22" i="22"/>
  <c r="H27" i="22"/>
  <c r="H17" i="22"/>
  <c r="H46" i="22"/>
  <c r="H39" i="22"/>
  <c r="H48" i="22"/>
  <c r="H51" i="22"/>
  <c r="H20" i="22"/>
  <c r="H35" i="22"/>
  <c r="H33" i="22"/>
  <c r="H14" i="22"/>
  <c r="H6" i="22"/>
  <c r="H32" i="22"/>
  <c r="H25" i="22"/>
  <c r="H11" i="22"/>
  <c r="H24" i="22"/>
  <c r="H13" i="22"/>
  <c r="H18" i="22"/>
  <c r="H21" i="22"/>
  <c r="H50" i="22"/>
  <c r="H41" i="22"/>
  <c r="H40" i="22"/>
  <c r="H8" i="22"/>
  <c r="H53" i="22"/>
  <c r="H38" i="22"/>
  <c r="H49" i="22"/>
  <c r="H42" i="22"/>
  <c r="H16" i="22"/>
  <c r="H3" i="22"/>
  <c r="H37" i="22"/>
  <c r="H10" i="22"/>
  <c r="H34" i="22"/>
  <c r="H52" i="22"/>
  <c r="H26" i="22"/>
  <c r="H30" i="22"/>
  <c r="H12" i="22"/>
  <c r="H23" i="22"/>
  <c r="H47" i="22"/>
  <c r="H19" i="22"/>
  <c r="H44" i="22"/>
  <c r="H4" i="22"/>
  <c r="H28" i="22"/>
  <c r="H5" i="22"/>
  <c r="H43" i="22"/>
  <c r="V51" i="7"/>
  <c r="V22" i="7"/>
  <c r="AA16" i="7"/>
  <c r="AF33" i="7"/>
  <c r="AF23" i="7"/>
  <c r="AK45" i="7"/>
  <c r="AK11" i="7"/>
  <c r="AU25" i="7"/>
  <c r="M48" i="13"/>
  <c r="M36" i="13"/>
  <c r="C40" i="13"/>
  <c r="M21" i="13"/>
  <c r="M31" i="13"/>
  <c r="M28" i="13"/>
  <c r="M16" i="13"/>
  <c r="C7" i="13"/>
  <c r="R4" i="18"/>
  <c r="R9" i="18"/>
  <c r="R50" i="18"/>
  <c r="R25" i="18"/>
  <c r="R20" i="18"/>
  <c r="R37" i="18"/>
  <c r="R14" i="18"/>
  <c r="R30" i="18"/>
  <c r="R8" i="18"/>
  <c r="R46" i="18"/>
  <c r="R47" i="18"/>
  <c r="R52" i="18"/>
  <c r="R32" i="18"/>
  <c r="R45" i="18"/>
  <c r="R24" i="18"/>
  <c r="R48" i="18"/>
  <c r="R11" i="18"/>
  <c r="R42" i="18"/>
  <c r="R22" i="18"/>
  <c r="R39" i="18"/>
  <c r="R26" i="18"/>
  <c r="R19" i="18"/>
  <c r="R36" i="18"/>
  <c r="R38" i="18"/>
  <c r="R29" i="18"/>
  <c r="Q6" i="7"/>
  <c r="V13" i="7"/>
  <c r="AA46" i="7"/>
  <c r="AA7" i="7"/>
  <c r="AK36" i="7"/>
  <c r="AK26" i="7"/>
  <c r="AP36" i="7"/>
  <c r="AU46" i="7"/>
  <c r="C51" i="13"/>
  <c r="M44" i="13"/>
  <c r="M52" i="13"/>
  <c r="C18" i="13"/>
  <c r="M25" i="13"/>
  <c r="M5" i="13"/>
  <c r="AU3" i="14"/>
  <c r="M42" i="17"/>
  <c r="AN14" i="17"/>
  <c r="R10" i="18"/>
  <c r="H45" i="22"/>
  <c r="D54" i="14"/>
  <c r="F52" i="13"/>
  <c r="G52" i="13" s="1"/>
  <c r="AU33" i="14"/>
  <c r="AT33" i="13"/>
  <c r="AU33" i="13" s="1"/>
  <c r="V29" i="14"/>
  <c r="U29" i="13"/>
  <c r="V29" i="13" s="1"/>
  <c r="AP25" i="14"/>
  <c r="AO25" i="13"/>
  <c r="AP25" i="13" s="1"/>
  <c r="Q22" i="14"/>
  <c r="P22" i="13"/>
  <c r="Q22" i="13" s="1"/>
  <c r="AK18" i="14"/>
  <c r="AJ18" i="13"/>
  <c r="AK18" i="13" s="1"/>
  <c r="L15" i="14"/>
  <c r="AF11" i="14"/>
  <c r="AE11" i="13"/>
  <c r="AF11" i="13" s="1"/>
  <c r="Q3" i="14"/>
  <c r="P3" i="13"/>
  <c r="Q3" i="13" s="1"/>
  <c r="AP48" i="14"/>
  <c r="AO48" i="13"/>
  <c r="AP48" i="13" s="1"/>
  <c r="Q45" i="14"/>
  <c r="P45" i="13"/>
  <c r="Q45" i="13" s="1"/>
  <c r="AK41" i="14"/>
  <c r="AJ41" i="13"/>
  <c r="AK41" i="13" s="1"/>
  <c r="L38" i="14"/>
  <c r="AA8" i="14"/>
  <c r="Z8" i="13"/>
  <c r="AA8" i="13" s="1"/>
  <c r="AP20" i="14"/>
  <c r="AO20" i="13"/>
  <c r="AP20" i="13" s="1"/>
  <c r="G32" i="14"/>
  <c r="F31" i="13"/>
  <c r="G31" i="13" s="1"/>
  <c r="AA27" i="14"/>
  <c r="Z27" i="13"/>
  <c r="AA27" i="13" s="1"/>
  <c r="AU23" i="14"/>
  <c r="AT23" i="13"/>
  <c r="AU23" i="13" s="1"/>
  <c r="AA46" i="14"/>
  <c r="Z46" i="13"/>
  <c r="AA46" i="13" s="1"/>
  <c r="AU42" i="14"/>
  <c r="AT42" i="13"/>
  <c r="AU42" i="13" s="1"/>
  <c r="V39" i="14"/>
  <c r="U39" i="13"/>
  <c r="V39" i="13" s="1"/>
  <c r="AK9" i="14"/>
  <c r="AJ9" i="13"/>
  <c r="AK9" i="13" s="1"/>
  <c r="L6" i="14"/>
  <c r="AU30" i="14"/>
  <c r="AT30" i="13"/>
  <c r="AU30" i="13" s="1"/>
  <c r="V27" i="14"/>
  <c r="U27" i="13"/>
  <c r="V27" i="13" s="1"/>
  <c r="AP23" i="14"/>
  <c r="AO23" i="13"/>
  <c r="AP23" i="13" s="1"/>
  <c r="Q20" i="14"/>
  <c r="P20" i="13"/>
  <c r="Q20" i="13" s="1"/>
  <c r="AK16" i="14"/>
  <c r="AJ16" i="13"/>
  <c r="AK16" i="13" s="1"/>
  <c r="L13" i="14"/>
  <c r="AU49" i="14"/>
  <c r="AT49" i="13"/>
  <c r="AU49" i="13" s="1"/>
  <c r="V46" i="14"/>
  <c r="U46" i="13"/>
  <c r="V46" i="13" s="1"/>
  <c r="AP42" i="14"/>
  <c r="AO42" i="13"/>
  <c r="AP42" i="13" s="1"/>
  <c r="Q39" i="14"/>
  <c r="P39" i="13"/>
  <c r="Q39" i="13" s="1"/>
  <c r="AF9" i="14"/>
  <c r="AE9" i="13"/>
  <c r="AF9" i="13" s="1"/>
  <c r="G6" i="14"/>
  <c r="F6" i="13"/>
  <c r="G6" i="13" s="1"/>
  <c r="AU34" i="14"/>
  <c r="AT34" i="13"/>
  <c r="AU34" i="13" s="1"/>
  <c r="V30" i="14"/>
  <c r="U30" i="13"/>
  <c r="V30" i="13" s="1"/>
  <c r="AP26" i="14"/>
  <c r="AO26" i="13"/>
  <c r="AP26" i="13" s="1"/>
  <c r="Q23" i="14"/>
  <c r="P23" i="13"/>
  <c r="Q23" i="13" s="1"/>
  <c r="AK19" i="14"/>
  <c r="AJ19" i="13"/>
  <c r="AK19" i="13" s="1"/>
  <c r="L16" i="14"/>
  <c r="AF12" i="14"/>
  <c r="AE12" i="13"/>
  <c r="AF12" i="13" s="1"/>
  <c r="Y23" i="15"/>
  <c r="AB12" i="15"/>
  <c r="W25" i="15"/>
  <c r="W12" i="15"/>
  <c r="R12" i="17"/>
  <c r="AG5" i="18"/>
  <c r="AG6" i="18"/>
  <c r="AG45" i="18"/>
  <c r="AG36" i="18"/>
  <c r="AG10" i="18"/>
  <c r="AG28" i="18"/>
  <c r="AG34" i="18"/>
  <c r="AG17" i="18"/>
  <c r="R28" i="19"/>
  <c r="R3" i="19"/>
  <c r="R19" i="19"/>
  <c r="R17" i="19"/>
  <c r="R27" i="19"/>
  <c r="R12" i="19"/>
  <c r="R21" i="19"/>
  <c r="R32" i="19"/>
  <c r="R47" i="19"/>
  <c r="R7" i="19"/>
  <c r="R49" i="19"/>
  <c r="AN10" i="21"/>
  <c r="AN37" i="21"/>
  <c r="AN52" i="21"/>
  <c r="AN43" i="21"/>
  <c r="AN30" i="21"/>
  <c r="AN49" i="21"/>
  <c r="AN16" i="21"/>
  <c r="AN22" i="21"/>
  <c r="AN29" i="21"/>
  <c r="AN26" i="21"/>
  <c r="AN47" i="21"/>
  <c r="AN41" i="21"/>
  <c r="AA33" i="14"/>
  <c r="Z33" i="13"/>
  <c r="AA33" i="13" s="1"/>
  <c r="AU28" i="14"/>
  <c r="AT28" i="13"/>
  <c r="AU28" i="13" s="1"/>
  <c r="V25" i="14"/>
  <c r="U25" i="13"/>
  <c r="V25" i="13" s="1"/>
  <c r="AP21" i="14"/>
  <c r="AO21" i="13"/>
  <c r="AP21" i="13" s="1"/>
  <c r="Q18" i="14"/>
  <c r="P18" i="13"/>
  <c r="Q18" i="13" s="1"/>
  <c r="AK14" i="14"/>
  <c r="AJ14" i="13"/>
  <c r="AK14" i="13" s="1"/>
  <c r="L11" i="14"/>
  <c r="AU19" i="14"/>
  <c r="AT19" i="13"/>
  <c r="AU19" i="13" s="1"/>
  <c r="Q41" i="14"/>
  <c r="P41" i="13"/>
  <c r="Q41" i="13" s="1"/>
  <c r="AK37" i="14"/>
  <c r="AJ37" i="13"/>
  <c r="AK37" i="13" s="1"/>
  <c r="G8" i="14"/>
  <c r="F8" i="13"/>
  <c r="G8" i="13" s="1"/>
  <c r="AF30" i="14"/>
  <c r="AE30" i="13"/>
  <c r="AF30" i="13" s="1"/>
  <c r="G27" i="14"/>
  <c r="F27" i="13"/>
  <c r="G27" i="13" s="1"/>
  <c r="AA23" i="14"/>
  <c r="Z23" i="13"/>
  <c r="AA23" i="13" s="1"/>
  <c r="Q9" i="14"/>
  <c r="P9" i="13"/>
  <c r="Q9" i="13" s="1"/>
  <c r="AK5" i="14"/>
  <c r="AJ5" i="13"/>
  <c r="AK5" i="13" s="1"/>
  <c r="AA34" i="14"/>
  <c r="Z34" i="13"/>
  <c r="AA34" i="13" s="1"/>
  <c r="V26" i="14"/>
  <c r="U26" i="13"/>
  <c r="V26" i="13" s="1"/>
  <c r="Q19" i="14"/>
  <c r="P19" i="13"/>
  <c r="Q19" i="13" s="1"/>
  <c r="AK15" i="14"/>
  <c r="AJ15" i="13"/>
  <c r="AK15" i="13" s="1"/>
  <c r="L12" i="14"/>
  <c r="Y40" i="15"/>
  <c r="C45" i="15"/>
  <c r="AB44" i="15"/>
  <c r="C39" i="15"/>
  <c r="C29" i="15"/>
  <c r="W44" i="15"/>
  <c r="AN19" i="15"/>
  <c r="AQ26" i="15"/>
  <c r="W22" i="15"/>
  <c r="AG11" i="15"/>
  <c r="AQ8" i="15"/>
  <c r="E44" i="17"/>
  <c r="R28" i="17"/>
  <c r="AG15" i="17"/>
  <c r="AG16" i="17"/>
  <c r="AD22" i="17"/>
  <c r="H40" i="18"/>
  <c r="H48" i="18"/>
  <c r="AI41" i="17"/>
  <c r="AI49" i="17"/>
  <c r="AI5" i="17"/>
  <c r="R48" i="19"/>
  <c r="C39" i="19"/>
  <c r="AB30" i="19"/>
  <c r="R40" i="19"/>
  <c r="C34" i="19"/>
  <c r="AL51" i="19"/>
  <c r="AL35" i="19"/>
  <c r="AQ46" i="19"/>
  <c r="W7" i="20"/>
  <c r="W3" i="20"/>
  <c r="W15" i="20"/>
  <c r="W44" i="20"/>
  <c r="AN39" i="21"/>
  <c r="AL22" i="21"/>
  <c r="AL26" i="21"/>
  <c r="AL35" i="21"/>
  <c r="AL33" i="21"/>
  <c r="AL9" i="21"/>
  <c r="AL12" i="21"/>
  <c r="AL20" i="21"/>
  <c r="AL51" i="21"/>
  <c r="AL45" i="21"/>
  <c r="AL10" i="21"/>
  <c r="AL37" i="21"/>
  <c r="AL40" i="21"/>
  <c r="AL49" i="21"/>
  <c r="AL28" i="21"/>
  <c r="AL52" i="21"/>
  <c r="AL43" i="21"/>
  <c r="AL47" i="21"/>
  <c r="AL41" i="21"/>
  <c r="AL39" i="21"/>
  <c r="AL14" i="21"/>
  <c r="AA28" i="14"/>
  <c r="Z28" i="13"/>
  <c r="AA28" i="13" s="1"/>
  <c r="AU24" i="14"/>
  <c r="AT24" i="13"/>
  <c r="AU24" i="13" s="1"/>
  <c r="V21" i="14"/>
  <c r="U21" i="13"/>
  <c r="V21" i="13" s="1"/>
  <c r="AP17" i="14"/>
  <c r="AO17" i="13"/>
  <c r="AP17" i="13" s="1"/>
  <c r="Q14" i="14"/>
  <c r="P14" i="13"/>
  <c r="Q14" i="13" s="1"/>
  <c r="AK10" i="14"/>
  <c r="AJ10" i="13"/>
  <c r="AK10" i="13" s="1"/>
  <c r="AA19" i="14"/>
  <c r="Z19" i="13"/>
  <c r="AA19" i="13" s="1"/>
  <c r="AP40" i="14"/>
  <c r="AO40" i="13"/>
  <c r="AP40" i="13" s="1"/>
  <c r="Q37" i="14"/>
  <c r="P37" i="13"/>
  <c r="Q37" i="13" s="1"/>
  <c r="AK34" i="14"/>
  <c r="AJ34" i="13"/>
  <c r="AK34" i="13" s="1"/>
  <c r="L30" i="14"/>
  <c r="AF26" i="14"/>
  <c r="AE26" i="13"/>
  <c r="AF26" i="13" s="1"/>
  <c r="G23" i="14"/>
  <c r="F23" i="13"/>
  <c r="G23" i="13" s="1"/>
  <c r="AP8" i="14"/>
  <c r="AO8" i="13"/>
  <c r="AP8" i="13" s="1"/>
  <c r="Q5" i="14"/>
  <c r="P5" i="13"/>
  <c r="Q5" i="13" s="1"/>
  <c r="AP15" i="14"/>
  <c r="AO15" i="13"/>
  <c r="AP15" i="13" s="1"/>
  <c r="AP11" i="14"/>
  <c r="AO11" i="13"/>
  <c r="AP11" i="13" s="1"/>
  <c r="AK8" i="14"/>
  <c r="AJ8" i="13"/>
  <c r="AK8" i="13" s="1"/>
  <c r="AP10" i="14"/>
  <c r="AO10" i="13"/>
  <c r="AP10" i="13" s="1"/>
  <c r="G34" i="14"/>
  <c r="F34" i="13"/>
  <c r="G34" i="13" s="1"/>
  <c r="AU25" i="14"/>
  <c r="AT25" i="13"/>
  <c r="AU25" i="13" s="1"/>
  <c r="AP18" i="14"/>
  <c r="AO18" i="13"/>
  <c r="AP18" i="13" s="1"/>
  <c r="Q15" i="14"/>
  <c r="P15" i="13"/>
  <c r="Q15" i="13" s="1"/>
  <c r="AK11" i="14"/>
  <c r="AJ11" i="13"/>
  <c r="AK11" i="13" s="1"/>
  <c r="Y50" i="15"/>
  <c r="AL8" i="18"/>
  <c r="AL37" i="18"/>
  <c r="AL44" i="18"/>
  <c r="AL5" i="18"/>
  <c r="AG52" i="21"/>
  <c r="AG48" i="21"/>
  <c r="AG23" i="21"/>
  <c r="AG46" i="21"/>
  <c r="AG40" i="21"/>
  <c r="G33" i="14"/>
  <c r="AF32" i="14"/>
  <c r="AE31" i="13"/>
  <c r="AF31" i="13" s="1"/>
  <c r="G28" i="14"/>
  <c r="F28" i="13"/>
  <c r="G28" i="13" s="1"/>
  <c r="AA24" i="14"/>
  <c r="Z24" i="13"/>
  <c r="AA24" i="13" s="1"/>
  <c r="AU20" i="14"/>
  <c r="AT20" i="13"/>
  <c r="AU20" i="13" s="1"/>
  <c r="V17" i="14"/>
  <c r="U17" i="13"/>
  <c r="V17" i="13" s="1"/>
  <c r="AP13" i="14"/>
  <c r="AO13" i="13"/>
  <c r="AP13" i="13" s="1"/>
  <c r="Q10" i="14"/>
  <c r="P10" i="13"/>
  <c r="Q10" i="13" s="1"/>
  <c r="G19" i="14"/>
  <c r="F19" i="13"/>
  <c r="G19" i="13" s="1"/>
  <c r="L7" i="14"/>
  <c r="Q34" i="14"/>
  <c r="P34" i="13"/>
  <c r="Q34" i="13" s="1"/>
  <c r="AK29" i="14"/>
  <c r="AJ29" i="13"/>
  <c r="AK29" i="13" s="1"/>
  <c r="L26" i="14"/>
  <c r="AF22" i="14"/>
  <c r="AE22" i="13"/>
  <c r="AF22" i="13" s="1"/>
  <c r="V8" i="14"/>
  <c r="U8" i="13"/>
  <c r="V8" i="13" s="1"/>
  <c r="Q12" i="14"/>
  <c r="P12" i="13"/>
  <c r="Q12" i="13" s="1"/>
  <c r="AF29" i="14"/>
  <c r="AE29" i="13"/>
  <c r="AF29" i="13" s="1"/>
  <c r="G26" i="14"/>
  <c r="F26" i="13"/>
  <c r="G26" i="13" s="1"/>
  <c r="AA22" i="14"/>
  <c r="Z22" i="13"/>
  <c r="AA22" i="13" s="1"/>
  <c r="AU18" i="14"/>
  <c r="AT18" i="13"/>
  <c r="AU18" i="13" s="1"/>
  <c r="V15" i="14"/>
  <c r="U15" i="13"/>
  <c r="V15" i="13" s="1"/>
  <c r="Q8" i="14"/>
  <c r="P8" i="13"/>
  <c r="Q8" i="13" s="1"/>
  <c r="AU9" i="14"/>
  <c r="AT9" i="13"/>
  <c r="AU9" i="13" s="1"/>
  <c r="AF33" i="14"/>
  <c r="AE33" i="13"/>
  <c r="AF33" i="13" s="1"/>
  <c r="AA25" i="14"/>
  <c r="Z25" i="13"/>
  <c r="AA25" i="13" s="1"/>
  <c r="V18" i="14"/>
  <c r="U18" i="13"/>
  <c r="V18" i="13" s="1"/>
  <c r="AP14" i="14"/>
  <c r="AO14" i="13"/>
  <c r="AP14" i="13" s="1"/>
  <c r="Q11" i="14"/>
  <c r="P11" i="13"/>
  <c r="Q11" i="13" s="1"/>
  <c r="C46" i="15"/>
  <c r="AB21" i="15"/>
  <c r="Y9" i="15"/>
  <c r="R41" i="17"/>
  <c r="AG24" i="17"/>
  <c r="R4" i="17"/>
  <c r="H53" i="18"/>
  <c r="AL38" i="18"/>
  <c r="H13" i="18"/>
  <c r="AL10" i="19"/>
  <c r="AL43" i="19"/>
  <c r="AL28" i="19"/>
  <c r="AL25" i="19"/>
  <c r="AL37" i="19"/>
  <c r="AL48" i="19"/>
  <c r="AL47" i="19"/>
  <c r="AL40" i="19"/>
  <c r="AL44" i="19"/>
  <c r="AL21" i="19"/>
  <c r="AQ47" i="19"/>
  <c r="AQ40" i="19"/>
  <c r="AQ35" i="19"/>
  <c r="AQ34" i="19"/>
  <c r="AQ24" i="19"/>
  <c r="AQ32" i="19"/>
  <c r="AB9" i="19"/>
  <c r="AN45" i="21"/>
  <c r="AN35" i="21"/>
  <c r="AN28" i="21"/>
  <c r="AG21" i="21"/>
  <c r="AL4" i="21"/>
  <c r="P54" i="19"/>
  <c r="O31" i="19" s="1"/>
  <c r="L32" i="14"/>
  <c r="AF27" i="14"/>
  <c r="AE27" i="13"/>
  <c r="AF27" i="13" s="1"/>
  <c r="G24" i="14"/>
  <c r="F24" i="13"/>
  <c r="G24" i="13" s="1"/>
  <c r="AA20" i="14"/>
  <c r="Z20" i="13"/>
  <c r="AA20" i="13" s="1"/>
  <c r="AU16" i="14"/>
  <c r="AT16" i="13"/>
  <c r="AU16" i="13" s="1"/>
  <c r="V13" i="14"/>
  <c r="U13" i="13"/>
  <c r="V13" i="13" s="1"/>
  <c r="G5" i="14"/>
  <c r="F5" i="13"/>
  <c r="G5" i="13" s="1"/>
  <c r="AK6" i="14"/>
  <c r="AJ6" i="13"/>
  <c r="AK6" i="13" s="1"/>
  <c r="AP33" i="14"/>
  <c r="AO33" i="13"/>
  <c r="AP33" i="13" s="1"/>
  <c r="Q29" i="14"/>
  <c r="P29" i="13"/>
  <c r="Q29" i="13" s="1"/>
  <c r="AK25" i="14"/>
  <c r="AJ25" i="13"/>
  <c r="AK25" i="13" s="1"/>
  <c r="L22" i="14"/>
  <c r="AU7" i="14"/>
  <c r="AT7" i="13"/>
  <c r="AU7" i="13" s="1"/>
  <c r="V11" i="14"/>
  <c r="U11" i="13"/>
  <c r="V11" i="13" s="1"/>
  <c r="AA18" i="14"/>
  <c r="Z18" i="13"/>
  <c r="AA18" i="13" s="1"/>
  <c r="AU14" i="14"/>
  <c r="AT14" i="13"/>
  <c r="AU14" i="13" s="1"/>
  <c r="AP4" i="14"/>
  <c r="AO4" i="13"/>
  <c r="AP4" i="13" s="1"/>
  <c r="AP7" i="14"/>
  <c r="AO7" i="13"/>
  <c r="AP7" i="13" s="1"/>
  <c r="L5" i="14"/>
  <c r="L33" i="14"/>
  <c r="AF28" i="14"/>
  <c r="AE28" i="13"/>
  <c r="AF28" i="13" s="1"/>
  <c r="G25" i="14"/>
  <c r="F25" i="13"/>
  <c r="G25" i="13" s="1"/>
  <c r="AA21" i="14"/>
  <c r="Z21" i="13"/>
  <c r="AA21" i="13" s="1"/>
  <c r="AU17" i="14"/>
  <c r="AT17" i="13"/>
  <c r="AU17" i="13" s="1"/>
  <c r="V14" i="14"/>
  <c r="U14" i="13"/>
  <c r="V14" i="13" s="1"/>
  <c r="V10" i="14"/>
  <c r="U10" i="13"/>
  <c r="V10" i="13" s="1"/>
  <c r="C13" i="15"/>
  <c r="W11" i="15"/>
  <c r="AG5" i="17"/>
  <c r="H8" i="18"/>
  <c r="H12" i="18"/>
  <c r="H22" i="18"/>
  <c r="H6" i="18"/>
  <c r="H3" i="18"/>
  <c r="H10" i="18"/>
  <c r="H20" i="18"/>
  <c r="H24" i="18"/>
  <c r="H18" i="18"/>
  <c r="H50" i="18"/>
  <c r="H51" i="18"/>
  <c r="H29" i="18"/>
  <c r="H46" i="18"/>
  <c r="H33" i="18"/>
  <c r="H32" i="18"/>
  <c r="E40" i="19"/>
  <c r="AN4" i="19"/>
  <c r="AN35" i="19"/>
  <c r="AN52" i="19"/>
  <c r="AN49" i="19"/>
  <c r="AN13" i="19"/>
  <c r="AN39" i="19"/>
  <c r="AN8" i="19"/>
  <c r="AN21" i="19"/>
  <c r="AN15" i="19"/>
  <c r="AN51" i="19"/>
  <c r="AN45" i="19"/>
  <c r="AL16" i="21"/>
  <c r="AK30" i="14"/>
  <c r="AJ30" i="13"/>
  <c r="AK30" i="13" s="1"/>
  <c r="L27" i="14"/>
  <c r="AF23" i="14"/>
  <c r="AE23" i="13"/>
  <c r="AF23" i="13" s="1"/>
  <c r="G20" i="14"/>
  <c r="F20" i="13"/>
  <c r="G20" i="13" s="1"/>
  <c r="AA16" i="14"/>
  <c r="Z16" i="13"/>
  <c r="AA16" i="13" s="1"/>
  <c r="AU12" i="14"/>
  <c r="AT12" i="13"/>
  <c r="AU12" i="13" s="1"/>
  <c r="AF4" i="14"/>
  <c r="AE4" i="13"/>
  <c r="AF4" i="13" s="1"/>
  <c r="AP9" i="14"/>
  <c r="AO9" i="13"/>
  <c r="AP9" i="13" s="1"/>
  <c r="Q6" i="14"/>
  <c r="P6" i="13"/>
  <c r="Q6" i="13" s="1"/>
  <c r="V33" i="14"/>
  <c r="U33" i="13"/>
  <c r="V33" i="13" s="1"/>
  <c r="AP28" i="14"/>
  <c r="AO28" i="13"/>
  <c r="AP28" i="13" s="1"/>
  <c r="Q25" i="14"/>
  <c r="P25" i="13"/>
  <c r="Q25" i="13" s="1"/>
  <c r="AK21" i="14"/>
  <c r="AJ21" i="13"/>
  <c r="AK21" i="13" s="1"/>
  <c r="AA7" i="14"/>
  <c r="Z7" i="13"/>
  <c r="AA7" i="13" s="1"/>
  <c r="AA10" i="14"/>
  <c r="Z10" i="13"/>
  <c r="AA10" i="13" s="1"/>
  <c r="V4" i="14"/>
  <c r="U4" i="13"/>
  <c r="V4" i="13" s="1"/>
  <c r="AK4" i="14"/>
  <c r="AJ4" i="13"/>
  <c r="AK4" i="13" s="1"/>
  <c r="L28" i="14"/>
  <c r="AF24" i="14"/>
  <c r="AE24" i="13"/>
  <c r="AF24" i="13" s="1"/>
  <c r="G21" i="14"/>
  <c r="F21" i="13"/>
  <c r="G21" i="13" s="1"/>
  <c r="AA17" i="14"/>
  <c r="Z17" i="13"/>
  <c r="AA17" i="13" s="1"/>
  <c r="AU13" i="14"/>
  <c r="AT13" i="13"/>
  <c r="AU13" i="13" s="1"/>
  <c r="Q4" i="14"/>
  <c r="P4" i="13"/>
  <c r="Q4" i="13" s="1"/>
  <c r="Y35" i="15"/>
  <c r="Y33" i="15"/>
  <c r="AB40" i="15"/>
  <c r="Y42" i="15"/>
  <c r="W43" i="15"/>
  <c r="Y39" i="15"/>
  <c r="AQ20" i="15"/>
  <c r="W36" i="15"/>
  <c r="AN20" i="15"/>
  <c r="W49" i="15"/>
  <c r="W9" i="15"/>
  <c r="AQ13" i="15"/>
  <c r="AG29" i="17"/>
  <c r="R32" i="17"/>
  <c r="E13" i="17"/>
  <c r="AG32" i="17"/>
  <c r="R26" i="17"/>
  <c r="R27" i="17"/>
  <c r="H49" i="18"/>
  <c r="AL49" i="18"/>
  <c r="H19" i="18"/>
  <c r="AL43" i="18"/>
  <c r="H44" i="18"/>
  <c r="H34" i="18"/>
  <c r="H14" i="18"/>
  <c r="AG23" i="18"/>
  <c r="H4" i="18"/>
  <c r="AL41" i="19"/>
  <c r="R30" i="19"/>
  <c r="AN46" i="21"/>
  <c r="AG11" i="21"/>
  <c r="Q30" i="14"/>
  <c r="P30" i="13"/>
  <c r="Q30" i="13" s="1"/>
  <c r="AK26" i="14"/>
  <c r="AJ26" i="13"/>
  <c r="AK26" i="13" s="1"/>
  <c r="L23" i="14"/>
  <c r="AF19" i="14"/>
  <c r="AE19" i="13"/>
  <c r="AF19" i="13" s="1"/>
  <c r="G16" i="14"/>
  <c r="F16" i="13"/>
  <c r="G16" i="13" s="1"/>
  <c r="AA12" i="14"/>
  <c r="Z12" i="13"/>
  <c r="AA12" i="13" s="1"/>
  <c r="L4" i="14"/>
  <c r="AK49" i="14"/>
  <c r="AJ49" i="13"/>
  <c r="AK49" i="13" s="1"/>
  <c r="L46" i="14"/>
  <c r="AF42" i="14"/>
  <c r="AE42" i="13"/>
  <c r="AF42" i="13" s="1"/>
  <c r="AU32" i="14"/>
  <c r="AT31" i="13"/>
  <c r="AU31" i="13" s="1"/>
  <c r="V28" i="14"/>
  <c r="U28" i="13"/>
  <c r="V28" i="13" s="1"/>
  <c r="AP24" i="14"/>
  <c r="AO24" i="13"/>
  <c r="AP24" i="13" s="1"/>
  <c r="G7" i="14"/>
  <c r="F7" i="13"/>
  <c r="G7" i="13" s="1"/>
  <c r="G10" i="14"/>
  <c r="F10" i="13"/>
  <c r="G10" i="13" s="1"/>
  <c r="G14" i="14"/>
  <c r="F14" i="13"/>
  <c r="G14" i="13" s="1"/>
  <c r="AA3" i="14"/>
  <c r="Z3" i="13"/>
  <c r="AA3" i="13" s="1"/>
  <c r="AU6" i="14"/>
  <c r="AT6" i="13"/>
  <c r="AU6" i="13" s="1"/>
  <c r="AP3" i="14"/>
  <c r="AO3" i="13"/>
  <c r="AP3" i="13" s="1"/>
  <c r="Q32" i="14"/>
  <c r="P31" i="13"/>
  <c r="Q31" i="13" s="1"/>
  <c r="AK27" i="14"/>
  <c r="AJ27" i="13"/>
  <c r="AK27" i="13" s="1"/>
  <c r="AF20" i="14"/>
  <c r="AE20" i="13"/>
  <c r="AF20" i="13" s="1"/>
  <c r="AA13" i="14"/>
  <c r="Z13" i="13"/>
  <c r="AA13" i="13" s="1"/>
  <c r="C41" i="15"/>
  <c r="C51" i="15"/>
  <c r="C40" i="15"/>
  <c r="W29" i="15"/>
  <c r="W13" i="15"/>
  <c r="AG25" i="17"/>
  <c r="R19" i="17"/>
  <c r="AG23" i="17"/>
  <c r="H17" i="18"/>
  <c r="AG27" i="18"/>
  <c r="M17" i="18"/>
  <c r="M21" i="18"/>
  <c r="M6" i="18"/>
  <c r="M10" i="18"/>
  <c r="M23" i="18"/>
  <c r="M42" i="18"/>
  <c r="M24" i="18"/>
  <c r="M30" i="18"/>
  <c r="M50" i="18"/>
  <c r="M27" i="18"/>
  <c r="M19" i="18"/>
  <c r="M16" i="18"/>
  <c r="M33" i="18"/>
  <c r="R20" i="19"/>
  <c r="AB10" i="19"/>
  <c r="AB15" i="19"/>
  <c r="AB17" i="19"/>
  <c r="AB47" i="19"/>
  <c r="AB45" i="19"/>
  <c r="AB38" i="19"/>
  <c r="C12" i="19"/>
  <c r="C48" i="19"/>
  <c r="C46" i="19"/>
  <c r="C43" i="19"/>
  <c r="C38" i="19"/>
  <c r="C14" i="19"/>
  <c r="C30" i="19"/>
  <c r="C50" i="19"/>
  <c r="C24" i="19"/>
  <c r="C52" i="19"/>
  <c r="C15" i="19"/>
  <c r="C22" i="19"/>
  <c r="C44" i="19"/>
  <c r="C40" i="19"/>
  <c r="C51" i="19"/>
  <c r="AL36" i="19"/>
  <c r="AL7" i="19"/>
  <c r="Y4" i="19"/>
  <c r="Y18" i="19"/>
  <c r="Y29" i="19"/>
  <c r="AN51" i="21"/>
  <c r="AG34" i="21"/>
  <c r="E29" i="21"/>
  <c r="O6" i="17"/>
  <c r="O11" i="17"/>
  <c r="O22" i="17"/>
  <c r="AB13" i="18"/>
  <c r="W3" i="18"/>
  <c r="AB6" i="18"/>
  <c r="AG46" i="19"/>
  <c r="AG34" i="19"/>
  <c r="AD8" i="19"/>
  <c r="AL52" i="20"/>
  <c r="AL28" i="20"/>
  <c r="AL44" i="20"/>
  <c r="AL50" i="20"/>
  <c r="AL22" i="20"/>
  <c r="AL39" i="20"/>
  <c r="AL3" i="20"/>
  <c r="AL17" i="20"/>
  <c r="H22" i="21"/>
  <c r="AD11" i="21"/>
  <c r="O6" i="21"/>
  <c r="H10" i="21"/>
  <c r="AQ43" i="22"/>
  <c r="AG32" i="22"/>
  <c r="AQ20" i="22"/>
  <c r="C12" i="22"/>
  <c r="AD24" i="19"/>
  <c r="AG24" i="19"/>
  <c r="AL46" i="20"/>
  <c r="AL42" i="20"/>
  <c r="AL38" i="20"/>
  <c r="AL40" i="20"/>
  <c r="AL6" i="20"/>
  <c r="AL8" i="20"/>
  <c r="AJ54" i="21"/>
  <c r="AI28" i="21" s="1"/>
  <c r="AQ49" i="22"/>
  <c r="O4" i="21"/>
  <c r="AQ52" i="22"/>
  <c r="AQ39" i="22"/>
  <c r="AQ50" i="22"/>
  <c r="AD40" i="19"/>
  <c r="AG28" i="19"/>
  <c r="AL30" i="20"/>
  <c r="AL11" i="20"/>
  <c r="AL37" i="20"/>
  <c r="AL20" i="20"/>
  <c r="H49" i="21"/>
  <c r="H16" i="21"/>
  <c r="AQ45" i="22"/>
  <c r="AT54" i="19"/>
  <c r="AS32" i="19" s="1"/>
  <c r="J41" i="19"/>
  <c r="AL34" i="20"/>
  <c r="AL25" i="20"/>
  <c r="AL16" i="20"/>
  <c r="AL18" i="20"/>
  <c r="AL35" i="20"/>
  <c r="AL15" i="20"/>
  <c r="H18" i="21"/>
  <c r="C25" i="21"/>
  <c r="H8" i="21"/>
  <c r="AG36" i="22"/>
  <c r="AG27" i="22"/>
  <c r="C34" i="22"/>
  <c r="M22" i="22"/>
  <c r="C25" i="22"/>
  <c r="AG14" i="22"/>
  <c r="AB6" i="22"/>
  <c r="M16" i="22"/>
  <c r="M5" i="22"/>
  <c r="AB16" i="22"/>
  <c r="Y46" i="21"/>
  <c r="E37" i="21"/>
  <c r="E32" i="21"/>
  <c r="E45" i="21"/>
  <c r="E40" i="21"/>
  <c r="E25" i="21"/>
  <c r="E27" i="21"/>
  <c r="J30" i="21"/>
  <c r="E7" i="21"/>
  <c r="O17" i="21"/>
  <c r="E6" i="21"/>
  <c r="E38" i="21"/>
  <c r="E52" i="21"/>
  <c r="E44" i="21"/>
  <c r="E36" i="21"/>
  <c r="E50" i="21"/>
  <c r="J20" i="21"/>
  <c r="J6" i="21"/>
  <c r="E16" i="21"/>
  <c r="Y36" i="21"/>
  <c r="E23" i="21"/>
  <c r="E21" i="21"/>
  <c r="O13" i="21"/>
  <c r="E19" i="21"/>
  <c r="AN20" i="21"/>
  <c r="AD12" i="21"/>
  <c r="E48" i="21"/>
  <c r="Y34" i="21"/>
  <c r="Y40" i="21"/>
  <c r="E34" i="21"/>
  <c r="J22" i="21"/>
  <c r="J28" i="21"/>
  <c r="O19" i="21"/>
  <c r="O12" i="21"/>
  <c r="T10" i="21"/>
  <c r="T11" i="21"/>
  <c r="E46" i="21"/>
  <c r="E42" i="21"/>
  <c r="J36" i="21"/>
  <c r="O21" i="21"/>
  <c r="O46" i="21"/>
  <c r="AN18" i="21"/>
  <c r="H17" i="21"/>
  <c r="AD3" i="21"/>
  <c r="E8" i="21"/>
  <c r="AL36" i="22"/>
  <c r="AL39" i="22"/>
  <c r="AL44" i="22"/>
  <c r="AL19" i="22"/>
  <c r="AL30" i="22"/>
  <c r="AL16" i="22"/>
  <c r="AL52" i="22"/>
  <c r="AL51" i="22"/>
  <c r="AL26" i="22"/>
  <c r="AL41" i="22"/>
  <c r="AL32" i="22"/>
  <c r="AL47" i="22"/>
  <c r="AL23" i="22"/>
  <c r="AL10" i="22"/>
  <c r="AL42" i="22"/>
  <c r="AL45" i="22"/>
  <c r="AL15" i="22"/>
  <c r="AL35" i="22"/>
  <c r="AL22" i="22"/>
  <c r="AL27" i="22"/>
  <c r="AL12" i="22"/>
  <c r="AL37" i="22"/>
  <c r="AL21" i="22"/>
  <c r="AQ25" i="22"/>
  <c r="R8" i="22"/>
  <c r="H7" i="22"/>
  <c r="H36" i="22"/>
  <c r="H15" i="22"/>
  <c r="R52" i="22"/>
  <c r="R50" i="22"/>
  <c r="R46" i="22"/>
  <c r="R36" i="22"/>
  <c r="R42" i="22"/>
  <c r="R21" i="22"/>
  <c r="R26" i="22"/>
  <c r="R14" i="22"/>
  <c r="R20" i="22"/>
  <c r="R17" i="22"/>
  <c r="R32" i="22"/>
  <c r="R41" i="22"/>
  <c r="R44" i="22"/>
  <c r="R40" i="22"/>
  <c r="R38" i="22"/>
  <c r="R27" i="22"/>
  <c r="R24" i="22"/>
  <c r="R16" i="22"/>
  <c r="R10" i="22"/>
  <c r="R39" i="22"/>
  <c r="R51" i="22"/>
  <c r="R49" i="22"/>
  <c r="R30" i="22"/>
  <c r="AG5" i="22"/>
  <c r="R12" i="22"/>
  <c r="R4" i="22"/>
  <c r="R48" i="22"/>
  <c r="R47" i="22"/>
  <c r="R35" i="22"/>
  <c r="R15" i="22"/>
  <c r="R6" i="22"/>
  <c r="R37" i="22"/>
  <c r="R19" i="22"/>
  <c r="AQ35" i="22"/>
  <c r="AQ14" i="22"/>
  <c r="AQ18" i="22"/>
  <c r="AG23" i="22"/>
  <c r="AG26" i="22"/>
  <c r="AG25" i="22"/>
  <c r="AG17" i="22"/>
  <c r="AG34" i="22"/>
  <c r="AG30" i="22"/>
  <c r="AG29" i="22"/>
  <c r="AG8" i="22"/>
  <c r="AG10" i="22"/>
  <c r="AG12" i="22"/>
  <c r="AG4" i="22"/>
  <c r="AQ5" i="22"/>
  <c r="AQ23" i="22"/>
  <c r="AG15" i="22"/>
  <c r="AQ16" i="22"/>
  <c r="AQ44" i="22"/>
  <c r="AQ51" i="22"/>
  <c r="W40" i="22"/>
  <c r="W26" i="22"/>
  <c r="W20" i="22"/>
  <c r="W22" i="22"/>
  <c r="AQ17" i="22"/>
  <c r="AQ19" i="22"/>
  <c r="W14" i="22"/>
  <c r="C33" i="22"/>
  <c r="C37" i="22"/>
  <c r="C53" i="22"/>
  <c r="C28" i="22"/>
  <c r="C27" i="22"/>
  <c r="C23" i="22"/>
  <c r="C38" i="22"/>
  <c r="C6" i="22"/>
  <c r="C17" i="22"/>
  <c r="C8" i="22"/>
  <c r="C10" i="22"/>
  <c r="C15" i="22"/>
  <c r="W50" i="22"/>
  <c r="AQ42" i="22"/>
  <c r="W47" i="22"/>
  <c r="W41" i="22"/>
  <c r="AQ34" i="22"/>
  <c r="W18" i="22"/>
  <c r="AQ11" i="22"/>
  <c r="AG7" i="22"/>
  <c r="AG9" i="22"/>
  <c r="AL34" i="22"/>
  <c r="AL33" i="22"/>
  <c r="AL38" i="22"/>
  <c r="AL25" i="22"/>
  <c r="AL18" i="22"/>
  <c r="AL29" i="22"/>
  <c r="AL24" i="22"/>
  <c r="AL28" i="22"/>
  <c r="AL7" i="22"/>
  <c r="AL9" i="22"/>
  <c r="AL11" i="22"/>
  <c r="AL14" i="22"/>
  <c r="AL13" i="22"/>
  <c r="W5" i="22"/>
  <c r="AQ47" i="22"/>
  <c r="AQ41" i="22"/>
  <c r="W38" i="22"/>
  <c r="AQ30" i="22"/>
  <c r="AQ24" i="22"/>
  <c r="W17" i="22"/>
  <c r="W36" i="22"/>
  <c r="W21" i="22"/>
  <c r="AL4" i="22"/>
  <c r="AQ13" i="22"/>
  <c r="AQ3" i="22"/>
  <c r="M34" i="22"/>
  <c r="M25" i="22"/>
  <c r="M30" i="22"/>
  <c r="M36" i="22"/>
  <c r="M29" i="22"/>
  <c r="M21" i="22"/>
  <c r="M26" i="22"/>
  <c r="M12" i="22"/>
  <c r="M15" i="22"/>
  <c r="M6" i="22"/>
  <c r="M17" i="22"/>
  <c r="M8" i="22"/>
  <c r="M4" i="22"/>
  <c r="AQ37" i="22"/>
  <c r="AQ38" i="22"/>
  <c r="AQ33" i="22"/>
  <c r="AQ32" i="22"/>
  <c r="AQ21" i="22"/>
  <c r="AQ28" i="22"/>
  <c r="AQ27" i="22"/>
  <c r="AQ6" i="22"/>
  <c r="AQ8" i="22"/>
  <c r="AQ15" i="22"/>
  <c r="AQ10" i="22"/>
  <c r="AQ12" i="22"/>
  <c r="AQ4" i="22"/>
  <c r="W52" i="22"/>
  <c r="W27" i="22"/>
  <c r="W32" i="22"/>
  <c r="W33" i="22"/>
  <c r="W19" i="22"/>
  <c r="W28" i="22"/>
  <c r="W10" i="22"/>
  <c r="W12" i="22"/>
  <c r="W4" i="22"/>
  <c r="W6" i="22"/>
  <c r="W15" i="22"/>
  <c r="AQ36" i="22"/>
  <c r="W48" i="22"/>
  <c r="W37" i="22"/>
  <c r="W51" i="22"/>
  <c r="W45" i="22"/>
  <c r="W44" i="22"/>
  <c r="AQ29" i="22"/>
  <c r="W29" i="22"/>
  <c r="AG16" i="22"/>
  <c r="AQ26" i="22"/>
  <c r="W23" i="22"/>
  <c r="AG13" i="22"/>
  <c r="W7" i="22"/>
  <c r="C13" i="22"/>
  <c r="AL6" i="22"/>
  <c r="AG11" i="22"/>
  <c r="AL3" i="22"/>
  <c r="W46" i="22"/>
  <c r="W49" i="22"/>
  <c r="W39" i="22"/>
  <c r="AQ40" i="22"/>
  <c r="AQ22" i="22"/>
  <c r="AQ48" i="22"/>
  <c r="W34" i="22"/>
  <c r="W25" i="22"/>
  <c r="AG19" i="22"/>
  <c r="AG22" i="22"/>
  <c r="AG3" i="22"/>
  <c r="W9" i="22"/>
  <c r="R18" i="22"/>
  <c r="R28" i="22"/>
  <c r="R22" i="22"/>
  <c r="R34" i="22"/>
  <c r="R25" i="22"/>
  <c r="R33" i="22"/>
  <c r="R29" i="22"/>
  <c r="R11" i="22"/>
  <c r="R13" i="22"/>
  <c r="R5" i="22"/>
  <c r="R3" i="22"/>
  <c r="R7" i="22"/>
  <c r="W11" i="22"/>
  <c r="AQ7" i="22"/>
  <c r="W16" i="22"/>
  <c r="C9" i="22"/>
  <c r="AG6" i="22"/>
  <c r="C4" i="22"/>
  <c r="AS51" i="21"/>
  <c r="AS43" i="21"/>
  <c r="AS35" i="21"/>
  <c r="AS49" i="21"/>
  <c r="AS41" i="21"/>
  <c r="AS33" i="21"/>
  <c r="AS47" i="21"/>
  <c r="AS22" i="21"/>
  <c r="AS20" i="21"/>
  <c r="AS30" i="21"/>
  <c r="AS26" i="21"/>
  <c r="AS39" i="21"/>
  <c r="AS18" i="21"/>
  <c r="AS14" i="21"/>
  <c r="AS12" i="21"/>
  <c r="AS4" i="21"/>
  <c r="AS11" i="21"/>
  <c r="AS3" i="21"/>
  <c r="AS10" i="21"/>
  <c r="AS24" i="21"/>
  <c r="AS13" i="21"/>
  <c r="AS5" i="21"/>
  <c r="AS38" i="21"/>
  <c r="AS23" i="21"/>
  <c r="AQ45" i="21"/>
  <c r="AQ37" i="21"/>
  <c r="AQ43" i="21"/>
  <c r="AQ35" i="21"/>
  <c r="AQ41" i="21"/>
  <c r="AQ24" i="21"/>
  <c r="AQ28" i="21"/>
  <c r="AQ22" i="21"/>
  <c r="AQ49" i="21"/>
  <c r="AQ33" i="21"/>
  <c r="AQ13" i="21"/>
  <c r="AQ5" i="21"/>
  <c r="AQ18" i="21"/>
  <c r="AQ6" i="21"/>
  <c r="AQ16" i="21"/>
  <c r="AQ14" i="21"/>
  <c r="AQ12" i="21"/>
  <c r="AQ4" i="21"/>
  <c r="AQ20" i="21"/>
  <c r="AQ15" i="21"/>
  <c r="AQ7" i="21"/>
  <c r="AQ26" i="21"/>
  <c r="AG49" i="21"/>
  <c r="AG47" i="21"/>
  <c r="AG39" i="21"/>
  <c r="AG30" i="21"/>
  <c r="AG50" i="21"/>
  <c r="AG45" i="21"/>
  <c r="AG37" i="21"/>
  <c r="AG43" i="21"/>
  <c r="AG26" i="21"/>
  <c r="AG28" i="21"/>
  <c r="AG24" i="21"/>
  <c r="AG22" i="21"/>
  <c r="AG35" i="21"/>
  <c r="AG18" i="21"/>
  <c r="AG51" i="21"/>
  <c r="AG17" i="21"/>
  <c r="AG8" i="21"/>
  <c r="AG20" i="21"/>
  <c r="AG16" i="21"/>
  <c r="AG7" i="21"/>
  <c r="AG6" i="21"/>
  <c r="AG14" i="21"/>
  <c r="AG9" i="21"/>
  <c r="AG27" i="21"/>
  <c r="AS15" i="21"/>
  <c r="Y15" i="21"/>
  <c r="AQ39" i="21"/>
  <c r="W21" i="21"/>
  <c r="H9" i="21"/>
  <c r="M16" i="21"/>
  <c r="W4" i="21"/>
  <c r="W7" i="21"/>
  <c r="C3" i="21"/>
  <c r="AI37" i="21"/>
  <c r="AI24" i="21"/>
  <c r="Y47" i="21"/>
  <c r="Y30" i="21"/>
  <c r="Y51" i="21"/>
  <c r="Y24" i="21"/>
  <c r="Y14" i="21"/>
  <c r="Y7" i="21"/>
  <c r="C27" i="21"/>
  <c r="AQ34" i="21"/>
  <c r="C17" i="21"/>
  <c r="AS8" i="21"/>
  <c r="W6" i="21"/>
  <c r="Y13" i="21"/>
  <c r="AG5" i="21"/>
  <c r="AQ8" i="21"/>
  <c r="AG3" i="21"/>
  <c r="R6" i="21"/>
  <c r="W12" i="21"/>
  <c r="AS48" i="21"/>
  <c r="AS52" i="21"/>
  <c r="AS50" i="21"/>
  <c r="AQ38" i="21"/>
  <c r="AQ29" i="21"/>
  <c r="AG25" i="21"/>
  <c r="AN44" i="21"/>
  <c r="AN36" i="21"/>
  <c r="AN42" i="21"/>
  <c r="AN34" i="21"/>
  <c r="AN40" i="21"/>
  <c r="AN23" i="21"/>
  <c r="AN21" i="21"/>
  <c r="AN48" i="21"/>
  <c r="AN27" i="21"/>
  <c r="AN25" i="21"/>
  <c r="AN19" i="21"/>
  <c r="AN15" i="21"/>
  <c r="AN32" i="21"/>
  <c r="AN17" i="21"/>
  <c r="AN13" i="21"/>
  <c r="AN5" i="21"/>
  <c r="AN4" i="21"/>
  <c r="AN11" i="21"/>
  <c r="AN3" i="21"/>
  <c r="AN6" i="21"/>
  <c r="AN12" i="21"/>
  <c r="AN14" i="21"/>
  <c r="AQ21" i="21"/>
  <c r="AS27" i="21"/>
  <c r="AG15" i="21"/>
  <c r="M27" i="21"/>
  <c r="AQ19" i="21"/>
  <c r="R16" i="21"/>
  <c r="AQ11" i="21"/>
  <c r="J15" i="21"/>
  <c r="R5" i="21"/>
  <c r="AG10" i="21"/>
  <c r="AQ3" i="21"/>
  <c r="AS46" i="21"/>
  <c r="AS44" i="21"/>
  <c r="AS40" i="21"/>
  <c r="C45" i="21"/>
  <c r="C37" i="21"/>
  <c r="C43" i="21"/>
  <c r="C35" i="21"/>
  <c r="C49" i="21"/>
  <c r="C24" i="21"/>
  <c r="C33" i="21"/>
  <c r="C22" i="21"/>
  <c r="C41" i="21"/>
  <c r="C28" i="21"/>
  <c r="C15" i="21"/>
  <c r="C13" i="21"/>
  <c r="C16" i="21"/>
  <c r="C14" i="21"/>
  <c r="C6" i="21"/>
  <c r="C26" i="21"/>
  <c r="C20" i="21"/>
  <c r="C12" i="21"/>
  <c r="C4" i="21"/>
  <c r="C5" i="21"/>
  <c r="C18" i="21"/>
  <c r="C7" i="21"/>
  <c r="W51" i="21"/>
  <c r="W49" i="21"/>
  <c r="W41" i="21"/>
  <c r="W33" i="21"/>
  <c r="W52" i="21"/>
  <c r="W44" i="21"/>
  <c r="W47" i="21"/>
  <c r="W39" i="21"/>
  <c r="W45" i="21"/>
  <c r="W20" i="21"/>
  <c r="W28" i="21"/>
  <c r="W26" i="21"/>
  <c r="W18" i="21"/>
  <c r="W24" i="21"/>
  <c r="W37" i="21"/>
  <c r="W30" i="21"/>
  <c r="W10" i="21"/>
  <c r="W16" i="21"/>
  <c r="W22" i="21"/>
  <c r="W8" i="21"/>
  <c r="W11" i="21"/>
  <c r="W3" i="21"/>
  <c r="W9" i="21"/>
  <c r="AQ25" i="21"/>
  <c r="W15" i="21"/>
  <c r="AG12" i="21"/>
  <c r="M51" i="21"/>
  <c r="M43" i="21"/>
  <c r="M35" i="21"/>
  <c r="M49" i="21"/>
  <c r="M41" i="21"/>
  <c r="M33" i="21"/>
  <c r="M47" i="21"/>
  <c r="M22" i="21"/>
  <c r="M28" i="21"/>
  <c r="M20" i="21"/>
  <c r="M26" i="21"/>
  <c r="M39" i="21"/>
  <c r="M30" i="21"/>
  <c r="M11" i="21"/>
  <c r="M12" i="21"/>
  <c r="M4" i="21"/>
  <c r="M10" i="21"/>
  <c r="M3" i="21"/>
  <c r="M24" i="21"/>
  <c r="M18" i="21"/>
  <c r="M15" i="21"/>
  <c r="M13" i="21"/>
  <c r="M5" i="21"/>
  <c r="J13" i="21"/>
  <c r="M14" i="21"/>
  <c r="AS9" i="21"/>
  <c r="AG13" i="21"/>
  <c r="AS29" i="21"/>
  <c r="AS36" i="21"/>
  <c r="AS42" i="21"/>
  <c r="C34" i="21"/>
  <c r="C46" i="21"/>
  <c r="AS37" i="21"/>
  <c r="Y19" i="21"/>
  <c r="Y38" i="21"/>
  <c r="AS34" i="21"/>
  <c r="W32" i="21"/>
  <c r="C23" i="21"/>
  <c r="AN8" i="21"/>
  <c r="H52" i="21"/>
  <c r="H44" i="21"/>
  <c r="H36" i="21"/>
  <c r="H50" i="21"/>
  <c r="H42" i="21"/>
  <c r="H34" i="21"/>
  <c r="H40" i="21"/>
  <c r="H23" i="21"/>
  <c r="H21" i="21"/>
  <c r="H48" i="21"/>
  <c r="H27" i="21"/>
  <c r="H25" i="21"/>
  <c r="H12" i="21"/>
  <c r="H32" i="21"/>
  <c r="H15" i="21"/>
  <c r="H13" i="21"/>
  <c r="H5" i="21"/>
  <c r="H19" i="21"/>
  <c r="H11" i="21"/>
  <c r="H3" i="21"/>
  <c r="H4" i="21"/>
  <c r="H14" i="21"/>
  <c r="H6" i="21"/>
  <c r="AG19" i="21"/>
  <c r="O51" i="21"/>
  <c r="O49" i="21"/>
  <c r="O41" i="21"/>
  <c r="O33" i="21"/>
  <c r="O52" i="21"/>
  <c r="O47" i="21"/>
  <c r="O39" i="21"/>
  <c r="O28" i="21"/>
  <c r="O20" i="21"/>
  <c r="O37" i="21"/>
  <c r="O26" i="21"/>
  <c r="O30" i="21"/>
  <c r="O45" i="21"/>
  <c r="O24" i="21"/>
  <c r="O16" i="21"/>
  <c r="O10" i="21"/>
  <c r="O18" i="21"/>
  <c r="O22" i="21"/>
  <c r="O8" i="21"/>
  <c r="O11" i="21"/>
  <c r="O3" i="21"/>
  <c r="O9" i="21"/>
  <c r="M25" i="21"/>
  <c r="C10" i="21"/>
  <c r="E51" i="21"/>
  <c r="E43" i="21"/>
  <c r="E35" i="21"/>
  <c r="E49" i="21"/>
  <c r="E41" i="21"/>
  <c r="E33" i="21"/>
  <c r="E22" i="21"/>
  <c r="E39" i="21"/>
  <c r="E30" i="21"/>
  <c r="E28" i="21"/>
  <c r="E20" i="21"/>
  <c r="E47" i="21"/>
  <c r="E26" i="21"/>
  <c r="E11" i="21"/>
  <c r="E24" i="21"/>
  <c r="E12" i="21"/>
  <c r="E4" i="21"/>
  <c r="E18" i="21"/>
  <c r="E10" i="21"/>
  <c r="E15" i="21"/>
  <c r="E13" i="21"/>
  <c r="E5" i="21"/>
  <c r="E3" i="21"/>
  <c r="W13" i="21"/>
  <c r="AS6" i="21"/>
  <c r="C9" i="21"/>
  <c r="AG44" i="21"/>
  <c r="W29" i="21"/>
  <c r="AQ30" i="21"/>
  <c r="AG42" i="21"/>
  <c r="AS21" i="21"/>
  <c r="AG36" i="21"/>
  <c r="R52" i="21"/>
  <c r="R50" i="21"/>
  <c r="R42" i="21"/>
  <c r="R34" i="21"/>
  <c r="R45" i="21"/>
  <c r="R48" i="21"/>
  <c r="R40" i="21"/>
  <c r="R32" i="21"/>
  <c r="R21" i="21"/>
  <c r="R38" i="21"/>
  <c r="R27" i="21"/>
  <c r="R19" i="21"/>
  <c r="R46" i="21"/>
  <c r="R25" i="21"/>
  <c r="R29" i="21"/>
  <c r="R10" i="21"/>
  <c r="R23" i="21"/>
  <c r="R15" i="21"/>
  <c r="R11" i="21"/>
  <c r="R3" i="21"/>
  <c r="R17" i="21"/>
  <c r="R9" i="21"/>
  <c r="R12" i="21"/>
  <c r="R4" i="21"/>
  <c r="AG29" i="21"/>
  <c r="AQ17" i="21"/>
  <c r="R20" i="21"/>
  <c r="AS7" i="21"/>
  <c r="J16" i="21"/>
  <c r="J18" i="21"/>
  <c r="AL46" i="21"/>
  <c r="AL38" i="21"/>
  <c r="AL29" i="21"/>
  <c r="AL44" i="21"/>
  <c r="AL36" i="21"/>
  <c r="AL25" i="21"/>
  <c r="AL50" i="21"/>
  <c r="AL34" i="21"/>
  <c r="AL23" i="21"/>
  <c r="AL42" i="21"/>
  <c r="AL21" i="21"/>
  <c r="AL27" i="21"/>
  <c r="AL19" i="21"/>
  <c r="AL15" i="21"/>
  <c r="AL7" i="21"/>
  <c r="AL6" i="21"/>
  <c r="AL17" i="21"/>
  <c r="AL13" i="21"/>
  <c r="AL5" i="21"/>
  <c r="AL8" i="21"/>
  <c r="AS17" i="21"/>
  <c r="W14" i="21"/>
  <c r="AN9" i="21"/>
  <c r="R7" i="21"/>
  <c r="M9" i="21"/>
  <c r="C8" i="21"/>
  <c r="R8" i="21"/>
  <c r="C11" i="21"/>
  <c r="E9" i="21"/>
  <c r="M6" i="21"/>
  <c r="C44" i="21"/>
  <c r="AQ47" i="21"/>
  <c r="AG38" i="21"/>
  <c r="AS32" i="21"/>
  <c r="C30" i="21"/>
  <c r="AQ52" i="21"/>
  <c r="AQ44" i="21"/>
  <c r="C48" i="21"/>
  <c r="AQ50" i="21"/>
  <c r="J52" i="21"/>
  <c r="J50" i="21"/>
  <c r="J42" i="21"/>
  <c r="J34" i="21"/>
  <c r="J45" i="21"/>
  <c r="J48" i="21"/>
  <c r="J40" i="21"/>
  <c r="J32" i="21"/>
  <c r="J46" i="21"/>
  <c r="J21" i="21"/>
  <c r="J27" i="21"/>
  <c r="J19" i="21"/>
  <c r="J29" i="21"/>
  <c r="J25" i="21"/>
  <c r="J10" i="21"/>
  <c r="J17" i="21"/>
  <c r="J11" i="21"/>
  <c r="J3" i="21"/>
  <c r="J38" i="21"/>
  <c r="J9" i="21"/>
  <c r="J23" i="21"/>
  <c r="J12" i="21"/>
  <c r="J4" i="21"/>
  <c r="W19" i="21"/>
  <c r="H33" i="21"/>
  <c r="J14" i="21"/>
  <c r="J26" i="21"/>
  <c r="O25" i="21"/>
  <c r="M17" i="21"/>
  <c r="J39" i="21"/>
  <c r="AQ23" i="21"/>
  <c r="E17" i="21"/>
  <c r="AD46" i="21"/>
  <c r="AD38" i="21"/>
  <c r="AD29" i="21"/>
  <c r="AD44" i="21"/>
  <c r="AD36" i="21"/>
  <c r="AD42" i="21"/>
  <c r="AD25" i="21"/>
  <c r="AD23" i="21"/>
  <c r="AD21" i="21"/>
  <c r="AD50" i="21"/>
  <c r="AD15" i="21"/>
  <c r="AD19" i="21"/>
  <c r="AD17" i="21"/>
  <c r="AD7" i="21"/>
  <c r="AD13" i="21"/>
  <c r="AD5" i="21"/>
  <c r="AD6" i="21"/>
  <c r="AD34" i="21"/>
  <c r="AD16" i="21"/>
  <c r="AD8" i="21"/>
  <c r="AD27" i="21"/>
  <c r="O14" i="21"/>
  <c r="AL11" i="21"/>
  <c r="J7" i="21"/>
  <c r="AG4" i="21"/>
  <c r="AS16" i="21"/>
  <c r="O7" i="21"/>
  <c r="R14" i="21"/>
  <c r="M7" i="21"/>
  <c r="J5" i="21"/>
  <c r="AQ9" i="21"/>
  <c r="AN7" i="21"/>
  <c r="AL3" i="21"/>
  <c r="W5" i="21"/>
  <c r="T30" i="19"/>
  <c r="Y8" i="19"/>
  <c r="H5" i="19"/>
  <c r="AD6" i="19"/>
  <c r="Y37" i="19"/>
  <c r="Y42" i="19"/>
  <c r="Y34" i="19"/>
  <c r="Y40" i="19"/>
  <c r="H43" i="19"/>
  <c r="Y14" i="19"/>
  <c r="AS8" i="19"/>
  <c r="Y9" i="19"/>
  <c r="Y38" i="19"/>
  <c r="H22" i="19"/>
  <c r="T25" i="19"/>
  <c r="AD16" i="19"/>
  <c r="AD10" i="19"/>
  <c r="H21" i="19"/>
  <c r="H4" i="19"/>
  <c r="Y52" i="19"/>
  <c r="Y44" i="19"/>
  <c r="H42" i="19"/>
  <c r="H34" i="19"/>
  <c r="AD37" i="19"/>
  <c r="AS50" i="19"/>
  <c r="AD23" i="19"/>
  <c r="T15" i="19"/>
  <c r="AD7" i="19"/>
  <c r="J29" i="19"/>
  <c r="Y36" i="19"/>
  <c r="Y45" i="19"/>
  <c r="AS33" i="19"/>
  <c r="J28" i="19"/>
  <c r="J7" i="19"/>
  <c r="J4" i="19"/>
  <c r="AB42" i="20"/>
  <c r="AQ43" i="20"/>
  <c r="AB16" i="20"/>
  <c r="AQ40" i="20"/>
  <c r="AB21" i="20"/>
  <c r="AQ44" i="20"/>
  <c r="AB50" i="20"/>
  <c r="W51" i="20"/>
  <c r="W43" i="20"/>
  <c r="W13" i="20"/>
  <c r="W40" i="20"/>
  <c r="W28" i="20"/>
  <c r="W9" i="20"/>
  <c r="AB52" i="20"/>
  <c r="W16" i="20"/>
  <c r="AB4" i="20"/>
  <c r="W35" i="20"/>
  <c r="AQ24" i="20"/>
  <c r="W50" i="20"/>
  <c r="AQ34" i="20"/>
  <c r="AQ45" i="20"/>
  <c r="AB20" i="20"/>
  <c r="W52" i="20"/>
  <c r="AB49" i="20"/>
  <c r="AB34" i="20"/>
  <c r="W27" i="20"/>
  <c r="AB13" i="20"/>
  <c r="AB51" i="20"/>
  <c r="AB39" i="20"/>
  <c r="AB33" i="20"/>
  <c r="W19" i="20"/>
  <c r="AB17" i="20"/>
  <c r="M25" i="20"/>
  <c r="C47" i="20"/>
  <c r="C46" i="20"/>
  <c r="M42" i="20"/>
  <c r="C18" i="20"/>
  <c r="M15" i="20"/>
  <c r="H13" i="20"/>
  <c r="M51" i="20"/>
  <c r="M43" i="20"/>
  <c r="M48" i="20"/>
  <c r="C52" i="20"/>
  <c r="M49" i="20"/>
  <c r="M46" i="20"/>
  <c r="C25" i="20"/>
  <c r="M27" i="20"/>
  <c r="C43" i="20"/>
  <c r="H17" i="20"/>
  <c r="C15" i="20"/>
  <c r="H5" i="20"/>
  <c r="AB8" i="20"/>
  <c r="AG52" i="20"/>
  <c r="M29" i="20"/>
  <c r="C42" i="20"/>
  <c r="M39" i="20"/>
  <c r="W12" i="20"/>
  <c r="M50" i="20"/>
  <c r="W49" i="20"/>
  <c r="W41" i="20"/>
  <c r="W48" i="20"/>
  <c r="C44" i="20"/>
  <c r="H42" i="20"/>
  <c r="M30" i="20"/>
  <c r="W46" i="20"/>
  <c r="C21" i="20"/>
  <c r="C9" i="20"/>
  <c r="H34" i="20"/>
  <c r="C22" i="20"/>
  <c r="AB22" i="20"/>
  <c r="R28" i="20"/>
  <c r="M19" i="20"/>
  <c r="M13" i="20"/>
  <c r="AQ48" i="20"/>
  <c r="C50" i="20"/>
  <c r="AQ47" i="20"/>
  <c r="AB28" i="20"/>
  <c r="AQ46" i="20"/>
  <c r="AB41" i="20"/>
  <c r="AB48" i="20"/>
  <c r="H43" i="20"/>
  <c r="W26" i="20"/>
  <c r="W29" i="20"/>
  <c r="H26" i="20"/>
  <c r="M47" i="20"/>
  <c r="W17" i="20"/>
  <c r="AB27" i="20"/>
  <c r="W14" i="20"/>
  <c r="C23" i="20"/>
  <c r="C20" i="20"/>
  <c r="H18" i="20"/>
  <c r="R51" i="20"/>
  <c r="R44" i="20"/>
  <c r="R24" i="20"/>
  <c r="H48" i="20"/>
  <c r="H40" i="20"/>
  <c r="AQ30" i="20"/>
  <c r="R18" i="20"/>
  <c r="H37" i="20"/>
  <c r="R20" i="20"/>
  <c r="H3" i="20"/>
  <c r="H21" i="20"/>
  <c r="H10" i="20"/>
  <c r="C3" i="20"/>
  <c r="C16" i="20"/>
  <c r="H52" i="20"/>
  <c r="H51" i="20"/>
  <c r="H45" i="20"/>
  <c r="R42" i="20"/>
  <c r="H53" i="20"/>
  <c r="H32" i="20"/>
  <c r="H9" i="20"/>
  <c r="AB14" i="20"/>
  <c r="H15" i="20"/>
  <c r="H50" i="20"/>
  <c r="R45" i="20"/>
  <c r="H33" i="20"/>
  <c r="H35" i="20"/>
  <c r="H19" i="20"/>
  <c r="AB12" i="20"/>
  <c r="H39" i="20"/>
  <c r="R41" i="20"/>
  <c r="AG29" i="20"/>
  <c r="H23" i="20"/>
  <c r="H14" i="20"/>
  <c r="AB24" i="20"/>
  <c r="H28" i="20"/>
  <c r="H8" i="20"/>
  <c r="C14" i="20"/>
  <c r="H29" i="20"/>
  <c r="H11" i="20"/>
  <c r="AB26" i="20"/>
  <c r="AB10" i="20"/>
  <c r="R49" i="20"/>
  <c r="H49" i="20"/>
  <c r="H46" i="20"/>
  <c r="R43" i="20"/>
  <c r="R33" i="20"/>
  <c r="C34" i="20"/>
  <c r="AB45" i="20"/>
  <c r="C41" i="20"/>
  <c r="C13" i="20"/>
  <c r="C24" i="20"/>
  <c r="M9" i="20"/>
  <c r="H25" i="20"/>
  <c r="H22" i="20"/>
  <c r="AB15" i="20"/>
  <c r="W21" i="20"/>
  <c r="H7" i="20"/>
  <c r="R52" i="20"/>
  <c r="AQ51" i="20"/>
  <c r="M52" i="20"/>
  <c r="H47" i="20"/>
  <c r="AB43" i="20"/>
  <c r="H30" i="20"/>
  <c r="M45" i="20"/>
  <c r="AG41" i="20"/>
  <c r="W42" i="20"/>
  <c r="AB30" i="20"/>
  <c r="W23" i="20"/>
  <c r="AB47" i="20"/>
  <c r="AB46" i="20"/>
  <c r="C33" i="20"/>
  <c r="H24" i="20"/>
  <c r="AG44" i="20"/>
  <c r="C49" i="20"/>
  <c r="AB44" i="20"/>
  <c r="AB40" i="20"/>
  <c r="H20" i="20"/>
  <c r="H38" i="20"/>
  <c r="M21" i="20"/>
  <c r="H6" i="20"/>
  <c r="AG32" i="20"/>
  <c r="AQ13" i="20"/>
  <c r="AG3" i="20"/>
  <c r="AG17" i="20"/>
  <c r="R32" i="20"/>
  <c r="R40" i="20"/>
  <c r="R34" i="20"/>
  <c r="R37" i="20"/>
  <c r="R36" i="20"/>
  <c r="R39" i="20"/>
  <c r="R23" i="20"/>
  <c r="R25" i="20"/>
  <c r="R3" i="20"/>
  <c r="R5" i="20"/>
  <c r="R9" i="20"/>
  <c r="R17" i="20"/>
  <c r="M17" i="20"/>
  <c r="R10" i="20"/>
  <c r="R11" i="20"/>
  <c r="AG36" i="20"/>
  <c r="AG37" i="20"/>
  <c r="AG35" i="20"/>
  <c r="AG40" i="20"/>
  <c r="AG28" i="20"/>
  <c r="AG30" i="20"/>
  <c r="AG8" i="20"/>
  <c r="AG10" i="20"/>
  <c r="AQ52" i="20"/>
  <c r="AQ39" i="20"/>
  <c r="AQ38" i="20"/>
  <c r="AQ36" i="20"/>
  <c r="AQ35" i="20"/>
  <c r="AQ26" i="20"/>
  <c r="AQ37" i="20"/>
  <c r="AQ28" i="20"/>
  <c r="AQ6" i="20"/>
  <c r="AQ8" i="20"/>
  <c r="AQ7" i="20"/>
  <c r="R22" i="20"/>
  <c r="R6" i="20"/>
  <c r="R16" i="20"/>
  <c r="M24" i="20"/>
  <c r="M23" i="20"/>
  <c r="M26" i="20"/>
  <c r="M40" i="20"/>
  <c r="M36" i="20"/>
  <c r="M33" i="20"/>
  <c r="M37" i="20"/>
  <c r="M35" i="20"/>
  <c r="M6" i="20"/>
  <c r="AG18" i="20"/>
  <c r="M10" i="20"/>
  <c r="AG20" i="20"/>
  <c r="AG33" i="20"/>
  <c r="AG7" i="20"/>
  <c r="AQ20" i="20"/>
  <c r="R14" i="20"/>
  <c r="W36" i="20"/>
  <c r="W37" i="20"/>
  <c r="W39" i="20"/>
  <c r="W38" i="20"/>
  <c r="W30" i="20"/>
  <c r="W33" i="20"/>
  <c r="W4" i="20"/>
  <c r="W10" i="20"/>
  <c r="W24" i="20"/>
  <c r="M4" i="20"/>
  <c r="AG25" i="20"/>
  <c r="AG43" i="20"/>
  <c r="R29" i="20"/>
  <c r="R26" i="20"/>
  <c r="AG14" i="20"/>
  <c r="AQ29" i="20"/>
  <c r="M20" i="20"/>
  <c r="AG16" i="20"/>
  <c r="R8" i="20"/>
  <c r="AG21" i="20"/>
  <c r="AQ16" i="20"/>
  <c r="W6" i="20"/>
  <c r="AG38" i="20"/>
  <c r="AG47" i="20"/>
  <c r="AG24" i="20"/>
  <c r="R47" i="20"/>
  <c r="R38" i="20"/>
  <c r="AQ27" i="20"/>
  <c r="M16" i="20"/>
  <c r="AG12" i="20"/>
  <c r="AQ15" i="20"/>
  <c r="R12" i="20"/>
  <c r="AQ5" i="20"/>
  <c r="R4" i="20"/>
  <c r="AG19" i="20"/>
  <c r="R7" i="20"/>
  <c r="AG13" i="20"/>
  <c r="C10" i="20"/>
  <c r="AG48" i="20"/>
  <c r="AG45" i="20"/>
  <c r="AG27" i="20"/>
  <c r="AQ49" i="20"/>
  <c r="R46" i="20"/>
  <c r="M38" i="20"/>
  <c r="AG23" i="20"/>
  <c r="AQ12" i="20"/>
  <c r="AB29" i="20"/>
  <c r="AB38" i="20"/>
  <c r="AB32" i="20"/>
  <c r="AB37" i="20"/>
  <c r="AB35" i="20"/>
  <c r="AB36" i="20"/>
  <c r="AB11" i="20"/>
  <c r="AB23" i="20"/>
  <c r="AB3" i="20"/>
  <c r="AB7" i="20"/>
  <c r="AG11" i="20"/>
  <c r="R27" i="20"/>
  <c r="R19" i="20"/>
  <c r="M12" i="20"/>
  <c r="C53" i="20"/>
  <c r="C26" i="20"/>
  <c r="C39" i="20"/>
  <c r="C36" i="20"/>
  <c r="C28" i="20"/>
  <c r="C38" i="20"/>
  <c r="C37" i="20"/>
  <c r="C35" i="20"/>
  <c r="C8" i="20"/>
  <c r="C4" i="20"/>
  <c r="AQ19" i="20"/>
  <c r="M22" i="20"/>
  <c r="C7" i="20"/>
  <c r="AB9" i="20"/>
  <c r="AQ4" i="20"/>
  <c r="AG50" i="20"/>
  <c r="AQ50" i="20"/>
  <c r="AG42" i="20"/>
  <c r="AG34" i="20"/>
  <c r="R30" i="20"/>
  <c r="R50" i="20"/>
  <c r="M28" i="20"/>
  <c r="AQ23" i="20"/>
  <c r="AG26" i="20"/>
  <c r="AQ42" i="20"/>
  <c r="M34" i="20"/>
  <c r="AG15" i="20"/>
  <c r="M7" i="20"/>
  <c r="W22" i="20"/>
  <c r="AQ18" i="20"/>
  <c r="R15" i="20"/>
  <c r="AG5" i="20"/>
  <c r="AB18" i="20"/>
  <c r="M11" i="20"/>
  <c r="AG22" i="20"/>
  <c r="C12" i="20"/>
  <c r="AQ17" i="20"/>
  <c r="AQ9" i="20"/>
  <c r="AB25" i="20"/>
  <c r="AQ10" i="20"/>
  <c r="AB6" i="20"/>
  <c r="AQ33" i="20"/>
  <c r="C19" i="20"/>
  <c r="AQ11" i="20"/>
  <c r="C5" i="20"/>
  <c r="R21" i="20"/>
  <c r="M14" i="20"/>
  <c r="W8" i="20"/>
  <c r="M8" i="20"/>
  <c r="AQ32" i="20"/>
  <c r="M44" i="20"/>
  <c r="AG46" i="20"/>
  <c r="R48" i="20"/>
  <c r="M41" i="20"/>
  <c r="M32" i="20"/>
  <c r="AQ25" i="20"/>
  <c r="W45" i="20"/>
  <c r="AQ41" i="20"/>
  <c r="AG39" i="20"/>
  <c r="W34" i="20"/>
  <c r="AQ21" i="20"/>
  <c r="W5" i="20"/>
  <c r="M18" i="20"/>
  <c r="W11" i="20"/>
  <c r="C17" i="20"/>
  <c r="AQ22" i="20"/>
  <c r="W18" i="20"/>
  <c r="AQ14" i="20"/>
  <c r="AB5" i="20"/>
  <c r="W20" i="20"/>
  <c r="R13" i="20"/>
  <c r="M5" i="20"/>
  <c r="AG4" i="20"/>
  <c r="AG6" i="20"/>
  <c r="AQ45" i="19"/>
  <c r="AQ37" i="19"/>
  <c r="AQ41" i="19"/>
  <c r="AQ28" i="19"/>
  <c r="AQ26" i="19"/>
  <c r="AQ21" i="19"/>
  <c r="AQ13" i="19"/>
  <c r="AQ49" i="19"/>
  <c r="AQ33" i="19"/>
  <c r="AQ27" i="19"/>
  <c r="AQ19" i="19"/>
  <c r="AQ11" i="19"/>
  <c r="AQ8" i="19"/>
  <c r="AQ17" i="19"/>
  <c r="AQ3" i="19"/>
  <c r="AQ25" i="19"/>
  <c r="AQ4" i="19"/>
  <c r="AQ20" i="19"/>
  <c r="AQ22" i="19"/>
  <c r="AQ10" i="19"/>
  <c r="AN6" i="19"/>
  <c r="T8" i="19"/>
  <c r="AQ36" i="19"/>
  <c r="AQ50" i="19"/>
  <c r="M45" i="19"/>
  <c r="M37" i="19"/>
  <c r="M51" i="19"/>
  <c r="M43" i="19"/>
  <c r="M35" i="19"/>
  <c r="M46" i="19"/>
  <c r="M52" i="19"/>
  <c r="M44" i="19"/>
  <c r="M36" i="19"/>
  <c r="M30" i="19"/>
  <c r="M24" i="19"/>
  <c r="M16" i="19"/>
  <c r="M39" i="19"/>
  <c r="M27" i="19"/>
  <c r="M19" i="19"/>
  <c r="M25" i="19"/>
  <c r="M17" i="19"/>
  <c r="M47" i="19"/>
  <c r="M29" i="19"/>
  <c r="M11" i="19"/>
  <c r="M23" i="19"/>
  <c r="M6" i="19"/>
  <c r="M9" i="19"/>
  <c r="M10" i="19"/>
  <c r="M15" i="19"/>
  <c r="AN19" i="19"/>
  <c r="AB50" i="19"/>
  <c r="AB42" i="19"/>
  <c r="AB34" i="19"/>
  <c r="AB48" i="19"/>
  <c r="AB40" i="19"/>
  <c r="AB32" i="19"/>
  <c r="AB51" i="19"/>
  <c r="AB43" i="19"/>
  <c r="AB49" i="19"/>
  <c r="AB41" i="19"/>
  <c r="AB33" i="19"/>
  <c r="AB21" i="19"/>
  <c r="AB13" i="19"/>
  <c r="AB24" i="19"/>
  <c r="AB16" i="19"/>
  <c r="AB52" i="19"/>
  <c r="AB36" i="19"/>
  <c r="AB27" i="19"/>
  <c r="AB22" i="19"/>
  <c r="AB14" i="19"/>
  <c r="AB12" i="19"/>
  <c r="AB7" i="19"/>
  <c r="AB44" i="19"/>
  <c r="AB20" i="19"/>
  <c r="AB3" i="19"/>
  <c r="AB28" i="19"/>
  <c r="AB6" i="19"/>
  <c r="M28" i="19"/>
  <c r="AI45" i="19"/>
  <c r="AI37" i="19"/>
  <c r="AI49" i="19"/>
  <c r="AI33" i="19"/>
  <c r="AI26" i="19"/>
  <c r="AI21" i="19"/>
  <c r="AI13" i="19"/>
  <c r="AI41" i="19"/>
  <c r="AI27" i="19"/>
  <c r="AI19" i="19"/>
  <c r="AI17" i="19"/>
  <c r="AI25" i="19"/>
  <c r="AI8" i="19"/>
  <c r="AI3" i="19"/>
  <c r="AI4" i="19"/>
  <c r="AN5" i="19"/>
  <c r="AG49" i="19"/>
  <c r="AG41" i="19"/>
  <c r="AG33" i="19"/>
  <c r="AG47" i="19"/>
  <c r="AG39" i="19"/>
  <c r="AG30" i="19"/>
  <c r="AG50" i="19"/>
  <c r="AG48" i="19"/>
  <c r="AG40" i="19"/>
  <c r="AG32" i="19"/>
  <c r="AG43" i="19"/>
  <c r="AG20" i="19"/>
  <c r="AG12" i="19"/>
  <c r="AG23" i="19"/>
  <c r="AG15" i="19"/>
  <c r="AG26" i="19"/>
  <c r="AG21" i="19"/>
  <c r="AG6" i="19"/>
  <c r="AG51" i="19"/>
  <c r="AG35" i="19"/>
  <c r="AG13" i="19"/>
  <c r="AG11" i="19"/>
  <c r="AG10" i="19"/>
  <c r="AG5" i="19"/>
  <c r="AG19" i="19"/>
  <c r="AG27" i="19"/>
  <c r="AQ18" i="19"/>
  <c r="AL3" i="19"/>
  <c r="AL6" i="19"/>
  <c r="AQ23" i="19"/>
  <c r="AQ15" i="19"/>
  <c r="E46" i="19"/>
  <c r="E19" i="19"/>
  <c r="E9" i="19"/>
  <c r="T50" i="19"/>
  <c r="T42" i="19"/>
  <c r="T34" i="19"/>
  <c r="T48" i="19"/>
  <c r="T40" i="19"/>
  <c r="T32" i="19"/>
  <c r="T51" i="19"/>
  <c r="T49" i="19"/>
  <c r="T41" i="19"/>
  <c r="T33" i="19"/>
  <c r="T52" i="19"/>
  <c r="T36" i="19"/>
  <c r="T21" i="19"/>
  <c r="T13" i="19"/>
  <c r="T44" i="19"/>
  <c r="T24" i="19"/>
  <c r="T16" i="19"/>
  <c r="T27" i="19"/>
  <c r="T22" i="19"/>
  <c r="T14" i="19"/>
  <c r="T28" i="19"/>
  <c r="T3" i="19"/>
  <c r="T12" i="19"/>
  <c r="T11" i="19"/>
  <c r="T6" i="19"/>
  <c r="T20" i="19"/>
  <c r="T7" i="19"/>
  <c r="AB25" i="19"/>
  <c r="Y49" i="19"/>
  <c r="Y41" i="19"/>
  <c r="Y33" i="19"/>
  <c r="Y47" i="19"/>
  <c r="Y39" i="19"/>
  <c r="Y30" i="19"/>
  <c r="Y50" i="19"/>
  <c r="Y48" i="19"/>
  <c r="Y32" i="19"/>
  <c r="Y28" i="19"/>
  <c r="Y20" i="19"/>
  <c r="Y12" i="19"/>
  <c r="Y51" i="19"/>
  <c r="Y35" i="19"/>
  <c r="Y23" i="19"/>
  <c r="Y15" i="19"/>
  <c r="Y26" i="19"/>
  <c r="Y21" i="19"/>
  <c r="Y43" i="19"/>
  <c r="Y19" i="19"/>
  <c r="Y13" i="19"/>
  <c r="Y27" i="19"/>
  <c r="Y10" i="19"/>
  <c r="Y5" i="19"/>
  <c r="Y6" i="19"/>
  <c r="AB18" i="19"/>
  <c r="AI9" i="19"/>
  <c r="T4" i="19"/>
  <c r="M13" i="19"/>
  <c r="M8" i="19"/>
  <c r="AB8" i="19"/>
  <c r="M12" i="19"/>
  <c r="AG3" i="19"/>
  <c r="M5" i="19"/>
  <c r="AQ30" i="19"/>
  <c r="AQ38" i="19"/>
  <c r="T19" i="19"/>
  <c r="T39" i="19"/>
  <c r="AN22" i="19"/>
  <c r="AN14" i="19"/>
  <c r="AB26" i="19"/>
  <c r="T18" i="19"/>
  <c r="AN46" i="19"/>
  <c r="AN27" i="19"/>
  <c r="C45" i="19"/>
  <c r="C37" i="19"/>
  <c r="C49" i="19"/>
  <c r="C33" i="19"/>
  <c r="C26" i="19"/>
  <c r="C41" i="19"/>
  <c r="C21" i="19"/>
  <c r="C13" i="19"/>
  <c r="C29" i="19"/>
  <c r="C27" i="19"/>
  <c r="C19" i="19"/>
  <c r="C25" i="19"/>
  <c r="C4" i="19"/>
  <c r="C8" i="19"/>
  <c r="C11" i="19"/>
  <c r="C3" i="19"/>
  <c r="C17" i="19"/>
  <c r="AG14" i="19"/>
  <c r="AL24" i="19"/>
  <c r="AL33" i="19"/>
  <c r="AL17" i="19"/>
  <c r="E11" i="19"/>
  <c r="AS5" i="19"/>
  <c r="C7" i="19"/>
  <c r="AI7" i="19"/>
  <c r="AB11" i="19"/>
  <c r="AI10" i="19"/>
  <c r="AQ12" i="19"/>
  <c r="AN44" i="19"/>
  <c r="AN36" i="19"/>
  <c r="AN25" i="19"/>
  <c r="AN20" i="19"/>
  <c r="AN12" i="19"/>
  <c r="AN48" i="19"/>
  <c r="AN32" i="19"/>
  <c r="AN28" i="19"/>
  <c r="AN26" i="19"/>
  <c r="AN18" i="19"/>
  <c r="AN40" i="19"/>
  <c r="AN7" i="19"/>
  <c r="AN24" i="19"/>
  <c r="AN16" i="19"/>
  <c r="AN10" i="19"/>
  <c r="AN3" i="19"/>
  <c r="AQ7" i="19"/>
  <c r="T10" i="19"/>
  <c r="M3" i="19"/>
  <c r="T29" i="19"/>
  <c r="AB39" i="19"/>
  <c r="AQ39" i="19"/>
  <c r="AN23" i="19"/>
  <c r="AB37" i="19"/>
  <c r="Y24" i="19"/>
  <c r="T17" i="19"/>
  <c r="AI28" i="19"/>
  <c r="AB19" i="19"/>
  <c r="AL46" i="19"/>
  <c r="AL38" i="19"/>
  <c r="AL29" i="19"/>
  <c r="AL50" i="19"/>
  <c r="AL34" i="19"/>
  <c r="AL22" i="19"/>
  <c r="AL14" i="19"/>
  <c r="AL42" i="19"/>
  <c r="AL20" i="19"/>
  <c r="AL5" i="19"/>
  <c r="AL18" i="19"/>
  <c r="AL12" i="19"/>
  <c r="AL26" i="19"/>
  <c r="AL9" i="19"/>
  <c r="AL4" i="19"/>
  <c r="AI12" i="19"/>
  <c r="AG16" i="19"/>
  <c r="T26" i="19"/>
  <c r="AD21" i="19"/>
  <c r="R52" i="19"/>
  <c r="R44" i="19"/>
  <c r="R36" i="19"/>
  <c r="R50" i="19"/>
  <c r="R42" i="19"/>
  <c r="R34" i="19"/>
  <c r="R45" i="19"/>
  <c r="R51" i="19"/>
  <c r="R43" i="19"/>
  <c r="R35" i="19"/>
  <c r="R46" i="19"/>
  <c r="R23" i="19"/>
  <c r="R15" i="19"/>
  <c r="R29" i="19"/>
  <c r="R26" i="19"/>
  <c r="R18" i="19"/>
  <c r="R24" i="19"/>
  <c r="R16" i="19"/>
  <c r="R38" i="19"/>
  <c r="R22" i="19"/>
  <c r="R14" i="19"/>
  <c r="R5" i="19"/>
  <c r="R8" i="19"/>
  <c r="R9" i="19"/>
  <c r="C23" i="19"/>
  <c r="Y17" i="19"/>
  <c r="T9" i="19"/>
  <c r="AQ6" i="19"/>
  <c r="AS26" i="19"/>
  <c r="Y7" i="19"/>
  <c r="AI11" i="19"/>
  <c r="AG4" i="19"/>
  <c r="C5" i="19"/>
  <c r="AG7" i="19"/>
  <c r="C10" i="19"/>
  <c r="Y11" i="19"/>
  <c r="AQ9" i="19"/>
  <c r="AN34" i="19"/>
  <c r="AQ44" i="19"/>
  <c r="M42" i="19"/>
  <c r="AB35" i="19"/>
  <c r="AQ42" i="19"/>
  <c r="AN17" i="19"/>
  <c r="AI47" i="19"/>
  <c r="AN38" i="19"/>
  <c r="AG29" i="19"/>
  <c r="AQ16" i="19"/>
  <c r="Y46" i="19"/>
  <c r="AN43" i="19"/>
  <c r="Y16" i="19"/>
  <c r="C28" i="19"/>
  <c r="AD46" i="19"/>
  <c r="AD38" i="19"/>
  <c r="AD29" i="19"/>
  <c r="AD42" i="19"/>
  <c r="AD22" i="19"/>
  <c r="AD14" i="19"/>
  <c r="AD20" i="19"/>
  <c r="AD50" i="19"/>
  <c r="AD34" i="19"/>
  <c r="AD9" i="19"/>
  <c r="AD4" i="19"/>
  <c r="AD18" i="19"/>
  <c r="AD12" i="19"/>
  <c r="AD5" i="19"/>
  <c r="AD26" i="19"/>
  <c r="Y22" i="19"/>
  <c r="AG25" i="19"/>
  <c r="AQ14" i="19"/>
  <c r="AL15" i="19"/>
  <c r="AG22" i="19"/>
  <c r="J52" i="19"/>
  <c r="J44" i="19"/>
  <c r="J36" i="19"/>
  <c r="J50" i="19"/>
  <c r="J42" i="19"/>
  <c r="J34" i="19"/>
  <c r="J45" i="19"/>
  <c r="J51" i="19"/>
  <c r="J35" i="19"/>
  <c r="J38" i="19"/>
  <c r="J23" i="19"/>
  <c r="J15" i="19"/>
  <c r="J26" i="19"/>
  <c r="J18" i="19"/>
  <c r="J46" i="19"/>
  <c r="J24" i="19"/>
  <c r="J16" i="19"/>
  <c r="J22" i="19"/>
  <c r="J14" i="19"/>
  <c r="J5" i="19"/>
  <c r="J8" i="19"/>
  <c r="J9" i="19"/>
  <c r="AS21" i="19"/>
  <c r="AL16" i="19"/>
  <c r="AN11" i="19"/>
  <c r="AI6" i="19"/>
  <c r="M4" i="19"/>
  <c r="M26" i="19"/>
  <c r="H38" i="19"/>
  <c r="H29" i="19"/>
  <c r="H36" i="19"/>
  <c r="H47" i="19"/>
  <c r="H25" i="19"/>
  <c r="H17" i="19"/>
  <c r="H20" i="19"/>
  <c r="H32" i="19"/>
  <c r="H18" i="19"/>
  <c r="H40" i="19"/>
  <c r="H7" i="19"/>
  <c r="H12" i="19"/>
  <c r="H11" i="19"/>
  <c r="AQ5" i="19"/>
  <c r="R11" i="19"/>
  <c r="Y3" i="19"/>
  <c r="T5" i="19"/>
  <c r="R10" i="19"/>
  <c r="T45" i="19"/>
  <c r="T43" i="19"/>
  <c r="AQ51" i="19"/>
  <c r="M41" i="19"/>
  <c r="M22" i="19"/>
  <c r="AI16" i="19"/>
  <c r="AL45" i="19"/>
  <c r="AB29" i="19"/>
  <c r="AI22" i="19"/>
  <c r="C18" i="19"/>
  <c r="AS45" i="19"/>
  <c r="AS37" i="19"/>
  <c r="AS43" i="19"/>
  <c r="AS35" i="19"/>
  <c r="AS52" i="19"/>
  <c r="AS36" i="19"/>
  <c r="AS30" i="19"/>
  <c r="AS28" i="19"/>
  <c r="AS16" i="19"/>
  <c r="AS39" i="19"/>
  <c r="AS27" i="19"/>
  <c r="AS25" i="19"/>
  <c r="AS17" i="19"/>
  <c r="AS23" i="19"/>
  <c r="AS47" i="19"/>
  <c r="AS11" i="19"/>
  <c r="AS10" i="19"/>
  <c r="AS9" i="19"/>
  <c r="C20" i="19"/>
  <c r="M20" i="19"/>
  <c r="AL52" i="19"/>
  <c r="AL23" i="19"/>
  <c r="AL19" i="19"/>
  <c r="AG42" i="19"/>
  <c r="AL49" i="19"/>
  <c r="M21" i="19"/>
  <c r="AI15" i="19"/>
  <c r="J11" i="19"/>
  <c r="AG8" i="19"/>
  <c r="E4" i="19"/>
  <c r="Y25" i="19"/>
  <c r="AL11" i="19"/>
  <c r="R4" i="19"/>
  <c r="AN9" i="19"/>
  <c r="AB5" i="19"/>
  <c r="AD3" i="19"/>
  <c r="AB4" i="19"/>
  <c r="AI5" i="19"/>
  <c r="M7" i="19"/>
  <c r="AL8" i="19"/>
  <c r="R6" i="19"/>
  <c r="AI47" i="17"/>
  <c r="AI23" i="17"/>
  <c r="AI3" i="17"/>
  <c r="AI13" i="17"/>
  <c r="AI45" i="17"/>
  <c r="AI46" i="17"/>
  <c r="AI14" i="17"/>
  <c r="H14" i="17"/>
  <c r="AI20" i="17"/>
  <c r="AI32" i="17"/>
  <c r="AI22" i="17"/>
  <c r="AI30" i="17"/>
  <c r="AI12" i="17"/>
  <c r="AI25" i="17"/>
  <c r="AI36" i="17"/>
  <c r="AI24" i="17"/>
  <c r="AI17" i="17"/>
  <c r="AI10" i="17"/>
  <c r="AI6" i="17"/>
  <c r="AI4" i="17"/>
  <c r="AI50" i="17"/>
  <c r="AI42" i="17"/>
  <c r="AD35" i="17"/>
  <c r="AD38" i="17"/>
  <c r="AD41" i="17"/>
  <c r="AI51" i="17"/>
  <c r="J48" i="17"/>
  <c r="T29" i="17"/>
  <c r="AN37" i="17"/>
  <c r="AD32" i="17"/>
  <c r="AI44" i="17"/>
  <c r="H49" i="17"/>
  <c r="AD24" i="17"/>
  <c r="E21" i="17"/>
  <c r="AI15" i="17"/>
  <c r="AD17" i="17"/>
  <c r="AN10" i="17"/>
  <c r="AI39" i="17"/>
  <c r="AD18" i="17"/>
  <c r="AD14" i="17"/>
  <c r="AI16" i="17"/>
  <c r="AI18" i="17"/>
  <c r="AI33" i="17"/>
  <c r="AQ49" i="18"/>
  <c r="AQ36" i="18"/>
  <c r="W50" i="18"/>
  <c r="AG44" i="18"/>
  <c r="AB32" i="18"/>
  <c r="AL42" i="18"/>
  <c r="W26" i="18"/>
  <c r="AL34" i="18"/>
  <c r="AG26" i="18"/>
  <c r="AG49" i="18"/>
  <c r="AQ26" i="18"/>
  <c r="W44" i="18"/>
  <c r="M38" i="18"/>
  <c r="AL22" i="18"/>
  <c r="W43" i="18"/>
  <c r="AQ33" i="18"/>
  <c r="C47" i="18"/>
  <c r="AB29" i="18"/>
  <c r="W21" i="18"/>
  <c r="AB10" i="18"/>
  <c r="C23" i="18"/>
  <c r="W23" i="18"/>
  <c r="W27" i="18"/>
  <c r="C3" i="18"/>
  <c r="AB17" i="18"/>
  <c r="M13" i="18"/>
  <c r="C19" i="18"/>
  <c r="AQ9" i="18"/>
  <c r="W15" i="18"/>
  <c r="AB7" i="18"/>
  <c r="M35" i="18"/>
  <c r="AQ13" i="18"/>
  <c r="AG35" i="18"/>
  <c r="C13" i="18"/>
  <c r="AQ50" i="18"/>
  <c r="AB36" i="18"/>
  <c r="AG22" i="18"/>
  <c r="AQ46" i="18"/>
  <c r="AB34" i="18"/>
  <c r="C45" i="18"/>
  <c r="AG42" i="18"/>
  <c r="AQ44" i="18"/>
  <c r="AL40" i="18"/>
  <c r="AG30" i="18"/>
  <c r="C20" i="18"/>
  <c r="AQ30" i="18"/>
  <c r="W18" i="18"/>
  <c r="AB28" i="18"/>
  <c r="AG20" i="18"/>
  <c r="AL9" i="18"/>
  <c r="C39" i="18"/>
  <c r="AQ21" i="18"/>
  <c r="W35" i="18"/>
  <c r="AB26" i="18"/>
  <c r="AL15" i="18"/>
  <c r="W12" i="18"/>
  <c r="AL24" i="18"/>
  <c r="AG14" i="18"/>
  <c r="AQ4" i="18"/>
  <c r="M32" i="18"/>
  <c r="C9" i="18"/>
  <c r="AQ5" i="18"/>
  <c r="W48" i="18"/>
  <c r="C48" i="18"/>
  <c r="AL29" i="18"/>
  <c r="C42" i="18"/>
  <c r="C33" i="18"/>
  <c r="AQ24" i="18"/>
  <c r="AL47" i="18"/>
  <c r="C36" i="18"/>
  <c r="M51" i="18"/>
  <c r="AG29" i="18"/>
  <c r="W37" i="18"/>
  <c r="C22" i="18"/>
  <c r="M45" i="18"/>
  <c r="M40" i="18"/>
  <c r="AL27" i="18"/>
  <c r="AQ18" i="18"/>
  <c r="AQ34" i="18"/>
  <c r="C34" i="18"/>
  <c r="AQ19" i="18"/>
  <c r="AB15" i="18"/>
  <c r="AB42" i="18"/>
  <c r="C14" i="18"/>
  <c r="W11" i="18"/>
  <c r="C18" i="18"/>
  <c r="AL36" i="18"/>
  <c r="AQ6" i="18"/>
  <c r="AG4" i="18"/>
  <c r="M29" i="18"/>
  <c r="C5" i="18"/>
  <c r="AQ7" i="18"/>
  <c r="W7" i="18"/>
  <c r="W34" i="18"/>
  <c r="W49" i="18"/>
  <c r="W9" i="18"/>
  <c r="W8" i="18"/>
  <c r="W6" i="18"/>
  <c r="AB4" i="18"/>
  <c r="W33" i="18"/>
  <c r="AG33" i="18"/>
  <c r="W20" i="18"/>
  <c r="AG21" i="18"/>
  <c r="W14" i="18"/>
  <c r="W16" i="18"/>
  <c r="AG41" i="18"/>
  <c r="AG52" i="18"/>
  <c r="AL51" i="18"/>
  <c r="R49" i="18"/>
  <c r="AL50" i="18"/>
  <c r="R44" i="18"/>
  <c r="AL46" i="18"/>
  <c r="R41" i="18"/>
  <c r="R23" i="18"/>
  <c r="AB22" i="18"/>
  <c r="AG47" i="18"/>
  <c r="AB43" i="18"/>
  <c r="AG32" i="18"/>
  <c r="AB24" i="18"/>
  <c r="AG51" i="18"/>
  <c r="M46" i="18"/>
  <c r="M36" i="18"/>
  <c r="M22" i="18"/>
  <c r="AL39" i="18"/>
  <c r="AL26" i="18"/>
  <c r="AG19" i="18"/>
  <c r="R13" i="18"/>
  <c r="AB33" i="18"/>
  <c r="M18" i="18"/>
  <c r="AG3" i="18"/>
  <c r="AB44" i="18"/>
  <c r="AL17" i="18"/>
  <c r="AG9" i="18"/>
  <c r="R33" i="18"/>
  <c r="R18" i="18"/>
  <c r="AG13" i="18"/>
  <c r="R7" i="18"/>
  <c r="AB5" i="18"/>
  <c r="AL3" i="18"/>
  <c r="M37" i="18"/>
  <c r="AG43" i="18"/>
  <c r="M5" i="18"/>
  <c r="AB14" i="18"/>
  <c r="AL48" i="18"/>
  <c r="R43" i="18"/>
  <c r="M39" i="18"/>
  <c r="R34" i="18"/>
  <c r="M26" i="18"/>
  <c r="AL32" i="18"/>
  <c r="AG24" i="18"/>
  <c r="AB45" i="18"/>
  <c r="R35" i="18"/>
  <c r="R21" i="18"/>
  <c r="AB21" i="18"/>
  <c r="AL41" i="18"/>
  <c r="AG46" i="18"/>
  <c r="R12" i="18"/>
  <c r="AB30" i="18"/>
  <c r="AL18" i="18"/>
  <c r="AB40" i="18"/>
  <c r="M12" i="18"/>
  <c r="R28" i="18"/>
  <c r="AL16" i="18"/>
  <c r="AL30" i="18"/>
  <c r="AG18" i="18"/>
  <c r="AG12" i="18"/>
  <c r="R5" i="18"/>
  <c r="AB3" i="18"/>
  <c r="AG25" i="18"/>
  <c r="R16" i="18"/>
  <c r="M7" i="18"/>
  <c r="AB8" i="18"/>
  <c r="AG50" i="18"/>
  <c r="M52" i="18"/>
  <c r="R51" i="18"/>
  <c r="AG37" i="18"/>
  <c r="M49" i="18"/>
  <c r="M44" i="18"/>
  <c r="AG48" i="18"/>
  <c r="AL19" i="18"/>
  <c r="AL21" i="18"/>
  <c r="AB35" i="18"/>
  <c r="R27" i="18"/>
  <c r="AL23" i="18"/>
  <c r="M20" i="18"/>
  <c r="AL45" i="18"/>
  <c r="AG40" i="18"/>
  <c r="AB47" i="18"/>
  <c r="AB18" i="18"/>
  <c r="AB11" i="18"/>
  <c r="R15" i="18"/>
  <c r="R17" i="18"/>
  <c r="M3" i="18"/>
  <c r="AB50" i="18"/>
  <c r="M11" i="18"/>
  <c r="R40" i="18"/>
  <c r="AL28" i="18"/>
  <c r="AG11" i="18"/>
  <c r="AG8" i="18"/>
  <c r="R3" i="18"/>
  <c r="AG16" i="18"/>
  <c r="AG39" i="18"/>
  <c r="AL14" i="18"/>
  <c r="R6" i="18"/>
  <c r="AG7" i="18"/>
  <c r="AB16" i="18"/>
  <c r="AL10" i="18"/>
  <c r="AL12" i="18"/>
  <c r="AL6" i="18"/>
  <c r="AL4" i="18"/>
  <c r="J52" i="17"/>
  <c r="J44" i="17"/>
  <c r="J36" i="17"/>
  <c r="J50" i="17"/>
  <c r="J42" i="17"/>
  <c r="J34" i="17"/>
  <c r="J45" i="17"/>
  <c r="J37" i="17"/>
  <c r="J51" i="17"/>
  <c r="J38" i="17"/>
  <c r="J21" i="17"/>
  <c r="J13" i="17"/>
  <c r="J24" i="17"/>
  <c r="J16" i="17"/>
  <c r="J22" i="17"/>
  <c r="J14" i="17"/>
  <c r="J46" i="17"/>
  <c r="J25" i="17"/>
  <c r="J17" i="17"/>
  <c r="J29" i="17"/>
  <c r="J3" i="17"/>
  <c r="J6" i="17"/>
  <c r="J23" i="17"/>
  <c r="J11" i="17"/>
  <c r="J9" i="17"/>
  <c r="J7" i="17"/>
  <c r="J10" i="17"/>
  <c r="J15" i="17"/>
  <c r="J12" i="17"/>
  <c r="J5" i="17"/>
  <c r="Y49" i="17"/>
  <c r="Y41" i="17"/>
  <c r="Y33" i="17"/>
  <c r="Y47" i="17"/>
  <c r="Y39" i="17"/>
  <c r="Y30" i="17"/>
  <c r="Y42" i="17"/>
  <c r="Y34" i="17"/>
  <c r="Y37" i="17"/>
  <c r="Y48" i="17"/>
  <c r="Y26" i="17"/>
  <c r="Y18" i="17"/>
  <c r="Y21" i="17"/>
  <c r="Y13" i="17"/>
  <c r="Y51" i="17"/>
  <c r="Y35" i="17"/>
  <c r="Y27" i="17"/>
  <c r="Y19" i="17"/>
  <c r="Y22" i="17"/>
  <c r="Y14" i="17"/>
  <c r="Y43" i="17"/>
  <c r="Y8" i="17"/>
  <c r="Y3" i="17"/>
  <c r="Y28" i="17"/>
  <c r="Y6" i="17"/>
  <c r="Y11" i="17"/>
  <c r="Y4" i="17"/>
  <c r="Y7" i="17"/>
  <c r="Y20" i="17"/>
  <c r="Y12" i="17"/>
  <c r="Y10" i="17"/>
  <c r="Y23" i="17"/>
  <c r="AL36" i="17"/>
  <c r="AL17" i="17"/>
  <c r="AS10" i="17"/>
  <c r="J4" i="17"/>
  <c r="AL14" i="17"/>
  <c r="AL7" i="17"/>
  <c r="AL33" i="17"/>
  <c r="Y9" i="17"/>
  <c r="AL46" i="17"/>
  <c r="AL50" i="17"/>
  <c r="AL34" i="17"/>
  <c r="AL20" i="17"/>
  <c r="AL12" i="17"/>
  <c r="AL26" i="17"/>
  <c r="AL42" i="17"/>
  <c r="AL21" i="17"/>
  <c r="AL27" i="17"/>
  <c r="AL10" i="17"/>
  <c r="AL11" i="17"/>
  <c r="AL5" i="17"/>
  <c r="AL19" i="17"/>
  <c r="AL13" i="17"/>
  <c r="AL9" i="17"/>
  <c r="AS45" i="17"/>
  <c r="AS37" i="17"/>
  <c r="AS51" i="17"/>
  <c r="AS43" i="17"/>
  <c r="AS35" i="17"/>
  <c r="AS46" i="17"/>
  <c r="AS38" i="17"/>
  <c r="AS29" i="17"/>
  <c r="AS44" i="17"/>
  <c r="AS22" i="17"/>
  <c r="AS14" i="17"/>
  <c r="AS39" i="17"/>
  <c r="AS25" i="17"/>
  <c r="AS17" i="17"/>
  <c r="AS23" i="17"/>
  <c r="AS15" i="17"/>
  <c r="AS26" i="17"/>
  <c r="AS18" i="17"/>
  <c r="AS47" i="17"/>
  <c r="AS30" i="17"/>
  <c r="AS4" i="17"/>
  <c r="AS7" i="17"/>
  <c r="AS24" i="17"/>
  <c r="AS8" i="17"/>
  <c r="AS3" i="17"/>
  <c r="AS16" i="17"/>
  <c r="AS6" i="17"/>
  <c r="AB50" i="17"/>
  <c r="AB42" i="17"/>
  <c r="AB34" i="17"/>
  <c r="AB48" i="17"/>
  <c r="AB40" i="17"/>
  <c r="AB32" i="17"/>
  <c r="AB51" i="17"/>
  <c r="AB43" i="17"/>
  <c r="AB35" i="17"/>
  <c r="AB49" i="17"/>
  <c r="AB27" i="17"/>
  <c r="AB19" i="17"/>
  <c r="AB11" i="17"/>
  <c r="AB22" i="17"/>
  <c r="AB14" i="17"/>
  <c r="AB52" i="17"/>
  <c r="AB36" i="17"/>
  <c r="AB28" i="17"/>
  <c r="AB20" i="17"/>
  <c r="AB12" i="17"/>
  <c r="AB23" i="17"/>
  <c r="AB15" i="17"/>
  <c r="AB9" i="17"/>
  <c r="AB4" i="17"/>
  <c r="AB44" i="17"/>
  <c r="AB7" i="17"/>
  <c r="AB13" i="17"/>
  <c r="AB5" i="17"/>
  <c r="AB21" i="17"/>
  <c r="AB8" i="17"/>
  <c r="AB3" i="17"/>
  <c r="H11" i="17"/>
  <c r="J18" i="17"/>
  <c r="AN44" i="17"/>
  <c r="AN26" i="17"/>
  <c r="AN18" i="17"/>
  <c r="AN48" i="17"/>
  <c r="AN32" i="17"/>
  <c r="AN24" i="17"/>
  <c r="AN27" i="17"/>
  <c r="AN19" i="17"/>
  <c r="AN11" i="17"/>
  <c r="AN8" i="17"/>
  <c r="AN40" i="17"/>
  <c r="AN17" i="17"/>
  <c r="AN3" i="17"/>
  <c r="AN25" i="17"/>
  <c r="AN7" i="17"/>
  <c r="J41" i="17"/>
  <c r="AD46" i="17"/>
  <c r="AD42" i="17"/>
  <c r="AD20" i="17"/>
  <c r="AD12" i="17"/>
  <c r="AD26" i="17"/>
  <c r="AD21" i="17"/>
  <c r="AD50" i="17"/>
  <c r="AD34" i="17"/>
  <c r="AD11" i="17"/>
  <c r="AD13" i="17"/>
  <c r="AD10" i="17"/>
  <c r="AD19" i="17"/>
  <c r="AD5" i="17"/>
  <c r="AD27" i="17"/>
  <c r="AD9" i="17"/>
  <c r="J26" i="17"/>
  <c r="AD6" i="17"/>
  <c r="T50" i="17"/>
  <c r="T42" i="17"/>
  <c r="T34" i="17"/>
  <c r="T48" i="17"/>
  <c r="T40" i="17"/>
  <c r="T32" i="17"/>
  <c r="T51" i="17"/>
  <c r="T43" i="17"/>
  <c r="T35" i="17"/>
  <c r="T49" i="17"/>
  <c r="T52" i="17"/>
  <c r="T36" i="17"/>
  <c r="T27" i="17"/>
  <c r="T19" i="17"/>
  <c r="T22" i="17"/>
  <c r="T14" i="17"/>
  <c r="T44" i="17"/>
  <c r="T28" i="17"/>
  <c r="T20" i="17"/>
  <c r="T12" i="17"/>
  <c r="T23" i="17"/>
  <c r="T15" i="17"/>
  <c r="T13" i="17"/>
  <c r="T9" i="17"/>
  <c r="T11" i="17"/>
  <c r="T4" i="17"/>
  <c r="T21" i="17"/>
  <c r="T7" i="17"/>
  <c r="T5" i="17"/>
  <c r="T8" i="17"/>
  <c r="T3" i="17"/>
  <c r="H13" i="17"/>
  <c r="AD3" i="17"/>
  <c r="AS9" i="17"/>
  <c r="R8" i="17"/>
  <c r="AN15" i="17"/>
  <c r="AD25" i="17"/>
  <c r="M45" i="17"/>
  <c r="M37" i="17"/>
  <c r="M51" i="17"/>
  <c r="M43" i="17"/>
  <c r="M35" i="17"/>
  <c r="M46" i="17"/>
  <c r="M38" i="17"/>
  <c r="M29" i="17"/>
  <c r="M52" i="17"/>
  <c r="M39" i="17"/>
  <c r="M22" i="17"/>
  <c r="M14" i="17"/>
  <c r="M25" i="17"/>
  <c r="M17" i="17"/>
  <c r="M23" i="17"/>
  <c r="M15" i="17"/>
  <c r="M26" i="17"/>
  <c r="M18" i="17"/>
  <c r="M47" i="17"/>
  <c r="M30" i="17"/>
  <c r="M4" i="17"/>
  <c r="M24" i="17"/>
  <c r="M7" i="17"/>
  <c r="M10" i="17"/>
  <c r="M8" i="17"/>
  <c r="M16" i="17"/>
  <c r="M3" i="17"/>
  <c r="M6" i="17"/>
  <c r="AN20" i="17"/>
  <c r="AN46" i="17"/>
  <c r="H20" i="17"/>
  <c r="AL8" i="17"/>
  <c r="Y16" i="17"/>
  <c r="J49" i="17"/>
  <c r="AL35" i="17"/>
  <c r="J43" i="17"/>
  <c r="J28" i="17"/>
  <c r="Y17" i="17"/>
  <c r="AN16" i="17"/>
  <c r="H46" i="17"/>
  <c r="H38" i="17"/>
  <c r="H29" i="17"/>
  <c r="H52" i="17"/>
  <c r="H44" i="17"/>
  <c r="H36" i="17"/>
  <c r="H47" i="17"/>
  <c r="H39" i="17"/>
  <c r="H30" i="17"/>
  <c r="H34" i="17"/>
  <c r="H45" i="17"/>
  <c r="H23" i="17"/>
  <c r="H15" i="17"/>
  <c r="H26" i="17"/>
  <c r="H18" i="17"/>
  <c r="H48" i="17"/>
  <c r="H32" i="17"/>
  <c r="H24" i="17"/>
  <c r="H16" i="17"/>
  <c r="H27" i="17"/>
  <c r="H19" i="17"/>
  <c r="H40" i="17"/>
  <c r="H5" i="17"/>
  <c r="H17" i="17"/>
  <c r="H8" i="17"/>
  <c r="H3" i="17"/>
  <c r="H9" i="17"/>
  <c r="H25" i="17"/>
  <c r="H4" i="17"/>
  <c r="H7" i="17"/>
  <c r="AL22" i="17"/>
  <c r="AN6" i="17"/>
  <c r="AB25" i="17"/>
  <c r="E45" i="17"/>
  <c r="E37" i="17"/>
  <c r="E51" i="17"/>
  <c r="E43" i="17"/>
  <c r="E35" i="17"/>
  <c r="E46" i="17"/>
  <c r="E38" i="17"/>
  <c r="E29" i="17"/>
  <c r="E52" i="17"/>
  <c r="E22" i="17"/>
  <c r="E14" i="17"/>
  <c r="E47" i="17"/>
  <c r="E30" i="17"/>
  <c r="E25" i="17"/>
  <c r="E17" i="17"/>
  <c r="E23" i="17"/>
  <c r="E15" i="17"/>
  <c r="E39" i="17"/>
  <c r="E26" i="17"/>
  <c r="E18" i="17"/>
  <c r="E4" i="17"/>
  <c r="E7" i="17"/>
  <c r="E16" i="17"/>
  <c r="E10" i="17"/>
  <c r="E8" i="17"/>
  <c r="E3" i="17"/>
  <c r="E24" i="17"/>
  <c r="E6" i="17"/>
  <c r="AB38" i="17"/>
  <c r="AB6" i="17"/>
  <c r="AD7" i="17"/>
  <c r="Y5" i="17"/>
  <c r="AL38" i="17"/>
  <c r="AN43" i="17"/>
  <c r="AS34" i="17"/>
  <c r="AL16" i="17"/>
  <c r="AL25" i="17"/>
  <c r="AL15" i="17"/>
  <c r="T16" i="17"/>
  <c r="AL52" i="17"/>
  <c r="AN23" i="17"/>
  <c r="AS5" i="17"/>
  <c r="AL23" i="17"/>
  <c r="AN12" i="17"/>
  <c r="T24" i="17"/>
  <c r="Y15" i="17"/>
  <c r="AN29" i="17"/>
  <c r="AB10" i="17"/>
  <c r="AL6" i="17"/>
  <c r="AL4" i="17"/>
  <c r="Y44" i="17"/>
  <c r="Y45" i="17"/>
  <c r="J32" i="17"/>
  <c r="AN45" i="17"/>
  <c r="J35" i="17"/>
  <c r="Y38" i="17"/>
  <c r="AN38" i="17"/>
  <c r="AD28" i="17"/>
  <c r="AS28" i="17"/>
  <c r="AN21" i="17"/>
  <c r="AL48" i="17"/>
  <c r="AL32" i="17"/>
  <c r="AS50" i="17"/>
  <c r="J20" i="17"/>
  <c r="AD16" i="17"/>
  <c r="R52" i="17"/>
  <c r="R44" i="17"/>
  <c r="R36" i="17"/>
  <c r="R50" i="17"/>
  <c r="R42" i="17"/>
  <c r="R34" i="17"/>
  <c r="R45" i="17"/>
  <c r="R37" i="17"/>
  <c r="R51" i="17"/>
  <c r="R46" i="17"/>
  <c r="R29" i="17"/>
  <c r="R21" i="17"/>
  <c r="R13" i="17"/>
  <c r="R24" i="17"/>
  <c r="R16" i="17"/>
  <c r="R38" i="17"/>
  <c r="R22" i="17"/>
  <c r="R14" i="17"/>
  <c r="R25" i="17"/>
  <c r="R17" i="17"/>
  <c r="R3" i="17"/>
  <c r="R15" i="17"/>
  <c r="R6" i="17"/>
  <c r="R9" i="17"/>
  <c r="R7" i="17"/>
  <c r="R23" i="17"/>
  <c r="R10" i="17"/>
  <c r="R5" i="17"/>
  <c r="AG49" i="17"/>
  <c r="AG41" i="17"/>
  <c r="AG33" i="17"/>
  <c r="AG47" i="17"/>
  <c r="AG39" i="17"/>
  <c r="AG30" i="17"/>
  <c r="AG50" i="17"/>
  <c r="AG42" i="17"/>
  <c r="AG34" i="17"/>
  <c r="AG37" i="17"/>
  <c r="AG48" i="17"/>
  <c r="AG28" i="17"/>
  <c r="AG26" i="17"/>
  <c r="AG18" i="17"/>
  <c r="AG43" i="17"/>
  <c r="AG21" i="17"/>
  <c r="AG13" i="17"/>
  <c r="AG27" i="17"/>
  <c r="AG19" i="17"/>
  <c r="AG11" i="17"/>
  <c r="AG22" i="17"/>
  <c r="AG14" i="17"/>
  <c r="AG51" i="17"/>
  <c r="AG35" i="17"/>
  <c r="AG8" i="17"/>
  <c r="AG20" i="17"/>
  <c r="AG12" i="17"/>
  <c r="AG3" i="17"/>
  <c r="AG6" i="17"/>
  <c r="AG4" i="17"/>
  <c r="AG7" i="17"/>
  <c r="AG10" i="17"/>
  <c r="AS19" i="17"/>
  <c r="M19" i="17"/>
  <c r="AL18" i="17"/>
  <c r="R11" i="17"/>
  <c r="E5" i="17"/>
  <c r="AL49" i="17"/>
  <c r="M12" i="17"/>
  <c r="AS27" i="17"/>
  <c r="E19" i="17"/>
  <c r="AN4" i="17"/>
  <c r="M27" i="17"/>
  <c r="AB16" i="17"/>
  <c r="E11" i="17"/>
  <c r="J8" i="17"/>
  <c r="H6" i="17"/>
  <c r="T6" i="17"/>
  <c r="AN9" i="17"/>
  <c r="AN45" i="15"/>
  <c r="T35" i="15"/>
  <c r="T15" i="15"/>
  <c r="AN8" i="15"/>
  <c r="AN12" i="15"/>
  <c r="AN3" i="15"/>
  <c r="T41" i="15"/>
  <c r="AN48" i="15"/>
  <c r="AN38" i="15"/>
  <c r="T51" i="15"/>
  <c r="AN46" i="15"/>
  <c r="T32" i="15"/>
  <c r="T43" i="15"/>
  <c r="AN52" i="15"/>
  <c r="AN44" i="15"/>
  <c r="T50" i="15"/>
  <c r="T40" i="15"/>
  <c r="AN39" i="15"/>
  <c r="T44" i="15"/>
  <c r="T36" i="15"/>
  <c r="AN21" i="15"/>
  <c r="AN6" i="15"/>
  <c r="AN37" i="15"/>
  <c r="T34" i="15"/>
  <c r="T42" i="15"/>
  <c r="AN30" i="15"/>
  <c r="T23" i="15"/>
  <c r="AN17" i="15"/>
  <c r="AN14" i="15"/>
  <c r="AN34" i="15"/>
  <c r="T25" i="15"/>
  <c r="AN25" i="15"/>
  <c r="T12" i="15"/>
  <c r="T10" i="15"/>
  <c r="AN28" i="15"/>
  <c r="AN40" i="15"/>
  <c r="AN32" i="15"/>
  <c r="T29" i="15"/>
  <c r="AN36" i="15"/>
  <c r="AN42" i="15"/>
  <c r="AN47" i="15"/>
  <c r="O3" i="15"/>
  <c r="X54" i="16"/>
  <c r="W3" i="16" s="1"/>
  <c r="S54" i="16"/>
  <c r="R16" i="16" s="1"/>
  <c r="N54" i="16"/>
  <c r="M7" i="16" s="1"/>
  <c r="I54" i="16"/>
  <c r="H39" i="16" s="1"/>
  <c r="AH54" i="16"/>
  <c r="AG36" i="16" s="1"/>
  <c r="AM54" i="16"/>
  <c r="R15" i="16"/>
  <c r="M25" i="16"/>
  <c r="M11" i="16"/>
  <c r="M26" i="16"/>
  <c r="H14" i="16"/>
  <c r="AU48" i="16"/>
  <c r="AP47" i="16"/>
  <c r="L48" i="16"/>
  <c r="V47" i="16"/>
  <c r="V48" i="16"/>
  <c r="AK50" i="16"/>
  <c r="AU51" i="16"/>
  <c r="L46" i="16"/>
  <c r="AP38" i="16"/>
  <c r="L45" i="16"/>
  <c r="G38" i="16"/>
  <c r="G44" i="16"/>
  <c r="AU36" i="16"/>
  <c r="V44" i="16"/>
  <c r="Q37" i="16"/>
  <c r="AA41" i="16"/>
  <c r="AP45" i="16"/>
  <c r="AF38" i="16"/>
  <c r="V46" i="16"/>
  <c r="AF45" i="16"/>
  <c r="L43" i="16"/>
  <c r="AP34" i="16"/>
  <c r="AK41" i="16"/>
  <c r="L50" i="16"/>
  <c r="AA36" i="16"/>
  <c r="AA47" i="16"/>
  <c r="AU35" i="16"/>
  <c r="AK52" i="16"/>
  <c r="V50" i="16"/>
  <c r="AA51" i="16"/>
  <c r="AA44" i="16"/>
  <c r="V37" i="16"/>
  <c r="AP44" i="16"/>
  <c r="AK37" i="16"/>
  <c r="AK43" i="16"/>
  <c r="AF36" i="16"/>
  <c r="AU42" i="16"/>
  <c r="L36" i="16"/>
  <c r="G40" i="16"/>
  <c r="Q44" i="16"/>
  <c r="L37" i="16"/>
  <c r="AF34" i="16"/>
  <c r="AU45" i="16"/>
  <c r="AP42" i="16"/>
  <c r="Q40" i="16"/>
  <c r="AA35" i="16"/>
  <c r="AP46" i="16"/>
  <c r="G52" i="16"/>
  <c r="V52" i="16"/>
  <c r="L49" i="16"/>
  <c r="G51" i="16"/>
  <c r="L44" i="16"/>
  <c r="G37" i="16"/>
  <c r="V43" i="16"/>
  <c r="AP35" i="16"/>
  <c r="Q42" i="16"/>
  <c r="V35" i="16"/>
  <c r="AF42" i="16"/>
  <c r="AU34" i="16"/>
  <c r="AA49" i="16"/>
  <c r="AK39" i="16"/>
  <c r="AU43" i="16"/>
  <c r="AP36" i="16"/>
  <c r="AF35" i="16"/>
  <c r="AA46" i="16"/>
  <c r="V41" i="16"/>
  <c r="AU39" i="16"/>
  <c r="AP52" i="16"/>
  <c r="AF51" i="16"/>
  <c r="G50" i="16"/>
  <c r="AF48" i="16"/>
  <c r="Q47" i="16"/>
  <c r="AK42" i="16"/>
  <c r="Q36" i="16"/>
  <c r="G43" i="16"/>
  <c r="AU33" i="16"/>
  <c r="AU41" i="16"/>
  <c r="AF33" i="16"/>
  <c r="L41" i="16"/>
  <c r="V45" i="16"/>
  <c r="Q38" i="16"/>
  <c r="M38" i="16"/>
  <c r="AA42" i="16"/>
  <c r="Q35" i="16"/>
  <c r="AK46" i="16"/>
  <c r="G41" i="16"/>
  <c r="AK45" i="16"/>
  <c r="AA38" i="16"/>
  <c r="AR54" i="16"/>
  <c r="V49" i="16"/>
  <c r="AU50" i="16"/>
  <c r="AU52" i="16"/>
  <c r="AK51" i="16"/>
  <c r="L51" i="16"/>
  <c r="AF49" i="16"/>
  <c r="Q48" i="16"/>
  <c r="G36" i="16"/>
  <c r="V42" i="16"/>
  <c r="AF41" i="16"/>
  <c r="AA40" i="16"/>
  <c r="AP40" i="16"/>
  <c r="Q33" i="16"/>
  <c r="G45" i="16"/>
  <c r="AU37" i="16"/>
  <c r="L42" i="16"/>
  <c r="G34" i="16"/>
  <c r="G47" i="16"/>
  <c r="AF39" i="16"/>
  <c r="Q45" i="16"/>
  <c r="L38" i="16"/>
  <c r="AC54" i="16"/>
  <c r="D54" i="16"/>
  <c r="AK34" i="16"/>
  <c r="AF50" i="16"/>
  <c r="L52" i="16"/>
  <c r="Q51" i="16"/>
  <c r="AP50" i="16"/>
  <c r="M49" i="16"/>
  <c r="Q49" i="16"/>
  <c r="AF47" i="16"/>
  <c r="G35" i="16"/>
  <c r="AU40" i="16"/>
  <c r="Q41" i="16"/>
  <c r="L40" i="16"/>
  <c r="V39" i="16"/>
  <c r="AF43" i="16"/>
  <c r="AK35" i="16"/>
  <c r="AK40" i="16"/>
  <c r="Q34" i="16"/>
  <c r="G48" i="16"/>
  <c r="Q46" i="16"/>
  <c r="M46" i="16"/>
  <c r="Q39" i="16"/>
  <c r="AP43" i="16"/>
  <c r="AK36" i="16"/>
  <c r="AP49" i="16"/>
  <c r="G49" i="16"/>
  <c r="AA50" i="16"/>
  <c r="AK49" i="16"/>
  <c r="AK47" i="16"/>
  <c r="AU46" i="16"/>
  <c r="AF52" i="16"/>
  <c r="AF40" i="16"/>
  <c r="AU49" i="16"/>
  <c r="AP39" i="16"/>
  <c r="AP48" i="16"/>
  <c r="AK38" i="16"/>
  <c r="V51" i="16"/>
  <c r="G39" i="16"/>
  <c r="Q43" i="16"/>
  <c r="AA34" i="16"/>
  <c r="Q50" i="16"/>
  <c r="V40" i="16"/>
  <c r="AA45" i="16"/>
  <c r="L34" i="16"/>
  <c r="AU44" i="16"/>
  <c r="AP37" i="16"/>
  <c r="AA43" i="16"/>
  <c r="V34" i="16"/>
  <c r="AK48" i="16"/>
  <c r="V36" i="16"/>
  <c r="Q52" i="16"/>
  <c r="AP51" i="16"/>
  <c r="L39" i="16"/>
  <c r="AF46" i="16"/>
  <c r="AA39" i="16"/>
  <c r="L47" i="16"/>
  <c r="V38" i="16"/>
  <c r="AK44" i="16"/>
  <c r="AF37" i="16"/>
  <c r="AP41" i="16"/>
  <c r="AP33" i="16"/>
  <c r="AU47" i="16"/>
  <c r="AU38" i="16"/>
  <c r="G46" i="16"/>
  <c r="L35" i="16"/>
  <c r="AF44" i="16"/>
  <c r="W37" i="16"/>
  <c r="AA37" i="16"/>
  <c r="G42" i="16"/>
  <c r="AK33" i="16"/>
  <c r="AI40" i="15"/>
  <c r="AI48" i="15"/>
  <c r="AI20" i="15"/>
  <c r="C33" i="15"/>
  <c r="AI9" i="15"/>
  <c r="AI26" i="15"/>
  <c r="R18" i="15"/>
  <c r="C43" i="15"/>
  <c r="R42" i="15"/>
  <c r="C21" i="15"/>
  <c r="R13" i="15"/>
  <c r="AB11" i="15"/>
  <c r="R10" i="15"/>
  <c r="AI46" i="15"/>
  <c r="AI29" i="15"/>
  <c r="AI51" i="15"/>
  <c r="R34" i="15"/>
  <c r="R38" i="15"/>
  <c r="C50" i="15"/>
  <c r="C42" i="15"/>
  <c r="C44" i="15"/>
  <c r="C36" i="15"/>
  <c r="C24" i="15"/>
  <c r="C16" i="15"/>
  <c r="C52" i="15"/>
  <c r="C27" i="15"/>
  <c r="C19" i="15"/>
  <c r="C34" i="15"/>
  <c r="C25" i="15"/>
  <c r="C17" i="15"/>
  <c r="C11" i="15"/>
  <c r="C10" i="15"/>
  <c r="C6" i="15"/>
  <c r="C12" i="15"/>
  <c r="C23" i="15"/>
  <c r="C15" i="15"/>
  <c r="C9" i="15"/>
  <c r="C18" i="15"/>
  <c r="AL51" i="15"/>
  <c r="AL43" i="15"/>
  <c r="AL25" i="15"/>
  <c r="AL17" i="15"/>
  <c r="AL37" i="15"/>
  <c r="AL20" i="15"/>
  <c r="AL28" i="15"/>
  <c r="AL29" i="15"/>
  <c r="AL26" i="15"/>
  <c r="AL18" i="15"/>
  <c r="AL45" i="15"/>
  <c r="AL3" i="15"/>
  <c r="AL16" i="15"/>
  <c r="AL12" i="15"/>
  <c r="AL7" i="15"/>
  <c r="AL24" i="15"/>
  <c r="AL11" i="15"/>
  <c r="AL35" i="15"/>
  <c r="AL13" i="15"/>
  <c r="AQ5" i="15"/>
  <c r="T11" i="15"/>
  <c r="R4" i="15"/>
  <c r="C3" i="15"/>
  <c r="AI5" i="15"/>
  <c r="AG7" i="15"/>
  <c r="AD9" i="15"/>
  <c r="AL6" i="15"/>
  <c r="AI45" i="15"/>
  <c r="R44" i="15"/>
  <c r="AI39" i="15"/>
  <c r="AI37" i="15"/>
  <c r="R27" i="15"/>
  <c r="C28" i="15"/>
  <c r="C26" i="15"/>
  <c r="AI21" i="15"/>
  <c r="AD51" i="15"/>
  <c r="AD43" i="15"/>
  <c r="AD45" i="15"/>
  <c r="AD28" i="15"/>
  <c r="AD25" i="15"/>
  <c r="AD17" i="15"/>
  <c r="AD29" i="15"/>
  <c r="AD20" i="15"/>
  <c r="AD35" i="15"/>
  <c r="AD26" i="15"/>
  <c r="AD18" i="15"/>
  <c r="AD16" i="15"/>
  <c r="AD3" i="15"/>
  <c r="AD24" i="15"/>
  <c r="AD12" i="15"/>
  <c r="AD11" i="15"/>
  <c r="AD7" i="15"/>
  <c r="AD37" i="15"/>
  <c r="AD13" i="15"/>
  <c r="AI4" i="15"/>
  <c r="AB10" i="15"/>
  <c r="AQ4" i="15"/>
  <c r="AL8" i="15"/>
  <c r="AD5" i="15"/>
  <c r="R47" i="15"/>
  <c r="R48" i="15"/>
  <c r="R40" i="15"/>
  <c r="R32" i="15"/>
  <c r="R51" i="15"/>
  <c r="R43" i="15"/>
  <c r="R35" i="15"/>
  <c r="R46" i="15"/>
  <c r="R49" i="15"/>
  <c r="R21" i="15"/>
  <c r="R39" i="15"/>
  <c r="R24" i="15"/>
  <c r="R30" i="15"/>
  <c r="R22" i="15"/>
  <c r="R33" i="15"/>
  <c r="R16" i="15"/>
  <c r="R8" i="15"/>
  <c r="R11" i="15"/>
  <c r="R3" i="15"/>
  <c r="R41" i="15"/>
  <c r="R20" i="15"/>
  <c r="R9" i="15"/>
  <c r="R7" i="15"/>
  <c r="AI41" i="15"/>
  <c r="R52" i="15"/>
  <c r="C38" i="15"/>
  <c r="T4" i="15"/>
  <c r="C30" i="15"/>
  <c r="AQ18" i="15"/>
  <c r="T24" i="15"/>
  <c r="AQ3" i="15"/>
  <c r="AQ14" i="15"/>
  <c r="T8" i="15"/>
  <c r="AL4" i="15"/>
  <c r="AI50" i="15"/>
  <c r="AI42" i="15"/>
  <c r="AI24" i="15"/>
  <c r="AI16" i="15"/>
  <c r="AI52" i="15"/>
  <c r="AI27" i="15"/>
  <c r="AI19" i="15"/>
  <c r="AI34" i="15"/>
  <c r="AI25" i="15"/>
  <c r="AI36" i="15"/>
  <c r="AI10" i="15"/>
  <c r="AI28" i="15"/>
  <c r="AI44" i="15"/>
  <c r="AI11" i="15"/>
  <c r="AI6" i="15"/>
  <c r="AI15" i="15"/>
  <c r="AI12" i="15"/>
  <c r="AI23" i="15"/>
  <c r="AI17" i="15"/>
  <c r="AI33" i="15"/>
  <c r="R45" i="15"/>
  <c r="R50" i="15"/>
  <c r="C35" i="15"/>
  <c r="R19" i="15"/>
  <c r="AB45" i="15"/>
  <c r="AB46" i="15"/>
  <c r="AB38" i="15"/>
  <c r="AB49" i="15"/>
  <c r="AB41" i="15"/>
  <c r="AB33" i="15"/>
  <c r="AB52" i="15"/>
  <c r="AB37" i="15"/>
  <c r="AB27" i="15"/>
  <c r="AB19" i="15"/>
  <c r="AB22" i="15"/>
  <c r="AB47" i="15"/>
  <c r="AB39" i="15"/>
  <c r="AB30" i="15"/>
  <c r="AB20" i="15"/>
  <c r="AB18" i="15"/>
  <c r="AB26" i="15"/>
  <c r="AB14" i="15"/>
  <c r="AB6" i="15"/>
  <c r="AB9" i="15"/>
  <c r="AB5" i="15"/>
  <c r="AB13" i="15"/>
  <c r="AB7" i="15"/>
  <c r="AB23" i="15"/>
  <c r="AL15" i="15"/>
  <c r="R25" i="15"/>
  <c r="AI18" i="15"/>
  <c r="C37" i="15"/>
  <c r="T21" i="15"/>
  <c r="AI14" i="15"/>
  <c r="AG52" i="15"/>
  <c r="AG44" i="15"/>
  <c r="AG45" i="15"/>
  <c r="AG37" i="15"/>
  <c r="AG28" i="15"/>
  <c r="AG48" i="15"/>
  <c r="AG40" i="15"/>
  <c r="AG32" i="15"/>
  <c r="AG36" i="15"/>
  <c r="AG29" i="15"/>
  <c r="AG46" i="15"/>
  <c r="AG30" i="15"/>
  <c r="AG26" i="15"/>
  <c r="AG18" i="15"/>
  <c r="AG21" i="15"/>
  <c r="AG38" i="15"/>
  <c r="AG27" i="15"/>
  <c r="AG19" i="15"/>
  <c r="AG17" i="15"/>
  <c r="AG25" i="15"/>
  <c r="AG12" i="15"/>
  <c r="AG4" i="15"/>
  <c r="AG13" i="15"/>
  <c r="AG5" i="15"/>
  <c r="AG8" i="15"/>
  <c r="AG14" i="15"/>
  <c r="AG6" i="15"/>
  <c r="Y11" i="15"/>
  <c r="AN49" i="15"/>
  <c r="AN41" i="15"/>
  <c r="AN23" i="15"/>
  <c r="AN33" i="15"/>
  <c r="AN29" i="15"/>
  <c r="AN26" i="15"/>
  <c r="AN18" i="15"/>
  <c r="AN43" i="15"/>
  <c r="AN35" i="15"/>
  <c r="AN24" i="15"/>
  <c r="AN51" i="15"/>
  <c r="AN10" i="15"/>
  <c r="AN9" i="15"/>
  <c r="AN22" i="15"/>
  <c r="AN5" i="15"/>
  <c r="AN16" i="15"/>
  <c r="AN11" i="15"/>
  <c r="AN15" i="15"/>
  <c r="AG20" i="15"/>
  <c r="T16" i="15"/>
  <c r="R23" i="15"/>
  <c r="Y3" i="15"/>
  <c r="AL9" i="15"/>
  <c r="AI3" i="15"/>
  <c r="C8" i="15"/>
  <c r="AI8" i="15"/>
  <c r="C4" i="15"/>
  <c r="AI32" i="15"/>
  <c r="R6" i="15"/>
  <c r="AI7" i="15"/>
  <c r="AI13" i="15"/>
  <c r="R12" i="15"/>
  <c r="AI49" i="15"/>
  <c r="R37" i="15"/>
  <c r="R29" i="15"/>
  <c r="AI22" i="15"/>
  <c r="R26" i="15"/>
  <c r="T45" i="15"/>
  <c r="T46" i="15"/>
  <c r="T38" i="15"/>
  <c r="T49" i="15"/>
  <c r="T33" i="15"/>
  <c r="T52" i="15"/>
  <c r="T47" i="15"/>
  <c r="T39" i="15"/>
  <c r="T30" i="15"/>
  <c r="T28" i="15"/>
  <c r="T27" i="15"/>
  <c r="T19" i="15"/>
  <c r="T22" i="15"/>
  <c r="T20" i="15"/>
  <c r="T13" i="15"/>
  <c r="T14" i="15"/>
  <c r="T6" i="15"/>
  <c r="T37" i="15"/>
  <c r="T9" i="15"/>
  <c r="T5" i="15"/>
  <c r="T18" i="15"/>
  <c r="T7" i="15"/>
  <c r="T26" i="15"/>
  <c r="AL47" i="15"/>
  <c r="AB15" i="15"/>
  <c r="T17" i="15"/>
  <c r="AD4" i="15"/>
  <c r="Y52" i="15"/>
  <c r="Y44" i="15"/>
  <c r="Y45" i="15"/>
  <c r="Y37" i="15"/>
  <c r="Y28" i="15"/>
  <c r="Y48" i="15"/>
  <c r="Y32" i="15"/>
  <c r="Y38" i="15"/>
  <c r="Y26" i="15"/>
  <c r="Y18" i="15"/>
  <c r="Y21" i="15"/>
  <c r="Y46" i="15"/>
  <c r="Y27" i="15"/>
  <c r="Y19" i="15"/>
  <c r="Y36" i="15"/>
  <c r="Y29" i="15"/>
  <c r="Y12" i="15"/>
  <c r="Y4" i="15"/>
  <c r="Y16" i="15"/>
  <c r="Y13" i="15"/>
  <c r="Y5" i="15"/>
  <c r="Y30" i="15"/>
  <c r="Y8" i="15"/>
  <c r="Y25" i="15"/>
  <c r="Y17" i="15"/>
  <c r="Y14" i="15"/>
  <c r="Y6" i="15"/>
  <c r="AQ28" i="15"/>
  <c r="AL22" i="15"/>
  <c r="R14" i="15"/>
  <c r="AL10" i="15"/>
  <c r="AL27" i="15"/>
  <c r="C20" i="15"/>
  <c r="AG15" i="15"/>
  <c r="W46" i="15"/>
  <c r="W47" i="15"/>
  <c r="W39" i="15"/>
  <c r="W30" i="15"/>
  <c r="W50" i="15"/>
  <c r="W42" i="15"/>
  <c r="W34" i="15"/>
  <c r="W38" i="15"/>
  <c r="W20" i="15"/>
  <c r="W23" i="15"/>
  <c r="W32" i="15"/>
  <c r="W21" i="15"/>
  <c r="W40" i="15"/>
  <c r="W48" i="15"/>
  <c r="W19" i="15"/>
  <c r="W7" i="15"/>
  <c r="W10" i="15"/>
  <c r="W27" i="15"/>
  <c r="W15" i="15"/>
  <c r="W8" i="15"/>
  <c r="W3" i="15"/>
  <c r="W14" i="15"/>
  <c r="W6" i="15"/>
  <c r="AG22" i="15"/>
  <c r="AD8" i="15"/>
  <c r="R15" i="15"/>
  <c r="AN7" i="15"/>
  <c r="AB8" i="15"/>
  <c r="AG9" i="15"/>
  <c r="AN4" i="15"/>
  <c r="Y7" i="15"/>
  <c r="AI38" i="15"/>
  <c r="AI47" i="15"/>
  <c r="AI30" i="15"/>
  <c r="R36" i="15"/>
  <c r="C49" i="15"/>
  <c r="C22" i="15"/>
  <c r="R17" i="15"/>
  <c r="AQ50" i="15"/>
  <c r="AQ42" i="15"/>
  <c r="AQ36" i="15"/>
  <c r="AQ24" i="15"/>
  <c r="AQ16" i="15"/>
  <c r="AQ44" i="15"/>
  <c r="AQ27" i="15"/>
  <c r="AQ19" i="15"/>
  <c r="AQ25" i="15"/>
  <c r="AQ34" i="15"/>
  <c r="AQ10" i="15"/>
  <c r="AQ23" i="15"/>
  <c r="AQ17" i="15"/>
  <c r="AQ52" i="15"/>
  <c r="AQ11" i="15"/>
  <c r="AQ6" i="15"/>
  <c r="AQ15" i="15"/>
  <c r="AQ12" i="15"/>
  <c r="AB24" i="15"/>
  <c r="AB28" i="15"/>
  <c r="AD10" i="15"/>
  <c r="O38" i="15"/>
  <c r="O27" i="15"/>
  <c r="AN50" i="15"/>
  <c r="C7" i="15"/>
  <c r="AL5" i="15"/>
  <c r="AD15" i="15"/>
  <c r="W4" i="15"/>
  <c r="AB3" i="15"/>
  <c r="G3" i="14"/>
  <c r="S54" i="14"/>
  <c r="AC54" i="14"/>
  <c r="C53" i="14"/>
  <c r="C20" i="14"/>
  <c r="C23" i="14"/>
  <c r="C7" i="14"/>
  <c r="C19" i="14"/>
  <c r="C6" i="14"/>
  <c r="C16" i="14"/>
  <c r="C34" i="14"/>
  <c r="C28" i="14"/>
  <c r="C25" i="14"/>
  <c r="C11" i="14"/>
  <c r="C10" i="14"/>
  <c r="C27" i="14"/>
  <c r="C24" i="14"/>
  <c r="C15" i="14"/>
  <c r="C14" i="14"/>
  <c r="C3" i="14"/>
  <c r="C18" i="14"/>
  <c r="C40" i="14"/>
  <c r="C13" i="14"/>
  <c r="C38" i="14"/>
  <c r="C26" i="14"/>
  <c r="C45" i="14"/>
  <c r="C8" i="14"/>
  <c r="C21" i="14"/>
  <c r="C41" i="14"/>
  <c r="C17" i="14"/>
  <c r="C44" i="14"/>
  <c r="C35" i="14"/>
  <c r="C42" i="14"/>
  <c r="C49" i="14"/>
  <c r="C22" i="14"/>
  <c r="C29" i="14"/>
  <c r="C5" i="14"/>
  <c r="C48" i="14"/>
  <c r="C50" i="14"/>
  <c r="C9" i="14"/>
  <c r="C46" i="14"/>
  <c r="C39" i="14"/>
  <c r="C43" i="14"/>
  <c r="C4" i="14"/>
  <c r="C30" i="14"/>
  <c r="C37" i="14"/>
  <c r="C33" i="14"/>
  <c r="C12" i="14"/>
  <c r="C36" i="14"/>
  <c r="C51" i="14"/>
  <c r="C47" i="14"/>
  <c r="Q51" i="14"/>
  <c r="AP35" i="14"/>
  <c r="L51" i="14"/>
  <c r="I54" i="14"/>
  <c r="Q52" i="14"/>
  <c r="AA52" i="14"/>
  <c r="AU52" i="14"/>
  <c r="AF35" i="14"/>
  <c r="AM54" i="14"/>
  <c r="AK50" i="14"/>
  <c r="AU51" i="14"/>
  <c r="AU35" i="14"/>
  <c r="AP51" i="14"/>
  <c r="V51" i="14"/>
  <c r="AK51" i="14"/>
  <c r="Q35" i="14"/>
  <c r="AP52" i="14"/>
  <c r="L52" i="14"/>
  <c r="AK35" i="14"/>
  <c r="V52" i="14"/>
  <c r="AF52" i="14"/>
  <c r="AF51" i="14"/>
  <c r="AU50" i="14"/>
  <c r="AH54" i="14"/>
  <c r="G52" i="14"/>
  <c r="C52" i="14"/>
  <c r="AA35" i="14"/>
  <c r="AA51" i="14"/>
  <c r="N54" i="14"/>
  <c r="X54" i="14"/>
  <c r="AR54" i="14"/>
  <c r="AQ31" i="14" s="1"/>
  <c r="AQ17" i="13"/>
  <c r="AQ29" i="13"/>
  <c r="AB50" i="13"/>
  <c r="AB42" i="13"/>
  <c r="AB34" i="13"/>
  <c r="AB48" i="13"/>
  <c r="AB40" i="13"/>
  <c r="AB31" i="13"/>
  <c r="AB51" i="13"/>
  <c r="AB43" i="13"/>
  <c r="AB35" i="13"/>
  <c r="AB46" i="13"/>
  <c r="AB38" i="13"/>
  <c r="AB36" i="13"/>
  <c r="AB44" i="13"/>
  <c r="AB23" i="13"/>
  <c r="AB15" i="13"/>
  <c r="AB52" i="13"/>
  <c r="AB29" i="13"/>
  <c r="AB24" i="13"/>
  <c r="AB18" i="13"/>
  <c r="AB3" i="13"/>
  <c r="AB5" i="13"/>
  <c r="AB27" i="13"/>
  <c r="AB16" i="13"/>
  <c r="AB8" i="13"/>
  <c r="AB12" i="13"/>
  <c r="AB7" i="13"/>
  <c r="AB9" i="13"/>
  <c r="AB6" i="13"/>
  <c r="AQ27" i="13"/>
  <c r="AQ18" i="13"/>
  <c r="AL12" i="13"/>
  <c r="J52" i="13"/>
  <c r="J44" i="13"/>
  <c r="J36" i="13"/>
  <c r="J50" i="13"/>
  <c r="J42" i="13"/>
  <c r="J34" i="13"/>
  <c r="J45" i="13"/>
  <c r="J37" i="13"/>
  <c r="J48" i="13"/>
  <c r="J40" i="13"/>
  <c r="J31" i="13"/>
  <c r="J46" i="13"/>
  <c r="J29" i="13"/>
  <c r="J25" i="13"/>
  <c r="J17" i="13"/>
  <c r="J20" i="13"/>
  <c r="J26" i="13"/>
  <c r="J38" i="13"/>
  <c r="J7" i="13"/>
  <c r="J10" i="13"/>
  <c r="J8" i="13"/>
  <c r="J5" i="13"/>
  <c r="J9" i="13"/>
  <c r="J18" i="13"/>
  <c r="J3" i="13"/>
  <c r="J12" i="13"/>
  <c r="J14" i="13"/>
  <c r="AQ51" i="13"/>
  <c r="AQ47" i="13"/>
  <c r="AQ50" i="13"/>
  <c r="AL40" i="13"/>
  <c r="AL46" i="13"/>
  <c r="AL34" i="13"/>
  <c r="AL42" i="13"/>
  <c r="AL50" i="13"/>
  <c r="AL21" i="13"/>
  <c r="AL22" i="13"/>
  <c r="AL25" i="13"/>
  <c r="AL14" i="13"/>
  <c r="AL11" i="13"/>
  <c r="AL3" i="13"/>
  <c r="AL6" i="13"/>
  <c r="AL16" i="13"/>
  <c r="AL9" i="13"/>
  <c r="AL10" i="13"/>
  <c r="AL5" i="13"/>
  <c r="AL4" i="13"/>
  <c r="AQ12" i="13"/>
  <c r="C9" i="13"/>
  <c r="AB20" i="13"/>
  <c r="AL49" i="13"/>
  <c r="AL24" i="13"/>
  <c r="AQ39" i="13"/>
  <c r="AQ45" i="13"/>
  <c r="AQ33" i="13"/>
  <c r="AQ20" i="13"/>
  <c r="AQ41" i="13"/>
  <c r="AQ49" i="13"/>
  <c r="AQ28" i="13"/>
  <c r="AQ21" i="13"/>
  <c r="AQ10" i="13"/>
  <c r="AQ5" i="13"/>
  <c r="AQ24" i="13"/>
  <c r="AQ8" i="13"/>
  <c r="AQ16" i="13"/>
  <c r="AQ13" i="13"/>
  <c r="AQ4" i="13"/>
  <c r="AQ3" i="13"/>
  <c r="AQ15" i="13"/>
  <c r="AQ6" i="13"/>
  <c r="AQ35" i="13"/>
  <c r="AQ40" i="13"/>
  <c r="AQ26" i="13"/>
  <c r="AL18" i="13"/>
  <c r="C44" i="13"/>
  <c r="C27" i="13"/>
  <c r="AQ19" i="13"/>
  <c r="AB11" i="13"/>
  <c r="AG49" i="13"/>
  <c r="AG41" i="13"/>
  <c r="AG33" i="13"/>
  <c r="AG47" i="13"/>
  <c r="AG39" i="13"/>
  <c r="AG30" i="13"/>
  <c r="AG50" i="13"/>
  <c r="AG42" i="13"/>
  <c r="AG34" i="13"/>
  <c r="AG45" i="13"/>
  <c r="AG37" i="13"/>
  <c r="AG22" i="13"/>
  <c r="AG35" i="13"/>
  <c r="AG43" i="13"/>
  <c r="AG28" i="13"/>
  <c r="AG23" i="13"/>
  <c r="AG15" i="13"/>
  <c r="AG51" i="13"/>
  <c r="AG17" i="13"/>
  <c r="AG11" i="13"/>
  <c r="AG4" i="13"/>
  <c r="AG7" i="13"/>
  <c r="AG10" i="13"/>
  <c r="AG6" i="13"/>
  <c r="AG13" i="13"/>
  <c r="AG18" i="13"/>
  <c r="AG8" i="13"/>
  <c r="AG26" i="13"/>
  <c r="AG5" i="13"/>
  <c r="AB22" i="13"/>
  <c r="AL48" i="13"/>
  <c r="AQ37" i="13"/>
  <c r="AQ38" i="13"/>
  <c r="C39" i="13"/>
  <c r="C45" i="13"/>
  <c r="C49" i="13"/>
  <c r="C28" i="13"/>
  <c r="C20" i="13"/>
  <c r="C33" i="13"/>
  <c r="C16" i="13"/>
  <c r="C15" i="13"/>
  <c r="C10" i="13"/>
  <c r="C21" i="13"/>
  <c r="C5" i="13"/>
  <c r="C8" i="13"/>
  <c r="C24" i="13"/>
  <c r="C13" i="13"/>
  <c r="C4" i="13"/>
  <c r="C41" i="13"/>
  <c r="C3" i="13"/>
  <c r="C6" i="13"/>
  <c r="C11" i="13"/>
  <c r="C29" i="13"/>
  <c r="AL13" i="13"/>
  <c r="AB39" i="13"/>
  <c r="AG19" i="13"/>
  <c r="J23" i="13"/>
  <c r="R52" i="13"/>
  <c r="R44" i="13"/>
  <c r="R36" i="13"/>
  <c r="R50" i="13"/>
  <c r="R42" i="13"/>
  <c r="R34" i="13"/>
  <c r="R45" i="13"/>
  <c r="R37" i="13"/>
  <c r="R48" i="13"/>
  <c r="R40" i="13"/>
  <c r="R31" i="13"/>
  <c r="R38" i="13"/>
  <c r="R46" i="13"/>
  <c r="R25" i="13"/>
  <c r="R17" i="13"/>
  <c r="R29" i="13"/>
  <c r="R20" i="13"/>
  <c r="R26" i="13"/>
  <c r="R13" i="13"/>
  <c r="R7" i="13"/>
  <c r="R21" i="13"/>
  <c r="R10" i="13"/>
  <c r="R8" i="13"/>
  <c r="R5" i="13"/>
  <c r="R18" i="13"/>
  <c r="R14" i="13"/>
  <c r="R12" i="13"/>
  <c r="R9" i="13"/>
  <c r="R3" i="13"/>
  <c r="AQ11" i="13"/>
  <c r="AG9" i="13"/>
  <c r="AL17" i="13"/>
  <c r="M7" i="13"/>
  <c r="C12" i="13"/>
  <c r="AB47" i="13"/>
  <c r="AL47" i="13"/>
  <c r="AL43" i="13"/>
  <c r="AQ36" i="13"/>
  <c r="AL51" i="13"/>
  <c r="AQ44" i="13"/>
  <c r="C48" i="13"/>
  <c r="AL36" i="13"/>
  <c r="C26" i="13"/>
  <c r="AL20" i="13"/>
  <c r="AB17" i="13"/>
  <c r="AL26" i="13"/>
  <c r="M12" i="13"/>
  <c r="M40" i="13"/>
  <c r="AQ30" i="13"/>
  <c r="R19" i="13"/>
  <c r="AG36" i="13"/>
  <c r="AG16" i="13"/>
  <c r="AQ46" i="13"/>
  <c r="AB26" i="13"/>
  <c r="AB4" i="13"/>
  <c r="AQ7" i="13"/>
  <c r="AB10" i="13"/>
  <c r="AL7" i="13"/>
  <c r="AQ43" i="13"/>
  <c r="AQ31" i="13"/>
  <c r="AL29" i="13"/>
  <c r="AB41" i="13"/>
  <c r="AB49" i="13"/>
  <c r="AQ34" i="13"/>
  <c r="AQ42" i="13"/>
  <c r="AB30" i="13"/>
  <c r="C25" i="13"/>
  <c r="C17" i="13"/>
  <c r="AB13" i="13"/>
  <c r="M45" i="13"/>
  <c r="M37" i="13"/>
  <c r="M51" i="13"/>
  <c r="M43" i="13"/>
  <c r="M35" i="13"/>
  <c r="M46" i="13"/>
  <c r="M38" i="13"/>
  <c r="M49" i="13"/>
  <c r="M41" i="13"/>
  <c r="M33" i="13"/>
  <c r="M26" i="13"/>
  <c r="M18" i="13"/>
  <c r="M39" i="13"/>
  <c r="M30" i="13"/>
  <c r="M27" i="13"/>
  <c r="M47" i="13"/>
  <c r="M22" i="13"/>
  <c r="M9" i="13"/>
  <c r="M8" i="13"/>
  <c r="M14" i="13"/>
  <c r="M3" i="13"/>
  <c r="M11" i="13"/>
  <c r="M6" i="13"/>
  <c r="M19" i="13"/>
  <c r="M13" i="13"/>
  <c r="M10" i="13"/>
  <c r="M29" i="13"/>
  <c r="AB28" i="13"/>
  <c r="AQ22" i="13"/>
  <c r="J6" i="13"/>
  <c r="AQ25" i="13"/>
  <c r="R4" i="13"/>
  <c r="M4" i="13"/>
  <c r="F44" i="1"/>
  <c r="G44" i="1" s="1"/>
  <c r="F29" i="1"/>
  <c r="G29" i="1" s="1"/>
  <c r="F39" i="1"/>
  <c r="G39" i="1" s="1"/>
  <c r="F16" i="1"/>
  <c r="G16" i="1" s="1"/>
  <c r="G21" i="7"/>
  <c r="F21" i="1"/>
  <c r="G21" i="1" s="1"/>
  <c r="V10" i="7"/>
  <c r="G4" i="7"/>
  <c r="F4" i="1"/>
  <c r="G4" i="1" s="1"/>
  <c r="G38" i="7"/>
  <c r="F38" i="1"/>
  <c r="G38" i="1" s="1"/>
  <c r="G7" i="7"/>
  <c r="F7" i="1"/>
  <c r="G7" i="1" s="1"/>
  <c r="G24" i="7"/>
  <c r="F24" i="1"/>
  <c r="G24" i="1" s="1"/>
  <c r="Z54" i="1"/>
  <c r="G36" i="7"/>
  <c r="F36" i="1"/>
  <c r="G36" i="1" s="1"/>
  <c r="AA35" i="7"/>
  <c r="AA25" i="7"/>
  <c r="F12" i="1"/>
  <c r="G12" i="1" s="1"/>
  <c r="F46" i="1"/>
  <c r="G46" i="1" s="1"/>
  <c r="F15" i="1"/>
  <c r="G15" i="1" s="1"/>
  <c r="F33" i="1"/>
  <c r="G33" i="1" s="1"/>
  <c r="G8" i="7"/>
  <c r="F8" i="1"/>
  <c r="G8" i="1" s="1"/>
  <c r="V50" i="7"/>
  <c r="G20" i="7"/>
  <c r="F20" i="1"/>
  <c r="G20" i="1" s="1"/>
  <c r="G47" i="7"/>
  <c r="F47" i="1"/>
  <c r="G47" i="1" s="1"/>
  <c r="F23" i="1"/>
  <c r="G23" i="1" s="1"/>
  <c r="F9" i="1"/>
  <c r="G9" i="1" s="1"/>
  <c r="F28" i="1"/>
  <c r="G28" i="1" s="1"/>
  <c r="F6" i="1"/>
  <c r="G6" i="1" s="1"/>
  <c r="F31" i="1"/>
  <c r="G31" i="1" s="1"/>
  <c r="F17" i="1"/>
  <c r="G17" i="1" s="1"/>
  <c r="V41" i="7"/>
  <c r="AA41" i="7"/>
  <c r="AA32" i="7"/>
  <c r="AA22" i="7"/>
  <c r="G19" i="7"/>
  <c r="F19" i="1"/>
  <c r="G19" i="1" s="1"/>
  <c r="F5" i="1"/>
  <c r="G5" i="1" s="1"/>
  <c r="F14" i="1"/>
  <c r="G14" i="1" s="1"/>
  <c r="F40" i="1"/>
  <c r="G40" i="1" s="1"/>
  <c r="F25" i="1"/>
  <c r="G25" i="1" s="1"/>
  <c r="G30" i="7"/>
  <c r="F30" i="1"/>
  <c r="G30" i="1" s="1"/>
  <c r="V47" i="7"/>
  <c r="AA5" i="7"/>
  <c r="G27" i="7"/>
  <c r="F27" i="1"/>
  <c r="G27" i="1" s="1"/>
  <c r="G13" i="7"/>
  <c r="F13" i="1"/>
  <c r="G13" i="1" s="1"/>
  <c r="F22" i="1"/>
  <c r="G22" i="1" s="1"/>
  <c r="F48" i="1"/>
  <c r="G48" i="1" s="1"/>
  <c r="F34" i="1"/>
  <c r="G34" i="1" s="1"/>
  <c r="AS45" i="7"/>
  <c r="AS38" i="7"/>
  <c r="AS37" i="7"/>
  <c r="AS3" i="7"/>
  <c r="AS29" i="7"/>
  <c r="AS46" i="7"/>
  <c r="AS13" i="7"/>
  <c r="AS12" i="7"/>
  <c r="AS9" i="7"/>
  <c r="AS52" i="7"/>
  <c r="AS44" i="7"/>
  <c r="AS36" i="7"/>
  <c r="AS27" i="7"/>
  <c r="AS19" i="7"/>
  <c r="AS11" i="7"/>
  <c r="AS51" i="7"/>
  <c r="AS43" i="7"/>
  <c r="AS35" i="7"/>
  <c r="AS26" i="7"/>
  <c r="AS18" i="7"/>
  <c r="AS10" i="7"/>
  <c r="AS50" i="7"/>
  <c r="AS25" i="7"/>
  <c r="AS49" i="7"/>
  <c r="AS41" i="7"/>
  <c r="AS33" i="7"/>
  <c r="AS16" i="7"/>
  <c r="AS8" i="7"/>
  <c r="AS48" i="7"/>
  <c r="AS40" i="7"/>
  <c r="AS32" i="7"/>
  <c r="AS23" i="7"/>
  <c r="AS15" i="7"/>
  <c r="AS7" i="7"/>
  <c r="AS42" i="7"/>
  <c r="AS34" i="7"/>
  <c r="AS17" i="7"/>
  <c r="AS24" i="7"/>
  <c r="AS47" i="7"/>
  <c r="AS39" i="7"/>
  <c r="AS30" i="7"/>
  <c r="AS22" i="7"/>
  <c r="AS14" i="7"/>
  <c r="AS6" i="7"/>
  <c r="AS5" i="7"/>
  <c r="AN47" i="7"/>
  <c r="AN39" i="7"/>
  <c r="AN30" i="7"/>
  <c r="AN22" i="7"/>
  <c r="AN14" i="7"/>
  <c r="AN6" i="7"/>
  <c r="AN46" i="7"/>
  <c r="AN38" i="7"/>
  <c r="AN29" i="7"/>
  <c r="AN21" i="7"/>
  <c r="AN13" i="7"/>
  <c r="AN54" i="7"/>
  <c r="AI25" i="7"/>
  <c r="AI19" i="7"/>
  <c r="AI17" i="7"/>
  <c r="AI11" i="7"/>
  <c r="AI43" i="7"/>
  <c r="AI40" i="7"/>
  <c r="AI34" i="7"/>
  <c r="AI51" i="7"/>
  <c r="AI48" i="7"/>
  <c r="AI8" i="7"/>
  <c r="AI32" i="7"/>
  <c r="AI42" i="7"/>
  <c r="AI27" i="7"/>
  <c r="AI16" i="7"/>
  <c r="AI52" i="7"/>
  <c r="AI41" i="7"/>
  <c r="AI26" i="7"/>
  <c r="AI15" i="7"/>
  <c r="AI50" i="7"/>
  <c r="AI36" i="7"/>
  <c r="AI24" i="7"/>
  <c r="AI10" i="7"/>
  <c r="AI49" i="7"/>
  <c r="AI35" i="7"/>
  <c r="AI23" i="7"/>
  <c r="AI9" i="7"/>
  <c r="AI44" i="7"/>
  <c r="AI33" i="7"/>
  <c r="AI18" i="7"/>
  <c r="AI7" i="7"/>
  <c r="AI47" i="7"/>
  <c r="AI39" i="7"/>
  <c r="AI30" i="7"/>
  <c r="AI22" i="7"/>
  <c r="AI14" i="7"/>
  <c r="AI6" i="7"/>
  <c r="AI46" i="7"/>
  <c r="AI38" i="7"/>
  <c r="AI29" i="7"/>
  <c r="AI21" i="7"/>
  <c r="AI13" i="7"/>
  <c r="AI5" i="7"/>
  <c r="AI3" i="7"/>
  <c r="AI54" i="7" s="1"/>
  <c r="AI45" i="7"/>
  <c r="AI37" i="7"/>
  <c r="AI28" i="7"/>
  <c r="AI20" i="7"/>
  <c r="AI12" i="7"/>
  <c r="AD7" i="7"/>
  <c r="AD22" i="7"/>
  <c r="AD14" i="7"/>
  <c r="AD6" i="7"/>
  <c r="AD46" i="7"/>
  <c r="AD38" i="7"/>
  <c r="AD29" i="7"/>
  <c r="AD21" i="7"/>
  <c r="AD13" i="7"/>
  <c r="AD5" i="7"/>
  <c r="AD45" i="7"/>
  <c r="AD37" i="7"/>
  <c r="AD28" i="7"/>
  <c r="AD20" i="7"/>
  <c r="AD12" i="7"/>
  <c r="AD4" i="7"/>
  <c r="Y3" i="7"/>
  <c r="Y52" i="7"/>
  <c r="Y44" i="7"/>
  <c r="Y36" i="7"/>
  <c r="Y26" i="7"/>
  <c r="Y18" i="7"/>
  <c r="Y19" i="7"/>
  <c r="Y51" i="7"/>
  <c r="Y43" i="7"/>
  <c r="Y35" i="7"/>
  <c r="Y25" i="7"/>
  <c r="Y17" i="7"/>
  <c r="Y9" i="7"/>
  <c r="Y11" i="7"/>
  <c r="Y50" i="7"/>
  <c r="Y42" i="7"/>
  <c r="Y34" i="7"/>
  <c r="Y24" i="7"/>
  <c r="Y16" i="7"/>
  <c r="Y8" i="7"/>
  <c r="Y45" i="7"/>
  <c r="Y49" i="7"/>
  <c r="Y41" i="7"/>
  <c r="Y33" i="7"/>
  <c r="Y23" i="7"/>
  <c r="Y15" i="7"/>
  <c r="Y7" i="7"/>
  <c r="Y37" i="7"/>
  <c r="Y48" i="7"/>
  <c r="Y40" i="7"/>
  <c r="Y32" i="7"/>
  <c r="Y22" i="7"/>
  <c r="Y14" i="7"/>
  <c r="Y6" i="7"/>
  <c r="Y27" i="7"/>
  <c r="Y47" i="7"/>
  <c r="Y39" i="7"/>
  <c r="Y29" i="7"/>
  <c r="Y21" i="7"/>
  <c r="Y13" i="7"/>
  <c r="Y5" i="7"/>
  <c r="Y46" i="7"/>
  <c r="Y38" i="7"/>
  <c r="Y28" i="7"/>
  <c r="Y20" i="7"/>
  <c r="Y12" i="7"/>
  <c r="Y4" i="7"/>
  <c r="T46" i="7"/>
  <c r="T38" i="7"/>
  <c r="T28" i="7"/>
  <c r="T20" i="7"/>
  <c r="T12" i="7"/>
  <c r="T45" i="7"/>
  <c r="T27" i="7"/>
  <c r="T19" i="7"/>
  <c r="T11" i="7"/>
  <c r="T37" i="7"/>
  <c r="T52" i="7"/>
  <c r="T44" i="7"/>
  <c r="T36" i="7"/>
  <c r="T26" i="7"/>
  <c r="T18" i="7"/>
  <c r="T10" i="7"/>
  <c r="T9" i="7"/>
  <c r="T50" i="7"/>
  <c r="T42" i="7"/>
  <c r="T34" i="7"/>
  <c r="T24" i="7"/>
  <c r="T16" i="7"/>
  <c r="T8" i="7"/>
  <c r="T43" i="7"/>
  <c r="T17" i="7"/>
  <c r="T49" i="7"/>
  <c r="T41" i="7"/>
  <c r="T33" i="7"/>
  <c r="T23" i="7"/>
  <c r="T15" i="7"/>
  <c r="T7" i="7"/>
  <c r="T51" i="7"/>
  <c r="T25" i="7"/>
  <c r="T48" i="7"/>
  <c r="T40" i="7"/>
  <c r="T32" i="7"/>
  <c r="T22" i="7"/>
  <c r="T14" i="7"/>
  <c r="T6" i="7"/>
  <c r="T35" i="7"/>
  <c r="T47" i="7"/>
  <c r="T39" i="7"/>
  <c r="T29" i="7"/>
  <c r="T21" i="7"/>
  <c r="T13" i="7"/>
  <c r="T5" i="7"/>
  <c r="T4" i="7"/>
  <c r="O27" i="7"/>
  <c r="O23" i="7"/>
  <c r="O17" i="7"/>
  <c r="O51" i="7"/>
  <c r="O45" i="7"/>
  <c r="O41" i="7"/>
  <c r="O10" i="7"/>
  <c r="O35" i="7"/>
  <c r="O26" i="7"/>
  <c r="O49" i="7"/>
  <c r="O25" i="7"/>
  <c r="O15" i="7"/>
  <c r="O50" i="7"/>
  <c r="O40" i="7"/>
  <c r="O16" i="7"/>
  <c r="O37" i="7"/>
  <c r="O48" i="7"/>
  <c r="O36" i="7"/>
  <c r="O24" i="7"/>
  <c r="O11" i="7"/>
  <c r="O44" i="7"/>
  <c r="O34" i="7"/>
  <c r="O22" i="7"/>
  <c r="O9" i="7"/>
  <c r="O43" i="7"/>
  <c r="O33" i="7"/>
  <c r="O19" i="7"/>
  <c r="O8" i="7"/>
  <c r="O52" i="7"/>
  <c r="O42" i="7"/>
  <c r="O32" i="7"/>
  <c r="O18" i="7"/>
  <c r="O7" i="7"/>
  <c r="O14" i="7"/>
  <c r="O47" i="7"/>
  <c r="O39" i="7"/>
  <c r="O29" i="7"/>
  <c r="O21" i="7"/>
  <c r="O13" i="7"/>
  <c r="O5" i="7"/>
  <c r="O3" i="7"/>
  <c r="O46" i="7"/>
  <c r="O38" i="7"/>
  <c r="O28" i="7"/>
  <c r="O20" i="7"/>
  <c r="O12" i="7"/>
  <c r="O4" i="7"/>
  <c r="J42" i="7"/>
  <c r="J18" i="7"/>
  <c r="J36" i="7"/>
  <c r="J17" i="7"/>
  <c r="J35" i="7"/>
  <c r="J34" i="7"/>
  <c r="J9" i="7"/>
  <c r="J15" i="7"/>
  <c r="J50" i="7"/>
  <c r="J33" i="7"/>
  <c r="J8" i="7"/>
  <c r="J49" i="7"/>
  <c r="J26" i="7"/>
  <c r="J7" i="7"/>
  <c r="J43" i="7"/>
  <c r="J27" i="7"/>
  <c r="J16" i="7"/>
  <c r="J52" i="7"/>
  <c r="J41" i="7"/>
  <c r="J25" i="7"/>
  <c r="J11" i="7"/>
  <c r="J51" i="7"/>
  <c r="J37" i="7"/>
  <c r="J24" i="7"/>
  <c r="J10" i="7"/>
  <c r="J48" i="7"/>
  <c r="J40" i="7"/>
  <c r="J32" i="7"/>
  <c r="J22" i="7"/>
  <c r="J14" i="7"/>
  <c r="J6" i="7"/>
  <c r="J47" i="7"/>
  <c r="J39" i="7"/>
  <c r="J29" i="7"/>
  <c r="J21" i="7"/>
  <c r="J13" i="7"/>
  <c r="J5" i="7"/>
  <c r="J3" i="7"/>
  <c r="J46" i="7"/>
  <c r="J38" i="7"/>
  <c r="J28" i="7"/>
  <c r="J20" i="7"/>
  <c r="J12" i="7"/>
  <c r="AT54" i="1"/>
  <c r="AS32" i="1" s="1"/>
  <c r="U54" i="1"/>
  <c r="T32" i="1" s="1"/>
  <c r="P54" i="1"/>
  <c r="O32" i="1" s="1"/>
  <c r="K54" i="1"/>
  <c r="J32" i="1" s="1"/>
  <c r="AR54" i="7"/>
  <c r="AQ31" i="7" s="1"/>
  <c r="AM54" i="7"/>
  <c r="AL31" i="7" s="1"/>
  <c r="AH54" i="7"/>
  <c r="AG31" i="7" s="1"/>
  <c r="AC54" i="7"/>
  <c r="X54" i="7"/>
  <c r="W31" i="7" s="1"/>
  <c r="S54" i="7"/>
  <c r="N54" i="7"/>
  <c r="I54" i="7"/>
  <c r="H31" i="7" s="1"/>
  <c r="AU3" i="7"/>
  <c r="AP3" i="7"/>
  <c r="AK3" i="7"/>
  <c r="AF3" i="7"/>
  <c r="AA3" i="7"/>
  <c r="V3" i="7"/>
  <c r="Q3" i="7"/>
  <c r="L3" i="7"/>
  <c r="B3" i="7"/>
  <c r="AR54" i="1"/>
  <c r="AQ32" i="1" s="1"/>
  <c r="AM54" i="1"/>
  <c r="AL32" i="1" s="1"/>
  <c r="AH54" i="1"/>
  <c r="AG32" i="1" s="1"/>
  <c r="AC54" i="1"/>
  <c r="AB32" i="1" s="1"/>
  <c r="X54" i="1"/>
  <c r="W32" i="1" s="1"/>
  <c r="S54" i="1"/>
  <c r="R32" i="1" s="1"/>
  <c r="N54" i="1"/>
  <c r="M32" i="1" s="1"/>
  <c r="I54" i="1"/>
  <c r="H32" i="1" s="1"/>
  <c r="D54" i="1"/>
  <c r="AI55" i="25" l="1"/>
  <c r="T55" i="25"/>
  <c r="AH54" i="10"/>
  <c r="AB54" i="23"/>
  <c r="AQ54" i="23"/>
  <c r="AL54" i="23"/>
  <c r="C54" i="23"/>
  <c r="W54" i="23"/>
  <c r="R54" i="21"/>
  <c r="C54" i="21"/>
  <c r="M54" i="21"/>
  <c r="AL54" i="21"/>
  <c r="AQ54" i="21"/>
  <c r="W54" i="21"/>
  <c r="AG54" i="21"/>
  <c r="AG54" i="19"/>
  <c r="AB54" i="19"/>
  <c r="AL54" i="19"/>
  <c r="C54" i="19"/>
  <c r="M54" i="19"/>
  <c r="AQ54" i="19"/>
  <c r="R54" i="19"/>
  <c r="W54" i="17"/>
  <c r="AL54" i="17"/>
  <c r="AG54" i="17"/>
  <c r="AB54" i="17"/>
  <c r="R54" i="17"/>
  <c r="M54" i="17"/>
  <c r="E26" i="19"/>
  <c r="E21" i="19"/>
  <c r="E32" i="19"/>
  <c r="E12" i="19"/>
  <c r="E10" i="19"/>
  <c r="E30" i="19"/>
  <c r="E52" i="19"/>
  <c r="E42" i="19"/>
  <c r="E6" i="23"/>
  <c r="AS54" i="15"/>
  <c r="AD54" i="31"/>
  <c r="AN54" i="31"/>
  <c r="R54" i="32"/>
  <c r="Q5" i="35"/>
  <c r="P5" i="10"/>
  <c r="K51" i="10"/>
  <c r="L51" i="35"/>
  <c r="K21" i="10"/>
  <c r="L21" i="35"/>
  <c r="L26" i="35"/>
  <c r="K26" i="10"/>
  <c r="K5" i="10"/>
  <c r="L5" i="35"/>
  <c r="AT41" i="10"/>
  <c r="AU41" i="35"/>
  <c r="Z12" i="10"/>
  <c r="AA12" i="35"/>
  <c r="AO23" i="10"/>
  <c r="AP23" i="35"/>
  <c r="AK6" i="35"/>
  <c r="AJ6" i="10"/>
  <c r="AK6" i="10" s="1"/>
  <c r="K6" i="10"/>
  <c r="L6" i="35"/>
  <c r="F3" i="10"/>
  <c r="G3" i="35"/>
  <c r="D54" i="35"/>
  <c r="AE5" i="10"/>
  <c r="AF5" i="35"/>
  <c r="P29" i="10"/>
  <c r="Q29" i="35"/>
  <c r="F49" i="10"/>
  <c r="G49" i="35"/>
  <c r="Q51" i="35"/>
  <c r="P51" i="10"/>
  <c r="F26" i="10"/>
  <c r="G26" i="35"/>
  <c r="X54" i="35"/>
  <c r="AA29" i="35"/>
  <c r="Z29" i="10"/>
  <c r="AE32" i="10"/>
  <c r="AF32" i="35"/>
  <c r="AK25" i="35"/>
  <c r="AJ25" i="10"/>
  <c r="AO19" i="10"/>
  <c r="AP19" i="35"/>
  <c r="AO4" i="10"/>
  <c r="AP4" i="35"/>
  <c r="Q14" i="35"/>
  <c r="P14" i="10"/>
  <c r="V9" i="35"/>
  <c r="U9" i="10"/>
  <c r="T9" i="10" s="1"/>
  <c r="AA19" i="35"/>
  <c r="Z19" i="10"/>
  <c r="G34" i="35"/>
  <c r="F34" i="10"/>
  <c r="AE48" i="10"/>
  <c r="AF48" i="35"/>
  <c r="AA36" i="35"/>
  <c r="Z36" i="10"/>
  <c r="Z38" i="10"/>
  <c r="AA38" i="35"/>
  <c r="AE40" i="10"/>
  <c r="AF40" i="35"/>
  <c r="AK34" i="35"/>
  <c r="AJ34" i="10"/>
  <c r="AO27" i="10"/>
  <c r="AP27" i="35"/>
  <c r="AO12" i="10"/>
  <c r="AP12" i="35"/>
  <c r="AT6" i="10"/>
  <c r="AU6" i="35"/>
  <c r="V17" i="35"/>
  <c r="U17" i="10"/>
  <c r="T17" i="10" s="1"/>
  <c r="AA27" i="35"/>
  <c r="Z27" i="10"/>
  <c r="L40" i="35"/>
  <c r="K40" i="10"/>
  <c r="AO8" i="10"/>
  <c r="AP8" i="35"/>
  <c r="AT10" i="10"/>
  <c r="AU10" i="35"/>
  <c r="V21" i="35"/>
  <c r="U21" i="10"/>
  <c r="Z15" i="10"/>
  <c r="AA15" i="35"/>
  <c r="AE9" i="10"/>
  <c r="AF9" i="35"/>
  <c r="AJ44" i="10"/>
  <c r="AK44" i="35"/>
  <c r="AO38" i="10"/>
  <c r="AP38" i="35"/>
  <c r="AT48" i="10"/>
  <c r="AU48" i="35"/>
  <c r="Q8" i="35"/>
  <c r="P8" i="10"/>
  <c r="AK11" i="10"/>
  <c r="F28" i="10"/>
  <c r="G28" i="35"/>
  <c r="F47" i="10"/>
  <c r="G47" i="35"/>
  <c r="V50" i="35"/>
  <c r="U50" i="10"/>
  <c r="U10" i="10"/>
  <c r="T10" i="10" s="1"/>
  <c r="V10" i="35"/>
  <c r="AJ51" i="10"/>
  <c r="AK51" i="10" s="1"/>
  <c r="AK51" i="35"/>
  <c r="Q31" i="35"/>
  <c r="P31" i="10"/>
  <c r="Z32" i="10"/>
  <c r="AA32" i="35"/>
  <c r="AF30" i="35"/>
  <c r="AE30" i="10"/>
  <c r="AO29" i="10"/>
  <c r="AP29" i="35"/>
  <c r="O31" i="17"/>
  <c r="O44" i="17"/>
  <c r="O15" i="17"/>
  <c r="O18" i="17"/>
  <c r="O42" i="17"/>
  <c r="O38" i="17"/>
  <c r="O43" i="17"/>
  <c r="O51" i="17"/>
  <c r="O36" i="17"/>
  <c r="O21" i="17"/>
  <c r="O32" i="17"/>
  <c r="O34" i="17"/>
  <c r="O39" i="17"/>
  <c r="O47" i="17"/>
  <c r="O4" i="17"/>
  <c r="O35" i="17"/>
  <c r="O45" i="17"/>
  <c r="O24" i="17"/>
  <c r="O48" i="17"/>
  <c r="O19" i="17"/>
  <c r="O27" i="17"/>
  <c r="O26" i="17"/>
  <c r="O29" i="17"/>
  <c r="O46" i="17"/>
  <c r="O49" i="17"/>
  <c r="O28" i="17"/>
  <c r="O16" i="17"/>
  <c r="O30" i="17"/>
  <c r="O17" i="17"/>
  <c r="O37" i="17"/>
  <c r="O41" i="17"/>
  <c r="O20" i="17"/>
  <c r="O13" i="17"/>
  <c r="O7" i="17"/>
  <c r="O9" i="17"/>
  <c r="O54" i="17" s="1"/>
  <c r="O33" i="17"/>
  <c r="O5" i="17"/>
  <c r="O10" i="17"/>
  <c r="O3" i="17"/>
  <c r="O52" i="17"/>
  <c r="O23" i="17"/>
  <c r="O14" i="17"/>
  <c r="O25" i="17"/>
  <c r="O40" i="17"/>
  <c r="O50" i="17"/>
  <c r="O8" i="17"/>
  <c r="L38" i="35"/>
  <c r="K38" i="10"/>
  <c r="Q33" i="35"/>
  <c r="P33" i="10"/>
  <c r="M33" i="35"/>
  <c r="AI31" i="17"/>
  <c r="AI11" i="17"/>
  <c r="AI48" i="17"/>
  <c r="AI27" i="17"/>
  <c r="AI9" i="17"/>
  <c r="AI19" i="17"/>
  <c r="AI7" i="17"/>
  <c r="AI43" i="17"/>
  <c r="AI26" i="17"/>
  <c r="AI28" i="17"/>
  <c r="AI21" i="17"/>
  <c r="AI54" i="17" s="1"/>
  <c r="AI34" i="17"/>
  <c r="AI8" i="17"/>
  <c r="AI52" i="17"/>
  <c r="AI35" i="17"/>
  <c r="AI29" i="17"/>
  <c r="AI40" i="17"/>
  <c r="AI38" i="17"/>
  <c r="AI37" i="17"/>
  <c r="L36" i="35"/>
  <c r="K36" i="10"/>
  <c r="AK41" i="10"/>
  <c r="AQ54" i="30"/>
  <c r="AQ54" i="32"/>
  <c r="AS54" i="31"/>
  <c r="J54" i="31"/>
  <c r="M5" i="35"/>
  <c r="L47" i="35"/>
  <c r="K47" i="10"/>
  <c r="F18" i="10"/>
  <c r="G18" i="35"/>
  <c r="V19" i="35"/>
  <c r="U19" i="10"/>
  <c r="T19" i="10" s="1"/>
  <c r="K22" i="10"/>
  <c r="L22" i="35"/>
  <c r="AK39" i="35"/>
  <c r="AJ39" i="10"/>
  <c r="M43" i="35"/>
  <c r="P43" i="10"/>
  <c r="Q43" i="35"/>
  <c r="Q15" i="35"/>
  <c r="P15" i="10"/>
  <c r="P50" i="10"/>
  <c r="Q50" i="35"/>
  <c r="F51" i="10"/>
  <c r="G51" i="35"/>
  <c r="P38" i="10"/>
  <c r="Q38" i="35"/>
  <c r="V36" i="35"/>
  <c r="U36" i="10"/>
  <c r="T36" i="10" s="1"/>
  <c r="V32" i="35"/>
  <c r="U32" i="10"/>
  <c r="Z28" i="10"/>
  <c r="AA28" i="35"/>
  <c r="AO20" i="10"/>
  <c r="AP20" i="35"/>
  <c r="AO16" i="10"/>
  <c r="AP16" i="35"/>
  <c r="AT18" i="10"/>
  <c r="AU18" i="35"/>
  <c r="U29" i="10"/>
  <c r="V29" i="35"/>
  <c r="Z23" i="10"/>
  <c r="AA23" i="35"/>
  <c r="AE17" i="10"/>
  <c r="AF17" i="35"/>
  <c r="AJ52" i="10"/>
  <c r="AK52" i="10" s="1"/>
  <c r="AK52" i="35"/>
  <c r="AO46" i="10"/>
  <c r="AP46" i="35"/>
  <c r="AO6" i="10"/>
  <c r="AP6" i="35"/>
  <c r="Q16" i="35"/>
  <c r="P16" i="10"/>
  <c r="AK4" i="10"/>
  <c r="U44" i="10"/>
  <c r="T44" i="10" s="1"/>
  <c r="V44" i="35"/>
  <c r="AA35" i="35"/>
  <c r="Z35" i="10"/>
  <c r="Z13" i="10"/>
  <c r="AA13" i="35"/>
  <c r="AE15" i="10"/>
  <c r="AF15" i="35"/>
  <c r="AJ9" i="10"/>
  <c r="AK9" i="35"/>
  <c r="AT3" i="10"/>
  <c r="AU3" i="35"/>
  <c r="AR54" i="35"/>
  <c r="AT38" i="10"/>
  <c r="AU38" i="35"/>
  <c r="U49" i="10"/>
  <c r="V49" i="35"/>
  <c r="AA43" i="35"/>
  <c r="Z43" i="10"/>
  <c r="AF3" i="35"/>
  <c r="AC54" i="35"/>
  <c r="AB21" i="35" s="1"/>
  <c r="AE3" i="10"/>
  <c r="F24" i="10"/>
  <c r="G24" i="35"/>
  <c r="AO36" i="10"/>
  <c r="AP36" i="35"/>
  <c r="P21" i="10"/>
  <c r="Q21" i="35"/>
  <c r="AS11" i="17"/>
  <c r="AS13" i="17"/>
  <c r="AS52" i="17"/>
  <c r="AS49" i="17"/>
  <c r="AS41" i="17"/>
  <c r="AS48" i="17"/>
  <c r="AS21" i="17"/>
  <c r="AU25" i="35"/>
  <c r="AT25" i="10"/>
  <c r="U37" i="10"/>
  <c r="T37" i="10" s="1"/>
  <c r="V37" i="35"/>
  <c r="Z39" i="10"/>
  <c r="AA39" i="35"/>
  <c r="AE33" i="10"/>
  <c r="AB33" i="35"/>
  <c r="AF33" i="35"/>
  <c r="AJ26" i="10"/>
  <c r="AK26" i="35"/>
  <c r="AK11" i="35"/>
  <c r="AJ11" i="10"/>
  <c r="AO5" i="10"/>
  <c r="AP5" i="35"/>
  <c r="AU15" i="35"/>
  <c r="AT15" i="10"/>
  <c r="U26" i="10"/>
  <c r="T26" i="10" s="1"/>
  <c r="V26" i="35"/>
  <c r="AK44" i="10"/>
  <c r="AJ42" i="10"/>
  <c r="AK42" i="10" s="1"/>
  <c r="AK42" i="35"/>
  <c r="E17" i="23"/>
  <c r="W16" i="16"/>
  <c r="E44" i="19"/>
  <c r="E15" i="19"/>
  <c r="E27" i="19"/>
  <c r="E35" i="19"/>
  <c r="H54" i="22"/>
  <c r="E20" i="19"/>
  <c r="E13" i="19"/>
  <c r="T22" i="23"/>
  <c r="T23" i="23"/>
  <c r="T10" i="23"/>
  <c r="T4" i="23"/>
  <c r="T18" i="23"/>
  <c r="E16" i="23"/>
  <c r="E52" i="23"/>
  <c r="O9" i="29"/>
  <c r="O15" i="29"/>
  <c r="AI37" i="29"/>
  <c r="AD27" i="29"/>
  <c r="AD46" i="29"/>
  <c r="AD37" i="29"/>
  <c r="AS42" i="29"/>
  <c r="AD12" i="29"/>
  <c r="C54" i="32"/>
  <c r="M54" i="32"/>
  <c r="AG6" i="35"/>
  <c r="K43" i="10"/>
  <c r="L43" i="35"/>
  <c r="K7" i="10"/>
  <c r="L7" i="35"/>
  <c r="L10" i="35"/>
  <c r="K10" i="10"/>
  <c r="L50" i="35"/>
  <c r="K50" i="10"/>
  <c r="P40" i="10"/>
  <c r="Q40" i="35"/>
  <c r="V40" i="35"/>
  <c r="U40" i="10"/>
  <c r="T40" i="10" s="1"/>
  <c r="Q49" i="35"/>
  <c r="P49" i="10"/>
  <c r="M49" i="35"/>
  <c r="P42" i="10"/>
  <c r="Q42" i="35"/>
  <c r="Q41" i="35"/>
  <c r="P41" i="10"/>
  <c r="AJ47" i="10"/>
  <c r="AK47" i="35"/>
  <c r="K35" i="10"/>
  <c r="L35" i="35"/>
  <c r="G43" i="35"/>
  <c r="F43" i="10"/>
  <c r="AJ14" i="10"/>
  <c r="AK14" i="10" s="1"/>
  <c r="AK14" i="35"/>
  <c r="AG14" i="35"/>
  <c r="AU34" i="35"/>
  <c r="AT34" i="10"/>
  <c r="U45" i="10"/>
  <c r="T45" i="10" s="1"/>
  <c r="V45" i="35"/>
  <c r="Z47" i="10"/>
  <c r="AA47" i="35"/>
  <c r="AF41" i="35"/>
  <c r="AE41" i="10"/>
  <c r="AJ35" i="10"/>
  <c r="AK35" i="35"/>
  <c r="AJ19" i="10"/>
  <c r="AK19" i="35"/>
  <c r="AO13" i="10"/>
  <c r="AP13" i="35"/>
  <c r="AU23" i="35"/>
  <c r="AT23" i="10"/>
  <c r="U35" i="10"/>
  <c r="T35" i="10" s="1"/>
  <c r="V35" i="35"/>
  <c r="G22" i="35"/>
  <c r="F22" i="10"/>
  <c r="AT20" i="10"/>
  <c r="AU20" i="35"/>
  <c r="P44" i="10"/>
  <c r="Q44" i="35"/>
  <c r="AT42" i="10"/>
  <c r="AU42" i="35"/>
  <c r="U3" i="10"/>
  <c r="V3" i="35"/>
  <c r="S54" i="35"/>
  <c r="U5" i="10"/>
  <c r="V5" i="35"/>
  <c r="AE49" i="10"/>
  <c r="AF49" i="35"/>
  <c r="AJ43" i="10"/>
  <c r="AK43" i="35"/>
  <c r="AK27" i="35"/>
  <c r="AJ27" i="10"/>
  <c r="AK27" i="10" s="1"/>
  <c r="AO21" i="10"/>
  <c r="AP21" i="35"/>
  <c r="AT32" i="10"/>
  <c r="AU32" i="35"/>
  <c r="U43" i="10"/>
  <c r="T43" i="10" s="1"/>
  <c r="V43" i="35"/>
  <c r="F48" i="10"/>
  <c r="G48" i="35"/>
  <c r="AJ31" i="10"/>
  <c r="AK31" i="35"/>
  <c r="AK23" i="35"/>
  <c r="AG23" i="35"/>
  <c r="AJ23" i="10"/>
  <c r="AO25" i="10"/>
  <c r="AP25" i="35"/>
  <c r="AU19" i="35"/>
  <c r="AT19" i="10"/>
  <c r="AQ19" i="35"/>
  <c r="V30" i="35"/>
  <c r="U30" i="10"/>
  <c r="AA24" i="35"/>
  <c r="Z24" i="10"/>
  <c r="Z9" i="10"/>
  <c r="AA9" i="35"/>
  <c r="AK3" i="35"/>
  <c r="AJ3" i="10"/>
  <c r="AH54" i="35"/>
  <c r="AK13" i="35"/>
  <c r="AJ13" i="10"/>
  <c r="AK26" i="10"/>
  <c r="AT14" i="10"/>
  <c r="AU14" i="35"/>
  <c r="AJ40" i="10"/>
  <c r="AK40" i="35"/>
  <c r="AG40" i="35"/>
  <c r="Z22" i="10"/>
  <c r="AA22" i="35"/>
  <c r="U47" i="10"/>
  <c r="V47" i="35"/>
  <c r="AJ33" i="10"/>
  <c r="AK33" i="35"/>
  <c r="AG5" i="35"/>
  <c r="AJ5" i="10"/>
  <c r="AK5" i="35"/>
  <c r="AD18" i="23"/>
  <c r="AD52" i="23"/>
  <c r="AD54" i="23" s="1"/>
  <c r="AK13" i="10"/>
  <c r="R40" i="16"/>
  <c r="W18" i="16"/>
  <c r="E23" i="19"/>
  <c r="E29" i="19"/>
  <c r="E43" i="19"/>
  <c r="E34" i="19"/>
  <c r="T42" i="23"/>
  <c r="T25" i="23"/>
  <c r="E27" i="23"/>
  <c r="AD11" i="19"/>
  <c r="O48" i="29"/>
  <c r="Y23" i="29"/>
  <c r="AS47" i="29"/>
  <c r="AS13" i="29"/>
  <c r="AD21" i="29"/>
  <c r="E54" i="31"/>
  <c r="P30" i="10"/>
  <c r="Q30" i="35"/>
  <c r="U31" i="10"/>
  <c r="V31" i="35"/>
  <c r="U27" i="10"/>
  <c r="T27" i="10" s="1"/>
  <c r="V27" i="35"/>
  <c r="AT49" i="10"/>
  <c r="AU49" i="35"/>
  <c r="K16" i="10"/>
  <c r="L16" i="35"/>
  <c r="Q24" i="35"/>
  <c r="M24" i="35"/>
  <c r="P24" i="10"/>
  <c r="AT8" i="10"/>
  <c r="AU8" i="35"/>
  <c r="P47" i="10"/>
  <c r="Q47" i="35"/>
  <c r="AE31" i="10"/>
  <c r="AF31" i="35"/>
  <c r="AP40" i="35"/>
  <c r="AO40" i="10"/>
  <c r="AL40" i="35"/>
  <c r="AK43" i="10"/>
  <c r="AK35" i="10"/>
  <c r="AU50" i="35"/>
  <c r="AT50" i="10"/>
  <c r="AJ45" i="10"/>
  <c r="AK45" i="35"/>
  <c r="AK5" i="10"/>
  <c r="AK32" i="35"/>
  <c r="AJ32" i="10"/>
  <c r="AO34" i="10"/>
  <c r="AP34" i="35"/>
  <c r="AU27" i="35"/>
  <c r="AQ27" i="35"/>
  <c r="AT27" i="10"/>
  <c r="V39" i="35"/>
  <c r="U39" i="10"/>
  <c r="AA33" i="35"/>
  <c r="Z33" i="10"/>
  <c r="Z17" i="10"/>
  <c r="AA17" i="35"/>
  <c r="AF11" i="35"/>
  <c r="AE11" i="10"/>
  <c r="AJ21" i="10"/>
  <c r="AK21" i="35"/>
  <c r="AK47" i="10"/>
  <c r="Q39" i="35"/>
  <c r="P39" i="10"/>
  <c r="AU17" i="35"/>
  <c r="AT17" i="10"/>
  <c r="U28" i="10"/>
  <c r="V28" i="35"/>
  <c r="AA30" i="35"/>
  <c r="Z30" i="10"/>
  <c r="AE24" i="10"/>
  <c r="AF24" i="35"/>
  <c r="AK18" i="35"/>
  <c r="AJ18" i="10"/>
  <c r="AO3" i="10"/>
  <c r="AP3" i="35"/>
  <c r="AM54" i="35"/>
  <c r="AU47" i="35"/>
  <c r="AT47" i="10"/>
  <c r="AT7" i="10"/>
  <c r="AU7" i="35"/>
  <c r="U18" i="10"/>
  <c r="T18" i="10" s="1"/>
  <c r="V18" i="35"/>
  <c r="AK39" i="10"/>
  <c r="AK46" i="10"/>
  <c r="AF51" i="35"/>
  <c r="AB51" i="35"/>
  <c r="AE51" i="10"/>
  <c r="AP41" i="35"/>
  <c r="AO41" i="10"/>
  <c r="AU43" i="35"/>
  <c r="AT43" i="10"/>
  <c r="Q3" i="35"/>
  <c r="P3" i="10"/>
  <c r="N54" i="35"/>
  <c r="M16" i="35" s="1"/>
  <c r="AA48" i="35"/>
  <c r="Z48" i="10"/>
  <c r="AB42" i="35"/>
  <c r="AF42" i="35"/>
  <c r="AE42" i="10"/>
  <c r="AF26" i="35"/>
  <c r="AE26" i="10"/>
  <c r="AK20" i="35"/>
  <c r="AJ20" i="10"/>
  <c r="AO30" i="10"/>
  <c r="AP30" i="35"/>
  <c r="Z16" i="10"/>
  <c r="AA16" i="35"/>
  <c r="E8" i="19"/>
  <c r="E50" i="19"/>
  <c r="E38" i="19"/>
  <c r="E6" i="19"/>
  <c r="E16" i="19"/>
  <c r="E51" i="19"/>
  <c r="E22" i="19"/>
  <c r="E31" i="19"/>
  <c r="AN6" i="23"/>
  <c r="AN13" i="23"/>
  <c r="T6" i="23"/>
  <c r="J20" i="19"/>
  <c r="E46" i="15"/>
  <c r="AI17" i="29"/>
  <c r="O41" i="29"/>
  <c r="K39" i="10"/>
  <c r="L39" i="35"/>
  <c r="Z31" i="10"/>
  <c r="AA31" i="35"/>
  <c r="AF29" i="35"/>
  <c r="AE29" i="10"/>
  <c r="K30" i="10"/>
  <c r="L30" i="35"/>
  <c r="K24" i="10"/>
  <c r="L24" i="35"/>
  <c r="AO31" i="10"/>
  <c r="AP31" i="35"/>
  <c r="L23" i="35"/>
  <c r="K23" i="10"/>
  <c r="Q9" i="35"/>
  <c r="P9" i="10"/>
  <c r="G42" i="35"/>
  <c r="F42" i="10"/>
  <c r="K31" i="10"/>
  <c r="L31" i="35"/>
  <c r="Q25" i="35"/>
  <c r="P25" i="10"/>
  <c r="AE21" i="10"/>
  <c r="AF21" i="35"/>
  <c r="P13" i="10"/>
  <c r="Q13" i="35"/>
  <c r="P17" i="10"/>
  <c r="Q17" i="35"/>
  <c r="I54" i="35"/>
  <c r="H6" i="35" s="1"/>
  <c r="AL49" i="35"/>
  <c r="AO49" i="10"/>
  <c r="AP49" i="35"/>
  <c r="AT51" i="10"/>
  <c r="AU51" i="35"/>
  <c r="P11" i="10"/>
  <c r="Q11" i="35"/>
  <c r="U6" i="10"/>
  <c r="T6" i="10" s="1"/>
  <c r="V6" i="35"/>
  <c r="AF50" i="35"/>
  <c r="AE50" i="10"/>
  <c r="AF35" i="35"/>
  <c r="AE35" i="10"/>
  <c r="AJ28" i="10"/>
  <c r="AK28" i="35"/>
  <c r="AO39" i="10"/>
  <c r="AP39" i="35"/>
  <c r="AJ36" i="10"/>
  <c r="AK36" i="10" s="1"/>
  <c r="AK36" i="35"/>
  <c r="AE46" i="10"/>
  <c r="AF46" i="35"/>
  <c r="AJ7" i="10"/>
  <c r="AK7" i="10" s="1"/>
  <c r="AK7" i="35"/>
  <c r="AO9" i="10"/>
  <c r="AP9" i="35"/>
  <c r="Q19" i="35"/>
  <c r="P19" i="10"/>
  <c r="M19" i="35"/>
  <c r="V14" i="35"/>
  <c r="U14" i="10"/>
  <c r="T14" i="10" s="1"/>
  <c r="Z8" i="10"/>
  <c r="AA8" i="35"/>
  <c r="AE43" i="10"/>
  <c r="AF43" i="35"/>
  <c r="AJ37" i="10"/>
  <c r="AK37" i="35"/>
  <c r="AO47" i="10"/>
  <c r="AP47" i="35"/>
  <c r="AK21" i="10"/>
  <c r="AF39" i="35"/>
  <c r="AB39" i="35"/>
  <c r="AE39" i="10"/>
  <c r="AJ41" i="10"/>
  <c r="AK41" i="35"/>
  <c r="AP35" i="35"/>
  <c r="AO35" i="10"/>
  <c r="AU28" i="35"/>
  <c r="AT28" i="10"/>
  <c r="AQ28" i="35"/>
  <c r="AT13" i="10"/>
  <c r="AU13" i="35"/>
  <c r="U24" i="10"/>
  <c r="V24" i="35"/>
  <c r="AA18" i="35"/>
  <c r="Z18" i="10"/>
  <c r="AE28" i="10"/>
  <c r="AF28" i="35"/>
  <c r="AK9" i="10"/>
  <c r="AA25" i="35"/>
  <c r="Z25" i="10"/>
  <c r="Q10" i="35"/>
  <c r="P10" i="10"/>
  <c r="AU40" i="35"/>
  <c r="AT40" i="10"/>
  <c r="F35" i="10"/>
  <c r="G35" i="35"/>
  <c r="Z5" i="10"/>
  <c r="AA5" i="35"/>
  <c r="U38" i="10"/>
  <c r="T38" i="10" s="1"/>
  <c r="V38" i="35"/>
  <c r="AE25" i="10"/>
  <c r="AF25" i="35"/>
  <c r="AB25" i="35"/>
  <c r="Z7" i="10"/>
  <c r="AA7" i="35"/>
  <c r="AK49" i="10"/>
  <c r="L32" i="35"/>
  <c r="K32" i="10"/>
  <c r="E33" i="19"/>
  <c r="E39" i="19"/>
  <c r="E24" i="19"/>
  <c r="E37" i="19"/>
  <c r="AN10" i="23"/>
  <c r="T17" i="23"/>
  <c r="AI28" i="29"/>
  <c r="AI52" i="29"/>
  <c r="AD10" i="29"/>
  <c r="M14" i="35"/>
  <c r="AG39" i="35"/>
  <c r="AL4" i="35"/>
  <c r="AL31" i="35"/>
  <c r="L8" i="35"/>
  <c r="K8" i="10"/>
  <c r="P34" i="10"/>
  <c r="Q34" i="35"/>
  <c r="F10" i="10"/>
  <c r="G10" i="35"/>
  <c r="Q26" i="35"/>
  <c r="P26" i="10"/>
  <c r="AO32" i="10"/>
  <c r="AP32" i="35"/>
  <c r="Q28" i="35"/>
  <c r="P28" i="10"/>
  <c r="K49" i="10"/>
  <c r="L49" i="35"/>
  <c r="AK34" i="10"/>
  <c r="U13" i="10"/>
  <c r="V13" i="35"/>
  <c r="AF20" i="35"/>
  <c r="AE20" i="10"/>
  <c r="K13" i="10"/>
  <c r="L13" i="35"/>
  <c r="AE47" i="10"/>
  <c r="AF47" i="35"/>
  <c r="AJ49" i="10"/>
  <c r="AK49" i="35"/>
  <c r="AP43" i="35"/>
  <c r="AO43" i="10"/>
  <c r="AT37" i="10"/>
  <c r="AU37" i="35"/>
  <c r="AT21" i="10"/>
  <c r="AU21" i="35"/>
  <c r="U33" i="10"/>
  <c r="T33" i="10" s="1"/>
  <c r="V33" i="35"/>
  <c r="AA26" i="35"/>
  <c r="Z26" i="10"/>
  <c r="AF37" i="35"/>
  <c r="AE37" i="10"/>
  <c r="U52" i="10"/>
  <c r="T52" i="10" s="1"/>
  <c r="V52" i="35"/>
  <c r="Z41" i="10"/>
  <c r="AA41" i="35"/>
  <c r="O12" i="17"/>
  <c r="AL33" i="35"/>
  <c r="AO33" i="10"/>
  <c r="AP33" i="35"/>
  <c r="AT35" i="10"/>
  <c r="AU35" i="35"/>
  <c r="V46" i="35"/>
  <c r="U46" i="10"/>
  <c r="Z40" i="10"/>
  <c r="AA40" i="35"/>
  <c r="AF34" i="35"/>
  <c r="AE34" i="10"/>
  <c r="AE18" i="10"/>
  <c r="AF18" i="35"/>
  <c r="AJ12" i="10"/>
  <c r="AK12" i="35"/>
  <c r="AP22" i="35"/>
  <c r="AL22" i="35"/>
  <c r="AO22" i="10"/>
  <c r="AA46" i="35"/>
  <c r="Z46" i="10"/>
  <c r="V25" i="35"/>
  <c r="U25" i="10"/>
  <c r="T25" i="10" s="1"/>
  <c r="AK20" i="10"/>
  <c r="AE6" i="10"/>
  <c r="AF6" i="35"/>
  <c r="AJ8" i="10"/>
  <c r="AK8" i="10" s="1"/>
  <c r="AK8" i="35"/>
  <c r="AT52" i="10"/>
  <c r="AU52" i="35"/>
  <c r="P12" i="10"/>
  <c r="Q12" i="35"/>
  <c r="U7" i="10"/>
  <c r="V7" i="35"/>
  <c r="Z42" i="10"/>
  <c r="AA42" i="35"/>
  <c r="AE36" i="10"/>
  <c r="AF36" i="35"/>
  <c r="AJ46" i="10"/>
  <c r="AK46" i="35"/>
  <c r="U16" i="10"/>
  <c r="T16" i="10" s="1"/>
  <c r="V16" i="35"/>
  <c r="E14" i="15"/>
  <c r="R43" i="16"/>
  <c r="E41" i="19"/>
  <c r="E3" i="19"/>
  <c r="E14" i="19"/>
  <c r="E17" i="19"/>
  <c r="E47" i="19"/>
  <c r="E45" i="19"/>
  <c r="J31" i="19"/>
  <c r="J21" i="19"/>
  <c r="AN48" i="23"/>
  <c r="T13" i="23"/>
  <c r="E37" i="15"/>
  <c r="AI41" i="29"/>
  <c r="AI30" i="29"/>
  <c r="AI27" i="29"/>
  <c r="O28" i="29"/>
  <c r="AD50" i="29"/>
  <c r="O26" i="29"/>
  <c r="AD15" i="29"/>
  <c r="AD30" i="29"/>
  <c r="AD52" i="29"/>
  <c r="AI10" i="29"/>
  <c r="W12" i="35"/>
  <c r="M51" i="35"/>
  <c r="L42" i="35"/>
  <c r="K42" i="10"/>
  <c r="Z45" i="10"/>
  <c r="AA45" i="35"/>
  <c r="Q22" i="35"/>
  <c r="P22" i="10"/>
  <c r="P7" i="10"/>
  <c r="Q7" i="35"/>
  <c r="P23" i="10"/>
  <c r="Q23" i="35"/>
  <c r="M23" i="35"/>
  <c r="L34" i="35"/>
  <c r="K34" i="10"/>
  <c r="K14" i="10"/>
  <c r="L14" i="35"/>
  <c r="P46" i="10"/>
  <c r="Q46" i="35"/>
  <c r="P35" i="10"/>
  <c r="Q35" i="35"/>
  <c r="Z20" i="10"/>
  <c r="AA20" i="35"/>
  <c r="Z37" i="10"/>
  <c r="AA37" i="35"/>
  <c r="AT31" i="10"/>
  <c r="AU31" i="35"/>
  <c r="M32" i="35"/>
  <c r="P32" i="10"/>
  <c r="Q32" i="35"/>
  <c r="AO48" i="10"/>
  <c r="AP48" i="35"/>
  <c r="AE14" i="10"/>
  <c r="AF14" i="35"/>
  <c r="AB14" i="35"/>
  <c r="AK16" i="35"/>
  <c r="AJ16" i="10"/>
  <c r="AO10" i="10"/>
  <c r="AP10" i="35"/>
  <c r="AT4" i="10"/>
  <c r="AU4" i="35"/>
  <c r="U15" i="10"/>
  <c r="V15" i="35"/>
  <c r="Z50" i="10"/>
  <c r="AA50" i="35"/>
  <c r="AE44" i="10"/>
  <c r="AF44" i="35"/>
  <c r="AE4" i="10"/>
  <c r="AF4" i="35"/>
  <c r="AK37" i="10"/>
  <c r="AJ15" i="10"/>
  <c r="AK15" i="10" s="1"/>
  <c r="AK15" i="35"/>
  <c r="AA10" i="35"/>
  <c r="Z10" i="10"/>
  <c r="AE13" i="10"/>
  <c r="AF13" i="35"/>
  <c r="AB13" i="35"/>
  <c r="P52" i="10"/>
  <c r="Q52" i="35"/>
  <c r="F37" i="10"/>
  <c r="G37" i="35"/>
  <c r="AE22" i="10"/>
  <c r="AF22" i="35"/>
  <c r="AJ24" i="10"/>
  <c r="AK24" i="35"/>
  <c r="AO18" i="10"/>
  <c r="AP18" i="35"/>
  <c r="AU12" i="35"/>
  <c r="AT12" i="10"/>
  <c r="V23" i="35"/>
  <c r="U23" i="10"/>
  <c r="T23" i="10" s="1"/>
  <c r="U8" i="10"/>
  <c r="T8" i="10" s="1"/>
  <c r="V8" i="35"/>
  <c r="AF52" i="35"/>
  <c r="AE52" i="10"/>
  <c r="AB52" i="35"/>
  <c r="AE12" i="10"/>
  <c r="AF12" i="35"/>
  <c r="AB12" i="35"/>
  <c r="AK25" i="10"/>
  <c r="AA4" i="35"/>
  <c r="Z4" i="10"/>
  <c r="U4" i="10"/>
  <c r="T4" i="10" s="1"/>
  <c r="V4" i="35"/>
  <c r="Z6" i="10"/>
  <c r="AA6" i="35"/>
  <c r="AK50" i="35"/>
  <c r="AJ50" i="10"/>
  <c r="AK50" i="10" s="1"/>
  <c r="AO44" i="10"/>
  <c r="AP44" i="35"/>
  <c r="AO28" i="10"/>
  <c r="AP28" i="35"/>
  <c r="AT22" i="10"/>
  <c r="AU22" i="35"/>
  <c r="V34" i="35"/>
  <c r="U34" i="10"/>
  <c r="T34" i="10" s="1"/>
  <c r="AA44" i="35"/>
  <c r="Z44" i="10"/>
  <c r="AK12" i="10"/>
  <c r="T47" i="17"/>
  <c r="T33" i="17"/>
  <c r="T38" i="17"/>
  <c r="T46" i="17"/>
  <c r="T45" i="17"/>
  <c r="T10" i="17"/>
  <c r="T30" i="17"/>
  <c r="T25" i="17"/>
  <c r="T54" i="17" s="1"/>
  <c r="T39" i="17"/>
  <c r="T17" i="17"/>
  <c r="T37" i="17"/>
  <c r="T26" i="17"/>
  <c r="AO26" i="10"/>
  <c r="AP26" i="35"/>
  <c r="AL26" i="35"/>
  <c r="U48" i="10"/>
  <c r="T48" i="10" s="1"/>
  <c r="V48" i="35"/>
  <c r="AT9" i="10"/>
  <c r="AU9" i="35"/>
  <c r="U20" i="10"/>
  <c r="T20" i="10" s="1"/>
  <c r="V20" i="35"/>
  <c r="F41" i="10"/>
  <c r="G41" i="35"/>
  <c r="AT5" i="10"/>
  <c r="AU5" i="35"/>
  <c r="K17" i="10"/>
  <c r="L17" i="35"/>
  <c r="E49" i="19"/>
  <c r="E5" i="19"/>
  <c r="E7" i="19"/>
  <c r="E25" i="19"/>
  <c r="E36" i="19"/>
  <c r="T20" i="23"/>
  <c r="AN32" i="23"/>
  <c r="T19" i="23"/>
  <c r="J9" i="23"/>
  <c r="Y8" i="23"/>
  <c r="O24" i="29"/>
  <c r="AI45" i="29"/>
  <c r="AS8" i="29"/>
  <c r="AN33" i="29"/>
  <c r="AN25" i="29"/>
  <c r="AS28" i="29"/>
  <c r="H23" i="35"/>
  <c r="M29" i="35"/>
  <c r="H47" i="35"/>
  <c r="AG25" i="35"/>
  <c r="AB32" i="35"/>
  <c r="L15" i="35"/>
  <c r="K15" i="10"/>
  <c r="K29" i="10"/>
  <c r="L29" i="35"/>
  <c r="L9" i="35"/>
  <c r="K9" i="10"/>
  <c r="L33" i="35"/>
  <c r="K33" i="10"/>
  <c r="Q48" i="35"/>
  <c r="P48" i="10"/>
  <c r="M48" i="35"/>
  <c r="K48" i="10"/>
  <c r="L48" i="35"/>
  <c r="K46" i="10"/>
  <c r="L46" i="35"/>
  <c r="J40" i="17"/>
  <c r="J33" i="17"/>
  <c r="J19" i="17"/>
  <c r="J39" i="17"/>
  <c r="J54" i="17" s="1"/>
  <c r="J27" i="17"/>
  <c r="J30" i="17"/>
  <c r="J47" i="17"/>
  <c r="AK33" i="10"/>
  <c r="K25" i="10"/>
  <c r="L25" i="35"/>
  <c r="AK28" i="10"/>
  <c r="U22" i="10"/>
  <c r="T22" i="10" s="1"/>
  <c r="V22" i="35"/>
  <c r="G45" i="35"/>
  <c r="F45" i="10"/>
  <c r="AT39" i="10"/>
  <c r="AU39" i="35"/>
  <c r="Y32" i="17"/>
  <c r="Y54" i="17" s="1"/>
  <c r="Y36" i="17"/>
  <c r="Y46" i="17"/>
  <c r="U12" i="10"/>
  <c r="T12" i="10" s="1"/>
  <c r="V12" i="35"/>
  <c r="Z14" i="10"/>
  <c r="AA14" i="35"/>
  <c r="AE8" i="10"/>
  <c r="AF8" i="35"/>
  <c r="AO52" i="10"/>
  <c r="AP52" i="10" s="1"/>
  <c r="AP52" i="35"/>
  <c r="AP37" i="35"/>
  <c r="AO37" i="10"/>
  <c r="AU30" i="35"/>
  <c r="AT30" i="10"/>
  <c r="V42" i="35"/>
  <c r="U42" i="10"/>
  <c r="T42" i="10" s="1"/>
  <c r="Z52" i="10"/>
  <c r="AA52" i="35"/>
  <c r="K41" i="10"/>
  <c r="L41" i="35"/>
  <c r="V41" i="35"/>
  <c r="U41" i="10"/>
  <c r="G50" i="35"/>
  <c r="F50" i="10"/>
  <c r="AK48" i="35"/>
  <c r="AJ48" i="10"/>
  <c r="AK48" i="10" s="1"/>
  <c r="AP50" i="35"/>
  <c r="AO50" i="10"/>
  <c r="AT44" i="10"/>
  <c r="AU44" i="35"/>
  <c r="P4" i="10"/>
  <c r="Q4" i="35"/>
  <c r="Z49" i="10"/>
  <c r="AA49" i="35"/>
  <c r="AA34" i="35"/>
  <c r="Z34" i="10"/>
  <c r="AF27" i="35"/>
  <c r="AE27" i="10"/>
  <c r="AJ38" i="10"/>
  <c r="AK38" i="35"/>
  <c r="AT11" i="10"/>
  <c r="AU11" i="35"/>
  <c r="AU24" i="35"/>
  <c r="AT24" i="10"/>
  <c r="Z21" i="10"/>
  <c r="AA21" i="35"/>
  <c r="AB23" i="35"/>
  <c r="AE23" i="10"/>
  <c r="AF23" i="35"/>
  <c r="AK17" i="35"/>
  <c r="AJ17" i="10"/>
  <c r="AK17" i="10" s="1"/>
  <c r="AO11" i="10"/>
  <c r="AP11" i="35"/>
  <c r="AU46" i="35"/>
  <c r="AT46" i="10"/>
  <c r="AQ46" i="35"/>
  <c r="P6" i="10"/>
  <c r="Q6" i="35"/>
  <c r="Z51" i="10"/>
  <c r="AA51" i="35"/>
  <c r="Z11" i="10"/>
  <c r="AA11" i="35"/>
  <c r="AK45" i="10"/>
  <c r="AP17" i="35"/>
  <c r="AO17" i="10"/>
  <c r="U51" i="10"/>
  <c r="T51" i="10" s="1"/>
  <c r="V51" i="35"/>
  <c r="M54" i="15"/>
  <c r="C54" i="15"/>
  <c r="W54" i="15"/>
  <c r="R54" i="15"/>
  <c r="AG54" i="15"/>
  <c r="AB54" i="15"/>
  <c r="AL54" i="15"/>
  <c r="AQ54" i="15"/>
  <c r="H24" i="19"/>
  <c r="H48" i="19"/>
  <c r="H52" i="19"/>
  <c r="H51" i="19"/>
  <c r="H14" i="19"/>
  <c r="H50" i="19"/>
  <c r="H39" i="19"/>
  <c r="H31" i="19"/>
  <c r="H3" i="19"/>
  <c r="H26" i="19"/>
  <c r="H37" i="19"/>
  <c r="H46" i="19"/>
  <c r="H9" i="19"/>
  <c r="H8" i="19"/>
  <c r="H49" i="19"/>
  <c r="H33" i="19"/>
  <c r="H6" i="19"/>
  <c r="H10" i="19"/>
  <c r="H23" i="19"/>
  <c r="H45" i="19"/>
  <c r="H35" i="19"/>
  <c r="H16" i="19"/>
  <c r="H28" i="19"/>
  <c r="H44" i="19"/>
  <c r="H19" i="19"/>
  <c r="H41" i="19"/>
  <c r="J32" i="13"/>
  <c r="J27" i="13"/>
  <c r="J43" i="13"/>
  <c r="J51" i="13"/>
  <c r="J11" i="13"/>
  <c r="J30" i="13"/>
  <c r="J39" i="13"/>
  <c r="J22" i="13"/>
  <c r="J16" i="13"/>
  <c r="J41" i="13"/>
  <c r="J33" i="13"/>
  <c r="AG26" i="10"/>
  <c r="AG35" i="10"/>
  <c r="AG15" i="10"/>
  <c r="AG7" i="10"/>
  <c r="AG39" i="10"/>
  <c r="AG50" i="10"/>
  <c r="AG33" i="10"/>
  <c r="AG43" i="10"/>
  <c r="AG38" i="10"/>
  <c r="AG23" i="10"/>
  <c r="AG47" i="10"/>
  <c r="AG42" i="10"/>
  <c r="AG3" i="10"/>
  <c r="AG41" i="10"/>
  <c r="AG5" i="10"/>
  <c r="AG6" i="10"/>
  <c r="AG9" i="10"/>
  <c r="AG34" i="10"/>
  <c r="AG49" i="10"/>
  <c r="AG13" i="10"/>
  <c r="AG14" i="10"/>
  <c r="AG46" i="10"/>
  <c r="AG17" i="10"/>
  <c r="AG27" i="10"/>
  <c r="AG29" i="10"/>
  <c r="AG16" i="10"/>
  <c r="AG11" i="10"/>
  <c r="AG10" i="10"/>
  <c r="AG36" i="10"/>
  <c r="AG40" i="10"/>
  <c r="AG4" i="10"/>
  <c r="AG21" i="10"/>
  <c r="AG22" i="10"/>
  <c r="AG8" i="10"/>
  <c r="AG25" i="10"/>
  <c r="AG19" i="10"/>
  <c r="AG24" i="10"/>
  <c r="AG18" i="10"/>
  <c r="AG28" i="10"/>
  <c r="AG44" i="10"/>
  <c r="AG45" i="10"/>
  <c r="AG31" i="10"/>
  <c r="AG48" i="10"/>
  <c r="AG51" i="10"/>
  <c r="AG12" i="10"/>
  <c r="AG30" i="10"/>
  <c r="AG32" i="10"/>
  <c r="AG20" i="10"/>
  <c r="AG37" i="10"/>
  <c r="AG52" i="10"/>
  <c r="AJ54" i="1"/>
  <c r="AI32" i="1" s="1"/>
  <c r="C54" i="13"/>
  <c r="AG54" i="13"/>
  <c r="AB54" i="13"/>
  <c r="R54" i="13"/>
  <c r="AQ54" i="13"/>
  <c r="M54" i="13"/>
  <c r="AL54" i="13"/>
  <c r="AD54" i="33"/>
  <c r="J54" i="33"/>
  <c r="AS54" i="33"/>
  <c r="Y54" i="33"/>
  <c r="AN54" i="33"/>
  <c r="T54" i="33"/>
  <c r="E54" i="33"/>
  <c r="O54" i="33"/>
  <c r="AB54" i="32"/>
  <c r="W54" i="32"/>
  <c r="AL54" i="32"/>
  <c r="H54" i="32"/>
  <c r="AG54" i="32"/>
  <c r="J47" i="29"/>
  <c r="AI46" i="29"/>
  <c r="J51" i="29"/>
  <c r="AI16" i="29"/>
  <c r="AI13" i="29"/>
  <c r="AS9" i="29"/>
  <c r="AI34" i="29"/>
  <c r="AS10" i="29"/>
  <c r="O40" i="29"/>
  <c r="AD6" i="29"/>
  <c r="AD20" i="29"/>
  <c r="AD35" i="29"/>
  <c r="AD43" i="29"/>
  <c r="AD34" i="29"/>
  <c r="AD11" i="29"/>
  <c r="AD25" i="29"/>
  <c r="AD22" i="29"/>
  <c r="AD44" i="29"/>
  <c r="AD16" i="29"/>
  <c r="AD8" i="29"/>
  <c r="AD14" i="29"/>
  <c r="AD49" i="29"/>
  <c r="AD9" i="29"/>
  <c r="AD17" i="29"/>
  <c r="AD24" i="29"/>
  <c r="AD48" i="29"/>
  <c r="AD36" i="29"/>
  <c r="AD4" i="29"/>
  <c r="AD5" i="29"/>
  <c r="AD40" i="29"/>
  <c r="AD26" i="29"/>
  <c r="AD7" i="29"/>
  <c r="AD39" i="29"/>
  <c r="AD32" i="29"/>
  <c r="AD3" i="29"/>
  <c r="AD38" i="29"/>
  <c r="AD31" i="29"/>
  <c r="AD13" i="29"/>
  <c r="AD19" i="29"/>
  <c r="AI22" i="29"/>
  <c r="Y37" i="29"/>
  <c r="AI50" i="29"/>
  <c r="AS32" i="29"/>
  <c r="AS34" i="29"/>
  <c r="AI23" i="29"/>
  <c r="E54" i="29"/>
  <c r="AS26" i="29"/>
  <c r="T52" i="29"/>
  <c r="AN38" i="29"/>
  <c r="J15" i="29"/>
  <c r="J22" i="29"/>
  <c r="J32" i="29"/>
  <c r="J25" i="29"/>
  <c r="J13" i="29"/>
  <c r="J48" i="29"/>
  <c r="J34" i="29"/>
  <c r="J31" i="29"/>
  <c r="J39" i="29"/>
  <c r="J35" i="29"/>
  <c r="J6" i="29"/>
  <c r="T41" i="29"/>
  <c r="T36" i="29"/>
  <c r="O27" i="29"/>
  <c r="O31" i="29"/>
  <c r="O38" i="29"/>
  <c r="O33" i="29"/>
  <c r="O12" i="29"/>
  <c r="O52" i="29"/>
  <c r="O30" i="29"/>
  <c r="O3" i="29"/>
  <c r="O18" i="29"/>
  <c r="O10" i="29"/>
  <c r="O37" i="29"/>
  <c r="O50" i="29"/>
  <c r="O17" i="29"/>
  <c r="O32" i="29"/>
  <c r="O36" i="29"/>
  <c r="O19" i="29"/>
  <c r="O4" i="29"/>
  <c r="O14" i="29"/>
  <c r="O11" i="29"/>
  <c r="O51" i="29"/>
  <c r="O22" i="29"/>
  <c r="O44" i="29"/>
  <c r="O23" i="29"/>
  <c r="O43" i="29"/>
  <c r="O34" i="29"/>
  <c r="O39" i="29"/>
  <c r="O20" i="29"/>
  <c r="O29" i="29"/>
  <c r="O6" i="29"/>
  <c r="O25" i="29"/>
  <c r="O13" i="29"/>
  <c r="O5" i="29"/>
  <c r="O8" i="29"/>
  <c r="O49" i="29"/>
  <c r="O16" i="29"/>
  <c r="O21" i="29"/>
  <c r="AN19" i="29"/>
  <c r="J12" i="29"/>
  <c r="AS35" i="29"/>
  <c r="J19" i="29"/>
  <c r="T10" i="29"/>
  <c r="AS7" i="29"/>
  <c r="AS16" i="29"/>
  <c r="T7" i="29"/>
  <c r="Y7" i="29"/>
  <c r="O35" i="29"/>
  <c r="AS51" i="29"/>
  <c r="AN50" i="29"/>
  <c r="J46" i="29"/>
  <c r="AS37" i="29"/>
  <c r="AI11" i="29"/>
  <c r="AS30" i="29"/>
  <c r="AI3" i="29"/>
  <c r="T38" i="29"/>
  <c r="AS46" i="29"/>
  <c r="Y11" i="29"/>
  <c r="J38" i="29"/>
  <c r="AI49" i="29"/>
  <c r="J17" i="29"/>
  <c r="AD28" i="29"/>
  <c r="J42" i="29"/>
  <c r="Y8" i="29"/>
  <c r="AS41" i="29"/>
  <c r="AS50" i="29"/>
  <c r="Y49" i="29"/>
  <c r="Y21" i="29"/>
  <c r="J4" i="29"/>
  <c r="J28" i="29"/>
  <c r="T4" i="29"/>
  <c r="T13" i="29"/>
  <c r="T23" i="29"/>
  <c r="T37" i="29"/>
  <c r="T40" i="29"/>
  <c r="T35" i="29"/>
  <c r="T5" i="29"/>
  <c r="T32" i="29"/>
  <c r="T28" i="29"/>
  <c r="T16" i="29"/>
  <c r="T39" i="29"/>
  <c r="T46" i="29"/>
  <c r="T30" i="29"/>
  <c r="T29" i="29"/>
  <c r="T31" i="29"/>
  <c r="T51" i="29"/>
  <c r="T21" i="29"/>
  <c r="T3" i="29"/>
  <c r="T50" i="29"/>
  <c r="T43" i="29"/>
  <c r="T6" i="29"/>
  <c r="T42" i="29"/>
  <c r="T20" i="29"/>
  <c r="T19" i="29"/>
  <c r="T34" i="29"/>
  <c r="T15" i="29"/>
  <c r="T9" i="29"/>
  <c r="T33" i="29"/>
  <c r="T11" i="29"/>
  <c r="T48" i="29"/>
  <c r="T18" i="29"/>
  <c r="T22" i="29"/>
  <c r="Y47" i="29"/>
  <c r="AS12" i="29"/>
  <c r="AS21" i="29"/>
  <c r="AS49" i="29"/>
  <c r="AS19" i="29"/>
  <c r="AS5" i="29"/>
  <c r="AS44" i="29"/>
  <c r="AS14" i="29"/>
  <c r="AS40" i="29"/>
  <c r="AS31" i="29"/>
  <c r="AS33" i="29"/>
  <c r="Y28" i="29"/>
  <c r="AN13" i="29"/>
  <c r="AN41" i="29"/>
  <c r="AN47" i="29"/>
  <c r="AN34" i="29"/>
  <c r="AN20" i="29"/>
  <c r="AN22" i="29"/>
  <c r="AN45" i="29"/>
  <c r="AN5" i="29"/>
  <c r="AN7" i="29"/>
  <c r="AN9" i="29"/>
  <c r="AN23" i="29"/>
  <c r="AN31" i="29"/>
  <c r="AN4" i="29"/>
  <c r="AN28" i="29"/>
  <c r="AN35" i="29"/>
  <c r="AN29" i="29"/>
  <c r="AN11" i="29"/>
  <c r="AN51" i="29"/>
  <c r="AN3" i="29"/>
  <c r="AN8" i="29"/>
  <c r="AN30" i="29"/>
  <c r="AN12" i="29"/>
  <c r="AN46" i="29"/>
  <c r="AN39" i="29"/>
  <c r="AN10" i="29"/>
  <c r="AN6" i="29"/>
  <c r="AN32" i="29"/>
  <c r="AN36" i="29"/>
  <c r="AN24" i="29"/>
  <c r="AN14" i="29"/>
  <c r="AN16" i="29"/>
  <c r="AI4" i="29"/>
  <c r="AI42" i="29"/>
  <c r="AI51" i="29"/>
  <c r="AI21" i="29"/>
  <c r="AI14" i="29"/>
  <c r="AI31" i="29"/>
  <c r="AI12" i="29"/>
  <c r="AI35" i="29"/>
  <c r="AI24" i="29"/>
  <c r="AI8" i="29"/>
  <c r="AI33" i="29"/>
  <c r="AI40" i="29"/>
  <c r="AI25" i="29"/>
  <c r="AI19" i="29"/>
  <c r="AI48" i="29"/>
  <c r="AI6" i="29"/>
  <c r="AI43" i="29"/>
  <c r="AI32" i="29"/>
  <c r="AI18" i="29"/>
  <c r="AI20" i="29"/>
  <c r="AI9" i="29"/>
  <c r="AI5" i="29"/>
  <c r="AI47" i="29"/>
  <c r="AI26" i="29"/>
  <c r="AI7" i="29"/>
  <c r="AI39" i="29"/>
  <c r="AI38" i="29"/>
  <c r="AI15" i="29"/>
  <c r="T26" i="29"/>
  <c r="T17" i="29"/>
  <c r="T12" i="29"/>
  <c r="T47" i="29"/>
  <c r="T25" i="29"/>
  <c r="AS45" i="29"/>
  <c r="AS27" i="29"/>
  <c r="AN48" i="29"/>
  <c r="AS11" i="29"/>
  <c r="T8" i="29"/>
  <c r="T44" i="29"/>
  <c r="T49" i="29"/>
  <c r="Y29" i="29"/>
  <c r="Y6" i="29"/>
  <c r="Y35" i="29"/>
  <c r="Y36" i="29"/>
  <c r="Y16" i="29"/>
  <c r="Y33" i="29"/>
  <c r="Y17" i="29"/>
  <c r="Y20" i="29"/>
  <c r="Y13" i="29"/>
  <c r="Y39" i="29"/>
  <c r="Y27" i="29"/>
  <c r="Y18" i="29"/>
  <c r="Y22" i="29"/>
  <c r="Y12" i="29"/>
  <c r="Y51" i="29"/>
  <c r="Y30" i="29"/>
  <c r="Y31" i="29"/>
  <c r="Y5" i="29"/>
  <c r="Y10" i="29"/>
  <c r="Y40" i="29"/>
  <c r="Y50" i="29"/>
  <c r="Y34" i="29"/>
  <c r="Y42" i="29"/>
  <c r="Y3" i="29"/>
  <c r="Y24" i="29"/>
  <c r="Y38" i="29"/>
  <c r="Y26" i="29"/>
  <c r="Y25" i="29"/>
  <c r="Y52" i="29"/>
  <c r="Y14" i="29"/>
  <c r="Y19" i="29"/>
  <c r="Y45" i="29"/>
  <c r="Y46" i="29"/>
  <c r="Y41" i="29"/>
  <c r="Y48" i="29"/>
  <c r="Y4" i="29"/>
  <c r="AS24" i="29"/>
  <c r="AS3" i="29"/>
  <c r="Y32" i="29"/>
  <c r="T24" i="29"/>
  <c r="AS52" i="29"/>
  <c r="AI29" i="29"/>
  <c r="Y54" i="27"/>
  <c r="T54" i="27"/>
  <c r="E54" i="27"/>
  <c r="AD54" i="27"/>
  <c r="J54" i="27"/>
  <c r="AI54" i="27"/>
  <c r="AN54" i="27"/>
  <c r="AS54" i="27"/>
  <c r="O54" i="27"/>
  <c r="H34" i="15"/>
  <c r="H23" i="15"/>
  <c r="H22" i="15"/>
  <c r="H36" i="15"/>
  <c r="H4" i="15"/>
  <c r="H45" i="15"/>
  <c r="H26" i="15"/>
  <c r="H18" i="15"/>
  <c r="H33" i="15"/>
  <c r="H38" i="15"/>
  <c r="H12" i="15"/>
  <c r="H10" i="15"/>
  <c r="H14" i="15"/>
  <c r="H6" i="15"/>
  <c r="H13" i="15"/>
  <c r="H25" i="15"/>
  <c r="H40" i="15"/>
  <c r="H48" i="15"/>
  <c r="H43" i="15"/>
  <c r="H5" i="15"/>
  <c r="H28" i="15"/>
  <c r="H8" i="15"/>
  <c r="H51" i="15"/>
  <c r="H41" i="15"/>
  <c r="H9" i="15"/>
  <c r="H21" i="15"/>
  <c r="H16" i="15"/>
  <c r="H49" i="15"/>
  <c r="H35" i="15"/>
  <c r="H24" i="15"/>
  <c r="H11" i="15"/>
  <c r="H27" i="15"/>
  <c r="H47" i="15"/>
  <c r="H17" i="15"/>
  <c r="H50" i="15"/>
  <c r="H29" i="15"/>
  <c r="H15" i="15"/>
  <c r="H3" i="15"/>
  <c r="H42" i="15"/>
  <c r="H37" i="15"/>
  <c r="H44" i="15"/>
  <c r="H39" i="15"/>
  <c r="O34" i="15"/>
  <c r="J49" i="15"/>
  <c r="W40" i="16"/>
  <c r="M47" i="16"/>
  <c r="M28" i="16"/>
  <c r="W9" i="16"/>
  <c r="O22" i="15"/>
  <c r="O43" i="15"/>
  <c r="O14" i="15"/>
  <c r="O6" i="15"/>
  <c r="O21" i="15"/>
  <c r="O42" i="15"/>
  <c r="M23" i="16"/>
  <c r="O5" i="15"/>
  <c r="O4" i="15"/>
  <c r="O25" i="15"/>
  <c r="O37" i="15"/>
  <c r="O17" i="15"/>
  <c r="O33" i="15"/>
  <c r="O11" i="15"/>
  <c r="O8" i="15"/>
  <c r="O23" i="15"/>
  <c r="O50" i="15"/>
  <c r="M34" i="16"/>
  <c r="W42" i="16"/>
  <c r="M3" i="16"/>
  <c r="O26" i="15"/>
  <c r="O31" i="15"/>
  <c r="O16" i="15"/>
  <c r="O28" i="15"/>
  <c r="O13" i="15"/>
  <c r="E9" i="15"/>
  <c r="E15" i="15"/>
  <c r="E45" i="15"/>
  <c r="E27" i="15"/>
  <c r="E33" i="15"/>
  <c r="E22" i="15"/>
  <c r="E30" i="15"/>
  <c r="E31" i="15"/>
  <c r="E6" i="15"/>
  <c r="E5" i="15"/>
  <c r="E10" i="15"/>
  <c r="E28" i="15"/>
  <c r="E34" i="15"/>
  <c r="E35" i="15"/>
  <c r="E12" i="15"/>
  <c r="E44" i="15"/>
  <c r="E25" i="15"/>
  <c r="E39" i="15"/>
  <c r="E16" i="15"/>
  <c r="E23" i="15"/>
  <c r="E11" i="15"/>
  <c r="E18" i="15"/>
  <c r="E36" i="15"/>
  <c r="E13" i="15"/>
  <c r="E21" i="15"/>
  <c r="E7" i="15"/>
  <c r="E19" i="15"/>
  <c r="E47" i="15"/>
  <c r="E42" i="15"/>
  <c r="E38" i="15"/>
  <c r="E8" i="15"/>
  <c r="E48" i="15"/>
  <c r="E50" i="15"/>
  <c r="E17" i="15"/>
  <c r="E4" i="15"/>
  <c r="E41" i="15"/>
  <c r="E40" i="15"/>
  <c r="E26" i="15"/>
  <c r="E43" i="15"/>
  <c r="E24" i="15"/>
  <c r="E32" i="15"/>
  <c r="E3" i="15"/>
  <c r="E20" i="15"/>
  <c r="E29" i="15"/>
  <c r="Y10" i="15"/>
  <c r="Y24" i="15"/>
  <c r="Y41" i="15"/>
  <c r="Y43" i="15"/>
  <c r="Y15" i="15"/>
  <c r="Y51" i="15"/>
  <c r="Y20" i="15"/>
  <c r="Y34" i="15"/>
  <c r="K54" i="15"/>
  <c r="O19" i="15"/>
  <c r="O48" i="15"/>
  <c r="O30" i="15"/>
  <c r="M37" i="16"/>
  <c r="M19" i="16"/>
  <c r="M14" i="16"/>
  <c r="O35" i="15"/>
  <c r="O49" i="15"/>
  <c r="O52" i="15"/>
  <c r="AI35" i="15"/>
  <c r="E49" i="15"/>
  <c r="O10" i="15"/>
  <c r="O36" i="15"/>
  <c r="O12" i="15"/>
  <c r="O41" i="15"/>
  <c r="O9" i="15"/>
  <c r="O20" i="15"/>
  <c r="O39" i="15"/>
  <c r="O15" i="15"/>
  <c r="O40" i="15"/>
  <c r="O47" i="15"/>
  <c r="M36" i="16"/>
  <c r="O45" i="15"/>
  <c r="E51" i="15"/>
  <c r="O7" i="15"/>
  <c r="O32" i="15"/>
  <c r="O46" i="15"/>
  <c r="O29" i="15"/>
  <c r="O24" i="15"/>
  <c r="O18" i="15"/>
  <c r="O24" i="23"/>
  <c r="O8" i="23"/>
  <c r="O20" i="23"/>
  <c r="T14" i="23"/>
  <c r="T26" i="23"/>
  <c r="T15" i="23"/>
  <c r="T3" i="23"/>
  <c r="AS35" i="23"/>
  <c r="AS41" i="19"/>
  <c r="AD13" i="19"/>
  <c r="AD41" i="19"/>
  <c r="AD27" i="19"/>
  <c r="AD45" i="19"/>
  <c r="AD30" i="19"/>
  <c r="AD36" i="19"/>
  <c r="AD28" i="19"/>
  <c r="AD49" i="19"/>
  <c r="AD43" i="19"/>
  <c r="AD15" i="19"/>
  <c r="AD19" i="19"/>
  <c r="AD39" i="19"/>
  <c r="AD44" i="19"/>
  <c r="AD33" i="19"/>
  <c r="AD32" i="19"/>
  <c r="AD48" i="19"/>
  <c r="AD47" i="19"/>
  <c r="AD25" i="19"/>
  <c r="AS12" i="19"/>
  <c r="AS46" i="19"/>
  <c r="AN29" i="19"/>
  <c r="AN41" i="19"/>
  <c r="AN37" i="19"/>
  <c r="AN30" i="19"/>
  <c r="AN33" i="19"/>
  <c r="J43" i="19"/>
  <c r="J12" i="19"/>
  <c r="J49" i="19"/>
  <c r="J25" i="19"/>
  <c r="J33" i="19"/>
  <c r="J30" i="19"/>
  <c r="J19" i="19"/>
  <c r="J13" i="19"/>
  <c r="J10" i="19"/>
  <c r="J27" i="19"/>
  <c r="J37" i="19"/>
  <c r="J32" i="19"/>
  <c r="J39" i="19"/>
  <c r="H13" i="19"/>
  <c r="H27" i="19"/>
  <c r="H30" i="19"/>
  <c r="E18" i="19"/>
  <c r="E28" i="19"/>
  <c r="AN30" i="23"/>
  <c r="Y21" i="21"/>
  <c r="Y49" i="21"/>
  <c r="Y3" i="21"/>
  <c r="Y10" i="21"/>
  <c r="Y6" i="21"/>
  <c r="Y35" i="21"/>
  <c r="Y39" i="21"/>
  <c r="AI35" i="21"/>
  <c r="Y48" i="21"/>
  <c r="Y17" i="21"/>
  <c r="AN21" i="23"/>
  <c r="AN22" i="23"/>
  <c r="Y25" i="23"/>
  <c r="Y5" i="23"/>
  <c r="Y7" i="23"/>
  <c r="Y12" i="23"/>
  <c r="Y9" i="23"/>
  <c r="Y17" i="23"/>
  <c r="Y4" i="23"/>
  <c r="Y41" i="23"/>
  <c r="Y29" i="23"/>
  <c r="Y46" i="23"/>
  <c r="Y51" i="23"/>
  <c r="Y37" i="23"/>
  <c r="Y31" i="23"/>
  <c r="Y39" i="23"/>
  <c r="Y18" i="23"/>
  <c r="Y20" i="23"/>
  <c r="Y32" i="23"/>
  <c r="Y11" i="23"/>
  <c r="Y30" i="23"/>
  <c r="Y45" i="23"/>
  <c r="Y34" i="23"/>
  <c r="Y42" i="23"/>
  <c r="Y47" i="23"/>
  <c r="Y49" i="23"/>
  <c r="Y15" i="23"/>
  <c r="Y19" i="23"/>
  <c r="Y23" i="23"/>
  <c r="Y44" i="23"/>
  <c r="Y3" i="23"/>
  <c r="Y22" i="23"/>
  <c r="Y50" i="23"/>
  <c r="Y43" i="23"/>
  <c r="Y27" i="23"/>
  <c r="Y16" i="23"/>
  <c r="Y28" i="23"/>
  <c r="Y40" i="23"/>
  <c r="Y52" i="23"/>
  <c r="Y14" i="23"/>
  <c r="Y35" i="23"/>
  <c r="Y13" i="23"/>
  <c r="Y24" i="23"/>
  <c r="Y21" i="23"/>
  <c r="Y33" i="23"/>
  <c r="Y38" i="23"/>
  <c r="Y48" i="23"/>
  <c r="AN28" i="23"/>
  <c r="J11" i="23"/>
  <c r="AS33" i="23"/>
  <c r="J3" i="23"/>
  <c r="J51" i="23"/>
  <c r="Y5" i="21"/>
  <c r="Y8" i="21"/>
  <c r="Y26" i="21"/>
  <c r="AI7" i="21"/>
  <c r="AN40" i="23"/>
  <c r="AN20" i="23"/>
  <c r="J8" i="23"/>
  <c r="Y4" i="21"/>
  <c r="Y44" i="21"/>
  <c r="J27" i="23"/>
  <c r="J12" i="23"/>
  <c r="J28" i="23"/>
  <c r="J16" i="23"/>
  <c r="J23" i="23"/>
  <c r="J36" i="23"/>
  <c r="J44" i="23"/>
  <c r="J35" i="23"/>
  <c r="J47" i="23"/>
  <c r="J42" i="23"/>
  <c r="J6" i="23"/>
  <c r="J17" i="23"/>
  <c r="J33" i="23"/>
  <c r="J43" i="23"/>
  <c r="J46" i="23"/>
  <c r="J10" i="23"/>
  <c r="J15" i="23"/>
  <c r="J19" i="23"/>
  <c r="J52" i="23"/>
  <c r="J29" i="23"/>
  <c r="J22" i="23"/>
  <c r="J25" i="23"/>
  <c r="J7" i="23"/>
  <c r="J49" i="23"/>
  <c r="J40" i="23"/>
  <c r="J37" i="23"/>
  <c r="J50" i="23"/>
  <c r="J21" i="23"/>
  <c r="J32" i="23"/>
  <c r="J34" i="23"/>
  <c r="J38" i="23"/>
  <c r="J41" i="23"/>
  <c r="J18" i="23"/>
  <c r="J48" i="23"/>
  <c r="J45" i="23"/>
  <c r="J14" i="23"/>
  <c r="J30" i="23"/>
  <c r="J26" i="23"/>
  <c r="J39" i="23"/>
  <c r="AN24" i="23"/>
  <c r="Y12" i="21"/>
  <c r="Y16" i="21"/>
  <c r="Y29" i="21"/>
  <c r="AI12" i="21"/>
  <c r="Y25" i="21"/>
  <c r="AN9" i="23"/>
  <c r="O12" i="23"/>
  <c r="O42" i="23"/>
  <c r="O47" i="23"/>
  <c r="O21" i="23"/>
  <c r="O35" i="23"/>
  <c r="O50" i="23"/>
  <c r="O17" i="23"/>
  <c r="O44" i="23"/>
  <c r="O40" i="23"/>
  <c r="O31" i="23"/>
  <c r="O32" i="23"/>
  <c r="O39" i="23"/>
  <c r="O41" i="23"/>
  <c r="O25" i="23"/>
  <c r="O38" i="23"/>
  <c r="O22" i="23"/>
  <c r="O34" i="23"/>
  <c r="O46" i="23"/>
  <c r="AS14" i="23"/>
  <c r="AS6" i="23"/>
  <c r="AS22" i="23"/>
  <c r="AS32" i="23"/>
  <c r="AS39" i="23"/>
  <c r="AS15" i="23"/>
  <c r="AS37" i="23"/>
  <c r="AS27" i="23"/>
  <c r="AS34" i="23"/>
  <c r="AS52" i="23"/>
  <c r="AS49" i="23"/>
  <c r="AS40" i="23"/>
  <c r="AS26" i="23"/>
  <c r="AS13" i="23"/>
  <c r="AS51" i="23"/>
  <c r="AS25" i="23"/>
  <c r="AS16" i="23"/>
  <c r="AS24" i="23"/>
  <c r="AS45" i="23"/>
  <c r="AS36" i="23"/>
  <c r="AS48" i="23"/>
  <c r="AS7" i="23"/>
  <c r="AS17" i="23"/>
  <c r="AS47" i="23"/>
  <c r="AS30" i="23"/>
  <c r="AS42" i="23"/>
  <c r="AS44" i="23"/>
  <c r="AS3" i="23"/>
  <c r="AS18" i="23"/>
  <c r="AS11" i="23"/>
  <c r="AS46" i="23"/>
  <c r="AS20" i="23"/>
  <c r="AS9" i="23"/>
  <c r="AS23" i="23"/>
  <c r="AS21" i="23"/>
  <c r="AS5" i="23"/>
  <c r="AS29" i="23"/>
  <c r="AS12" i="23"/>
  <c r="AS28" i="23"/>
  <c r="AS31" i="23"/>
  <c r="AS8" i="23"/>
  <c r="AS50" i="23"/>
  <c r="AS41" i="23"/>
  <c r="AS38" i="23"/>
  <c r="AS43" i="23"/>
  <c r="T11" i="23"/>
  <c r="T49" i="23"/>
  <c r="T8" i="23"/>
  <c r="T37" i="23"/>
  <c r="T39" i="23"/>
  <c r="T38" i="23"/>
  <c r="T32" i="23"/>
  <c r="T40" i="23"/>
  <c r="T24" i="23"/>
  <c r="T16" i="23"/>
  <c r="T47" i="23"/>
  <c r="T31" i="23"/>
  <c r="T46" i="23"/>
  <c r="T48" i="23"/>
  <c r="T21" i="23"/>
  <c r="T34" i="23"/>
  <c r="T33" i="23"/>
  <c r="T45" i="23"/>
  <c r="T29" i="23"/>
  <c r="T41" i="23"/>
  <c r="J13" i="23"/>
  <c r="Y20" i="21"/>
  <c r="Y37" i="21"/>
  <c r="AI6" i="21"/>
  <c r="Y41" i="21"/>
  <c r="Y42" i="21"/>
  <c r="O18" i="23"/>
  <c r="O28" i="23"/>
  <c r="O33" i="23"/>
  <c r="AN29" i="23"/>
  <c r="T7" i="23"/>
  <c r="T5" i="23"/>
  <c r="T52" i="23"/>
  <c r="O13" i="23"/>
  <c r="AS19" i="23"/>
  <c r="AN3" i="23"/>
  <c r="J5" i="23"/>
  <c r="AS19" i="21"/>
  <c r="AS28" i="21"/>
  <c r="AN11" i="23"/>
  <c r="AN35" i="23"/>
  <c r="AN42" i="23"/>
  <c r="AN31" i="23"/>
  <c r="AN39" i="23"/>
  <c r="AN47" i="23"/>
  <c r="AN44" i="23"/>
  <c r="AN38" i="23"/>
  <c r="AN41" i="23"/>
  <c r="AN12" i="23"/>
  <c r="AN43" i="23"/>
  <c r="AN26" i="23"/>
  <c r="AN17" i="23"/>
  <c r="AN25" i="23"/>
  <c r="AN37" i="23"/>
  <c r="AN50" i="23"/>
  <c r="AN49" i="23"/>
  <c r="AN16" i="23"/>
  <c r="AN52" i="23"/>
  <c r="AN46" i="23"/>
  <c r="AN51" i="23"/>
  <c r="AN18" i="23"/>
  <c r="AN8" i="23"/>
  <c r="AN4" i="23"/>
  <c r="AN19" i="23"/>
  <c r="AN34" i="23"/>
  <c r="AN36" i="23"/>
  <c r="Y23" i="21"/>
  <c r="AI14" i="21"/>
  <c r="AI25" i="21"/>
  <c r="Y9" i="21"/>
  <c r="Y22" i="21"/>
  <c r="Y45" i="21"/>
  <c r="AI20" i="21"/>
  <c r="Y33" i="21"/>
  <c r="Y52" i="21"/>
  <c r="AN14" i="23"/>
  <c r="AN7" i="23"/>
  <c r="AN15" i="23"/>
  <c r="T35" i="23"/>
  <c r="E14" i="23"/>
  <c r="E26" i="23"/>
  <c r="E34" i="23"/>
  <c r="E3" i="23"/>
  <c r="E22" i="23"/>
  <c r="E40" i="23"/>
  <c r="E15" i="23"/>
  <c r="E51" i="23"/>
  <c r="E30" i="23"/>
  <c r="E25" i="23"/>
  <c r="E24" i="23"/>
  <c r="E36" i="23"/>
  <c r="E48" i="23"/>
  <c r="E35" i="23"/>
  <c r="E28" i="23"/>
  <c r="E44" i="23"/>
  <c r="E8" i="23"/>
  <c r="E23" i="23"/>
  <c r="E33" i="23"/>
  <c r="E7" i="23"/>
  <c r="E11" i="23"/>
  <c r="E18" i="23"/>
  <c r="E31" i="23"/>
  <c r="E45" i="23"/>
  <c r="E20" i="23"/>
  <c r="E29" i="23"/>
  <c r="E9" i="23"/>
  <c r="E47" i="23"/>
  <c r="E5" i="23"/>
  <c r="E13" i="23"/>
  <c r="E12" i="23"/>
  <c r="E21" i="23"/>
  <c r="E50" i="23"/>
  <c r="E41" i="23"/>
  <c r="E38" i="23"/>
  <c r="E43" i="23"/>
  <c r="E4" i="23"/>
  <c r="E39" i="23"/>
  <c r="E19" i="23"/>
  <c r="E49" i="23"/>
  <c r="E46" i="23"/>
  <c r="E32" i="23"/>
  <c r="AD4" i="21"/>
  <c r="AD47" i="21"/>
  <c r="AD33" i="21"/>
  <c r="AD10" i="21"/>
  <c r="AD40" i="21"/>
  <c r="AD32" i="21"/>
  <c r="AD48" i="21"/>
  <c r="AD35" i="21"/>
  <c r="AD37" i="21"/>
  <c r="AD43" i="21"/>
  <c r="AD24" i="21"/>
  <c r="AD51" i="21"/>
  <c r="AD18" i="21"/>
  <c r="AD39" i="21"/>
  <c r="Y6" i="23"/>
  <c r="Y26" i="23"/>
  <c r="AI9" i="21"/>
  <c r="AI10" i="21"/>
  <c r="Y18" i="21"/>
  <c r="Y43" i="21"/>
  <c r="Y50" i="21"/>
  <c r="AI41" i="21"/>
  <c r="Y11" i="21"/>
  <c r="Y32" i="21"/>
  <c r="Y27" i="21"/>
  <c r="O15" i="23"/>
  <c r="O37" i="23"/>
  <c r="O51" i="23"/>
  <c r="AN5" i="23"/>
  <c r="AN23" i="23"/>
  <c r="T9" i="23"/>
  <c r="T36" i="23"/>
  <c r="T50" i="23"/>
  <c r="AN27" i="23"/>
  <c r="T30" i="23"/>
  <c r="AS4" i="23"/>
  <c r="AN33" i="23"/>
  <c r="J4" i="23"/>
  <c r="E37" i="23"/>
  <c r="T43" i="23"/>
  <c r="J8" i="21"/>
  <c r="J33" i="21"/>
  <c r="J49" i="21"/>
  <c r="J24" i="21"/>
  <c r="J47" i="21"/>
  <c r="J51" i="21"/>
  <c r="J31" i="21"/>
  <c r="J44" i="21"/>
  <c r="J37" i="21"/>
  <c r="J41" i="21"/>
  <c r="J24" i="23"/>
  <c r="E42" i="23"/>
  <c r="R54" i="24"/>
  <c r="M54" i="24"/>
  <c r="AQ54" i="24"/>
  <c r="AB54" i="24"/>
  <c r="AL54" i="24"/>
  <c r="C54" i="24"/>
  <c r="H54" i="24"/>
  <c r="W54" i="24"/>
  <c r="AI54" i="23"/>
  <c r="AG50" i="14"/>
  <c r="AG31" i="14"/>
  <c r="AB9" i="14"/>
  <c r="AB31" i="14"/>
  <c r="AQ52" i="16"/>
  <c r="AQ31" i="16"/>
  <c r="AB54" i="22"/>
  <c r="AS31" i="19"/>
  <c r="AB38" i="16"/>
  <c r="AB31" i="16"/>
  <c r="AI31" i="21"/>
  <c r="AL51" i="14"/>
  <c r="AL31" i="14"/>
  <c r="AB3" i="7"/>
  <c r="AB31" i="7"/>
  <c r="AL30" i="16"/>
  <c r="AL31" i="16"/>
  <c r="AG17" i="16"/>
  <c r="AG31" i="16"/>
  <c r="W35" i="14"/>
  <c r="W31" i="14"/>
  <c r="R51" i="16"/>
  <c r="R26" i="16"/>
  <c r="R30" i="7"/>
  <c r="R31" i="7"/>
  <c r="R47" i="16"/>
  <c r="Y50" i="1"/>
  <c r="Y32" i="1"/>
  <c r="R11" i="16"/>
  <c r="R31" i="16"/>
  <c r="W6" i="16"/>
  <c r="W31" i="16"/>
  <c r="R30" i="14"/>
  <c r="R31" i="14"/>
  <c r="T46" i="21"/>
  <c r="T23" i="21"/>
  <c r="T8" i="21"/>
  <c r="T18" i="21"/>
  <c r="T21" i="21"/>
  <c r="T26" i="21"/>
  <c r="T33" i="21"/>
  <c r="T16" i="21"/>
  <c r="T38" i="21"/>
  <c r="T12" i="21"/>
  <c r="T28" i="21"/>
  <c r="T39" i="21"/>
  <c r="T6" i="21"/>
  <c r="T13" i="21"/>
  <c r="T52" i="21"/>
  <c r="T3" i="21"/>
  <c r="T42" i="21"/>
  <c r="T43" i="21"/>
  <c r="T45" i="21"/>
  <c r="T35" i="21"/>
  <c r="T50" i="21"/>
  <c r="T44" i="21"/>
  <c r="T24" i="21"/>
  <c r="T14" i="21"/>
  <c r="T48" i="21"/>
  <c r="T27" i="21"/>
  <c r="T7" i="21"/>
  <c r="T9" i="21"/>
  <c r="T41" i="21"/>
  <c r="T30" i="21"/>
  <c r="T32" i="21"/>
  <c r="T25" i="21"/>
  <c r="T4" i="21"/>
  <c r="T36" i="21"/>
  <c r="T20" i="21"/>
  <c r="T47" i="21"/>
  <c r="T22" i="21"/>
  <c r="T49" i="21"/>
  <c r="T19" i="21"/>
  <c r="T5" i="21"/>
  <c r="T51" i="21"/>
  <c r="T29" i="21"/>
  <c r="T17" i="21"/>
  <c r="T34" i="21"/>
  <c r="T37" i="21"/>
  <c r="T40" i="21"/>
  <c r="T15" i="21"/>
  <c r="M10" i="16"/>
  <c r="M31" i="16"/>
  <c r="M30" i="7"/>
  <c r="M31" i="7"/>
  <c r="M52" i="14"/>
  <c r="M31" i="14"/>
  <c r="M18" i="16"/>
  <c r="M16" i="16"/>
  <c r="M33" i="16"/>
  <c r="M20" i="16"/>
  <c r="M13" i="16"/>
  <c r="H51" i="16"/>
  <c r="H44" i="16"/>
  <c r="H15" i="16"/>
  <c r="H7" i="15"/>
  <c r="H32" i="15"/>
  <c r="H30" i="15"/>
  <c r="H20" i="15"/>
  <c r="H19" i="15"/>
  <c r="H52" i="15"/>
  <c r="H46" i="15"/>
  <c r="H52" i="14"/>
  <c r="H31" i="14"/>
  <c r="H31" i="15"/>
  <c r="H12" i="16"/>
  <c r="H31" i="16"/>
  <c r="H47" i="16"/>
  <c r="H38" i="16"/>
  <c r="H26" i="16"/>
  <c r="C32" i="1"/>
  <c r="C31" i="1"/>
  <c r="C50" i="16"/>
  <c r="C31" i="16"/>
  <c r="C32" i="16"/>
  <c r="C31" i="14"/>
  <c r="C32" i="14"/>
  <c r="AE54" i="1"/>
  <c r="AD32" i="1" s="1"/>
  <c r="AO54" i="1"/>
  <c r="AN23" i="1" s="1"/>
  <c r="Y48" i="1"/>
  <c r="Y36" i="1"/>
  <c r="H54" i="18"/>
  <c r="M54" i="18"/>
  <c r="AL54" i="20"/>
  <c r="Y52" i="1"/>
  <c r="Y9" i="1"/>
  <c r="Y11" i="1"/>
  <c r="Y34" i="1"/>
  <c r="Y27" i="1"/>
  <c r="AG48" i="16"/>
  <c r="H42" i="16"/>
  <c r="R50" i="16"/>
  <c r="H23" i="16"/>
  <c r="R32" i="16"/>
  <c r="W11" i="16"/>
  <c r="AS6" i="19"/>
  <c r="AS19" i="19"/>
  <c r="AS44" i="19"/>
  <c r="AS4" i="19"/>
  <c r="AI11" i="21"/>
  <c r="AI15" i="21"/>
  <c r="AI22" i="21"/>
  <c r="AI45" i="21"/>
  <c r="AQ47" i="16"/>
  <c r="AG43" i="16"/>
  <c r="H11" i="16"/>
  <c r="R10" i="16"/>
  <c r="AS40" i="19"/>
  <c r="AS14" i="19"/>
  <c r="AS48" i="19"/>
  <c r="AI8" i="21"/>
  <c r="AI26" i="21"/>
  <c r="AI33" i="21"/>
  <c r="U54" i="13"/>
  <c r="T32" i="13" s="1"/>
  <c r="O6" i="19"/>
  <c r="O19" i="19"/>
  <c r="O12" i="19"/>
  <c r="O49" i="19"/>
  <c r="O22" i="19"/>
  <c r="O16" i="19"/>
  <c r="O21" i="19"/>
  <c r="O18" i="19"/>
  <c r="O47" i="19"/>
  <c r="O5" i="19"/>
  <c r="O24" i="19"/>
  <c r="O41" i="19"/>
  <c r="O14" i="19"/>
  <c r="O48" i="19"/>
  <c r="O27" i="19"/>
  <c r="O30" i="19"/>
  <c r="O29" i="19"/>
  <c r="O52" i="19"/>
  <c r="O17" i="19"/>
  <c r="O40" i="19"/>
  <c r="O50" i="19"/>
  <c r="O28" i="19"/>
  <c r="O44" i="19"/>
  <c r="O13" i="19"/>
  <c r="O43" i="19"/>
  <c r="O34" i="19"/>
  <c r="O23" i="19"/>
  <c r="O8" i="19"/>
  <c r="O32" i="19"/>
  <c r="O4" i="19"/>
  <c r="O11" i="19"/>
  <c r="O36" i="19"/>
  <c r="O35" i="19"/>
  <c r="O3" i="19"/>
  <c r="O33" i="19"/>
  <c r="O38" i="19"/>
  <c r="O42" i="19"/>
  <c r="O26" i="19"/>
  <c r="O45" i="19"/>
  <c r="O7" i="19"/>
  <c r="O25" i="19"/>
  <c r="O20" i="19"/>
  <c r="O39" i="19"/>
  <c r="O37" i="19"/>
  <c r="O10" i="19"/>
  <c r="O15" i="19"/>
  <c r="O46" i="19"/>
  <c r="O9" i="19"/>
  <c r="O51" i="19"/>
  <c r="AQ41" i="16"/>
  <c r="AQ54" i="18"/>
  <c r="AS7" i="19"/>
  <c r="AS38" i="19"/>
  <c r="AS42" i="19"/>
  <c r="AS29" i="19"/>
  <c r="AS20" i="19"/>
  <c r="AS13" i="19"/>
  <c r="AO54" i="13"/>
  <c r="AN32" i="13" s="1"/>
  <c r="I54" i="13"/>
  <c r="H32" i="13" s="1"/>
  <c r="AJ54" i="13"/>
  <c r="AI32" i="13" s="1"/>
  <c r="AG26" i="16"/>
  <c r="W54" i="18"/>
  <c r="AI39" i="21"/>
  <c r="AI5" i="21"/>
  <c r="AI49" i="21"/>
  <c r="AE54" i="13"/>
  <c r="AD30" i="13" s="1"/>
  <c r="F54" i="13"/>
  <c r="E32" i="13" s="1"/>
  <c r="H35" i="16"/>
  <c r="W43" i="16"/>
  <c r="H52" i="16"/>
  <c r="W38" i="16"/>
  <c r="H45" i="16"/>
  <c r="H32" i="16"/>
  <c r="AG10" i="16"/>
  <c r="W28" i="16"/>
  <c r="AS15" i="19"/>
  <c r="AS24" i="19"/>
  <c r="AS51" i="19"/>
  <c r="AS49" i="19"/>
  <c r="AS3" i="19"/>
  <c r="AS22" i="19"/>
  <c r="AI18" i="21"/>
  <c r="AI16" i="21"/>
  <c r="R19" i="14"/>
  <c r="R54" i="18"/>
  <c r="AB54" i="18"/>
  <c r="C54" i="18"/>
  <c r="AI21" i="21"/>
  <c r="AI19" i="21"/>
  <c r="AI44" i="21"/>
  <c r="AI46" i="21"/>
  <c r="AI47" i="21"/>
  <c r="AI36" i="21"/>
  <c r="AI34" i="21"/>
  <c r="AI52" i="21"/>
  <c r="AI50" i="21"/>
  <c r="AI27" i="21"/>
  <c r="AI51" i="21"/>
  <c r="AI42" i="21"/>
  <c r="AI23" i="21"/>
  <c r="AI29" i="21"/>
  <c r="AI48" i="21"/>
  <c r="AI38" i="21"/>
  <c r="AI32" i="21"/>
  <c r="AI40" i="21"/>
  <c r="P54" i="13"/>
  <c r="R15" i="14"/>
  <c r="R3" i="16"/>
  <c r="AS18" i="19"/>
  <c r="AS34" i="19"/>
  <c r="AI30" i="21"/>
  <c r="AI17" i="21"/>
  <c r="AI4" i="21"/>
  <c r="AI13" i="21"/>
  <c r="AI43" i="21"/>
  <c r="AI3" i="21"/>
  <c r="Z54" i="13"/>
  <c r="Y32" i="13" s="1"/>
  <c r="AT54" i="13"/>
  <c r="AS34" i="13" s="1"/>
  <c r="AL54" i="22"/>
  <c r="C54" i="22"/>
  <c r="W54" i="22"/>
  <c r="M54" i="22"/>
  <c r="AG54" i="22"/>
  <c r="AQ54" i="22"/>
  <c r="R54" i="22"/>
  <c r="E54" i="21"/>
  <c r="O54" i="21"/>
  <c r="H54" i="21"/>
  <c r="AS54" i="21"/>
  <c r="AN54" i="21"/>
  <c r="E54" i="19"/>
  <c r="H54" i="20"/>
  <c r="W54" i="20"/>
  <c r="AQ54" i="20"/>
  <c r="M54" i="20"/>
  <c r="C54" i="20"/>
  <c r="R54" i="20"/>
  <c r="AB54" i="20"/>
  <c r="AG54" i="20"/>
  <c r="AI54" i="19"/>
  <c r="Y54" i="19"/>
  <c r="AN54" i="19"/>
  <c r="T54" i="19"/>
  <c r="AL54" i="18"/>
  <c r="AG54" i="18"/>
  <c r="AN54" i="17"/>
  <c r="AS54" i="17"/>
  <c r="E54" i="17"/>
  <c r="AD54" i="17"/>
  <c r="H54" i="17"/>
  <c r="AN54" i="15"/>
  <c r="T54" i="15"/>
  <c r="W51" i="16"/>
  <c r="AG12" i="16"/>
  <c r="W19" i="16"/>
  <c r="W12" i="16"/>
  <c r="AG44" i="16"/>
  <c r="M50" i="16"/>
  <c r="AG38" i="16"/>
  <c r="AG40" i="16"/>
  <c r="M41" i="16"/>
  <c r="M51" i="16"/>
  <c r="AG51" i="16"/>
  <c r="AG45" i="16"/>
  <c r="AG41" i="16"/>
  <c r="M30" i="16"/>
  <c r="M8" i="16"/>
  <c r="M24" i="16"/>
  <c r="AG6" i="16"/>
  <c r="W7" i="16"/>
  <c r="W8" i="16"/>
  <c r="AG33" i="16"/>
  <c r="M52" i="16"/>
  <c r="AG49" i="16"/>
  <c r="M39" i="16"/>
  <c r="M45" i="16"/>
  <c r="M48" i="16"/>
  <c r="AG42" i="16"/>
  <c r="M44" i="16"/>
  <c r="M6" i="16"/>
  <c r="M4" i="16"/>
  <c r="M27" i="16"/>
  <c r="W22" i="16"/>
  <c r="W32" i="16"/>
  <c r="AG35" i="16"/>
  <c r="W49" i="16"/>
  <c r="W5" i="16"/>
  <c r="W29" i="16"/>
  <c r="M43" i="16"/>
  <c r="M35" i="16"/>
  <c r="W46" i="16"/>
  <c r="M40" i="16"/>
  <c r="M21" i="16"/>
  <c r="M32" i="16"/>
  <c r="M9" i="16"/>
  <c r="W33" i="16"/>
  <c r="W21" i="16"/>
  <c r="H8" i="16"/>
  <c r="H10" i="16"/>
  <c r="H19" i="16"/>
  <c r="AL4" i="16"/>
  <c r="AQ40" i="16"/>
  <c r="H3" i="16"/>
  <c r="H21" i="16"/>
  <c r="AG21" i="16"/>
  <c r="AQ44" i="16"/>
  <c r="H37" i="16"/>
  <c r="H48" i="16"/>
  <c r="H24" i="16"/>
  <c r="AG28" i="16"/>
  <c r="H30" i="16"/>
  <c r="AG32" i="16"/>
  <c r="AQ45" i="16"/>
  <c r="AB44" i="16"/>
  <c r="AQ34" i="16"/>
  <c r="AQ49" i="16"/>
  <c r="AG27" i="16"/>
  <c r="AG23" i="16"/>
  <c r="C48" i="16"/>
  <c r="C35" i="16"/>
  <c r="AQ37" i="16"/>
  <c r="AG24" i="16"/>
  <c r="AG14" i="16"/>
  <c r="C42" i="16"/>
  <c r="C46" i="16"/>
  <c r="C51" i="16"/>
  <c r="AG37" i="16"/>
  <c r="AL47" i="16"/>
  <c r="H9" i="16"/>
  <c r="H13" i="16"/>
  <c r="AG5" i="16"/>
  <c r="AG8" i="16"/>
  <c r="AG34" i="16"/>
  <c r="AG46" i="16"/>
  <c r="H49" i="16"/>
  <c r="AG50" i="16"/>
  <c r="H33" i="16"/>
  <c r="H17" i="16"/>
  <c r="M22" i="16"/>
  <c r="M15" i="16"/>
  <c r="M29" i="16"/>
  <c r="AG4" i="16"/>
  <c r="AG11" i="16"/>
  <c r="R6" i="16"/>
  <c r="AB37" i="16"/>
  <c r="W39" i="16"/>
  <c r="H34" i="16"/>
  <c r="H36" i="16"/>
  <c r="W41" i="16"/>
  <c r="H27" i="16"/>
  <c r="H29" i="16"/>
  <c r="H7" i="16"/>
  <c r="H53" i="16"/>
  <c r="R25" i="16"/>
  <c r="W23" i="16"/>
  <c r="W25" i="16"/>
  <c r="W24" i="16"/>
  <c r="W26" i="16"/>
  <c r="W34" i="16"/>
  <c r="H40" i="16"/>
  <c r="R45" i="16"/>
  <c r="AB48" i="16"/>
  <c r="W44" i="16"/>
  <c r="H43" i="16"/>
  <c r="H18" i="16"/>
  <c r="H25" i="16"/>
  <c r="H22" i="16"/>
  <c r="R33" i="16"/>
  <c r="W30" i="16"/>
  <c r="W15" i="16"/>
  <c r="W48" i="16"/>
  <c r="W10" i="16"/>
  <c r="W47" i="16"/>
  <c r="R14" i="16"/>
  <c r="W20" i="16"/>
  <c r="W17" i="16"/>
  <c r="W14" i="16"/>
  <c r="W13" i="16"/>
  <c r="W45" i="16"/>
  <c r="W50" i="16"/>
  <c r="H41" i="16"/>
  <c r="R35" i="16"/>
  <c r="W35" i="16"/>
  <c r="W36" i="16"/>
  <c r="H5" i="16"/>
  <c r="H28" i="16"/>
  <c r="H6" i="16"/>
  <c r="AG16" i="16"/>
  <c r="AG15" i="16"/>
  <c r="AL22" i="16"/>
  <c r="R24" i="16"/>
  <c r="W52" i="16"/>
  <c r="W27" i="16"/>
  <c r="W4" i="16"/>
  <c r="AB46" i="16"/>
  <c r="R36" i="16"/>
  <c r="AB47" i="16"/>
  <c r="AQ51" i="16"/>
  <c r="AL12" i="16"/>
  <c r="R29" i="16"/>
  <c r="R21" i="16"/>
  <c r="R22" i="16"/>
  <c r="R19" i="16"/>
  <c r="R38" i="16"/>
  <c r="AB52" i="16"/>
  <c r="AB39" i="16"/>
  <c r="R42" i="16"/>
  <c r="AL36" i="16"/>
  <c r="AL10" i="16"/>
  <c r="R17" i="16"/>
  <c r="R7" i="16"/>
  <c r="R4" i="16"/>
  <c r="AL41" i="16"/>
  <c r="AL51" i="16"/>
  <c r="AQ46" i="16"/>
  <c r="R52" i="16"/>
  <c r="R23" i="16"/>
  <c r="R9" i="16"/>
  <c r="R30" i="16"/>
  <c r="R13" i="16"/>
  <c r="R34" i="16"/>
  <c r="AL48" i="16"/>
  <c r="AB43" i="16"/>
  <c r="AQ50" i="16"/>
  <c r="R41" i="16"/>
  <c r="AQ43" i="16"/>
  <c r="R48" i="16"/>
  <c r="AG7" i="16"/>
  <c r="AG22" i="16"/>
  <c r="AG9" i="16"/>
  <c r="R18" i="16"/>
  <c r="R5" i="16"/>
  <c r="R27" i="16"/>
  <c r="R8" i="16"/>
  <c r="AQ38" i="16"/>
  <c r="AG47" i="16"/>
  <c r="R39" i="16"/>
  <c r="R49" i="16"/>
  <c r="C41" i="16"/>
  <c r="AG39" i="16"/>
  <c r="M42" i="16"/>
  <c r="AL46" i="16"/>
  <c r="AQ42" i="16"/>
  <c r="R37" i="16"/>
  <c r="AG52" i="16"/>
  <c r="H50" i="16"/>
  <c r="R46" i="16"/>
  <c r="R44" i="16"/>
  <c r="H46" i="16"/>
  <c r="H4" i="16"/>
  <c r="H16" i="16"/>
  <c r="H20" i="16"/>
  <c r="M17" i="16"/>
  <c r="M5" i="16"/>
  <c r="M12" i="16"/>
  <c r="AG29" i="16"/>
  <c r="AG3" i="16"/>
  <c r="AG20" i="16"/>
  <c r="R28" i="16"/>
  <c r="R12" i="16"/>
  <c r="R20" i="16"/>
  <c r="AL32" i="16"/>
  <c r="AL16" i="16"/>
  <c r="AL17" i="16"/>
  <c r="AL21" i="16"/>
  <c r="AL40" i="16"/>
  <c r="AL52" i="16"/>
  <c r="AL35" i="16"/>
  <c r="AL44" i="16"/>
  <c r="AL3" i="16"/>
  <c r="AL25" i="16"/>
  <c r="AL13" i="16"/>
  <c r="AL9" i="16"/>
  <c r="AL39" i="16"/>
  <c r="AL49" i="16"/>
  <c r="AQ39" i="16"/>
  <c r="AL24" i="16"/>
  <c r="AL7" i="16"/>
  <c r="AL27" i="16"/>
  <c r="AL15" i="16"/>
  <c r="AL37" i="16"/>
  <c r="AQ48" i="16"/>
  <c r="AL26" i="16"/>
  <c r="AL28" i="16"/>
  <c r="AL29" i="16"/>
  <c r="C43" i="16"/>
  <c r="C37" i="16"/>
  <c r="AQ35" i="16"/>
  <c r="AL38" i="16"/>
  <c r="AL23" i="16"/>
  <c r="AL19" i="16"/>
  <c r="AL14" i="16"/>
  <c r="AL50" i="16"/>
  <c r="AL42" i="16"/>
  <c r="AL45" i="16"/>
  <c r="AQ36" i="16"/>
  <c r="AG13" i="16"/>
  <c r="AG25" i="16"/>
  <c r="AG18" i="16"/>
  <c r="AL8" i="16"/>
  <c r="AL6" i="16"/>
  <c r="AL11" i="16"/>
  <c r="AL33" i="16"/>
  <c r="AL43" i="16"/>
  <c r="C34" i="16"/>
  <c r="AL34" i="16"/>
  <c r="AG19" i="16"/>
  <c r="AG30" i="16"/>
  <c r="AL18" i="16"/>
  <c r="AL5" i="16"/>
  <c r="AL20" i="16"/>
  <c r="AB40" i="16"/>
  <c r="C53" i="16"/>
  <c r="C14" i="16"/>
  <c r="C16" i="16"/>
  <c r="C12" i="16"/>
  <c r="C11" i="16"/>
  <c r="C6" i="16"/>
  <c r="C19" i="16"/>
  <c r="C20" i="16"/>
  <c r="C24" i="16"/>
  <c r="C4" i="16"/>
  <c r="C23" i="16"/>
  <c r="C21" i="16"/>
  <c r="C8" i="16"/>
  <c r="C5" i="16"/>
  <c r="C33" i="16"/>
  <c r="C15" i="16"/>
  <c r="C18" i="16"/>
  <c r="C7" i="16"/>
  <c r="C22" i="16"/>
  <c r="C25" i="16"/>
  <c r="C29" i="16"/>
  <c r="C30" i="16"/>
  <c r="C26" i="16"/>
  <c r="C17" i="16"/>
  <c r="C3" i="16"/>
  <c r="C9" i="16"/>
  <c r="C13" i="16"/>
  <c r="C10" i="16"/>
  <c r="C28" i="16"/>
  <c r="C27" i="16"/>
  <c r="AB41" i="16"/>
  <c r="AB49" i="16"/>
  <c r="AB33" i="16"/>
  <c r="AB42" i="16"/>
  <c r="AB34" i="16"/>
  <c r="AB17" i="16"/>
  <c r="AB13" i="16"/>
  <c r="AB9" i="16"/>
  <c r="AB8" i="16"/>
  <c r="AB25" i="16"/>
  <c r="AB28" i="16"/>
  <c r="AB3" i="16"/>
  <c r="AB10" i="16"/>
  <c r="AB4" i="16"/>
  <c r="AB20" i="16"/>
  <c r="AB27" i="16"/>
  <c r="AB7" i="16"/>
  <c r="AB12" i="16"/>
  <c r="AB6" i="16"/>
  <c r="AB15" i="16"/>
  <c r="AB23" i="16"/>
  <c r="AB26" i="16"/>
  <c r="AB24" i="16"/>
  <c r="AB11" i="16"/>
  <c r="AB14" i="16"/>
  <c r="AB32" i="16"/>
  <c r="AB21" i="16"/>
  <c r="AB16" i="16"/>
  <c r="AB19" i="16"/>
  <c r="AB29" i="16"/>
  <c r="AB22" i="16"/>
  <c r="AB5" i="16"/>
  <c r="AB18" i="16"/>
  <c r="AB30" i="16"/>
  <c r="C47" i="16"/>
  <c r="C45" i="16"/>
  <c r="AB51" i="16"/>
  <c r="C39" i="16"/>
  <c r="C49" i="16"/>
  <c r="AB35" i="16"/>
  <c r="C52" i="16"/>
  <c r="AB45" i="16"/>
  <c r="C44" i="16"/>
  <c r="C36" i="16"/>
  <c r="AQ16" i="16"/>
  <c r="AQ18" i="16"/>
  <c r="AQ8" i="16"/>
  <c r="AQ12" i="16"/>
  <c r="AQ7" i="16"/>
  <c r="AQ11" i="16"/>
  <c r="AQ28" i="16"/>
  <c r="AQ27" i="16"/>
  <c r="AQ6" i="16"/>
  <c r="AQ20" i="16"/>
  <c r="AQ24" i="16"/>
  <c r="AQ4" i="16"/>
  <c r="AQ14" i="16"/>
  <c r="AQ23" i="16"/>
  <c r="AQ21" i="16"/>
  <c r="AQ22" i="16"/>
  <c r="AQ25" i="16"/>
  <c r="AQ17" i="16"/>
  <c r="AQ15" i="16"/>
  <c r="AQ9" i="16"/>
  <c r="AQ30" i="16"/>
  <c r="AQ32" i="16"/>
  <c r="AQ13" i="16"/>
  <c r="AQ29" i="16"/>
  <c r="AQ3" i="16"/>
  <c r="AQ5" i="16"/>
  <c r="AQ10" i="16"/>
  <c r="AQ19" i="16"/>
  <c r="AQ26" i="16"/>
  <c r="AQ33" i="16"/>
  <c r="AB36" i="16"/>
  <c r="AB50" i="16"/>
  <c r="C40" i="16"/>
  <c r="C38" i="16"/>
  <c r="AD54" i="15"/>
  <c r="AI54" i="15"/>
  <c r="R23" i="14"/>
  <c r="W51" i="14"/>
  <c r="R40" i="14"/>
  <c r="R28" i="14"/>
  <c r="R47" i="14"/>
  <c r="R12" i="14"/>
  <c r="R46" i="14"/>
  <c r="R49" i="14"/>
  <c r="R11" i="14"/>
  <c r="R8" i="14"/>
  <c r="R39" i="14"/>
  <c r="R22" i="14"/>
  <c r="R14" i="14"/>
  <c r="R9" i="14"/>
  <c r="R42" i="14"/>
  <c r="R6" i="14"/>
  <c r="AB6" i="14"/>
  <c r="AB10" i="14"/>
  <c r="R52" i="14"/>
  <c r="R51" i="14"/>
  <c r="AB12" i="14"/>
  <c r="AB46" i="14"/>
  <c r="AB24" i="14"/>
  <c r="AB48" i="14"/>
  <c r="AB14" i="14"/>
  <c r="AB23" i="14"/>
  <c r="R41" i="14"/>
  <c r="R18" i="14"/>
  <c r="R27" i="14"/>
  <c r="R5" i="14"/>
  <c r="R32" i="14"/>
  <c r="R29" i="14"/>
  <c r="AB37" i="14"/>
  <c r="AB13" i="14"/>
  <c r="AB35" i="14"/>
  <c r="AB39" i="14"/>
  <c r="AB49" i="14"/>
  <c r="AB34" i="14"/>
  <c r="AB41" i="14"/>
  <c r="AB19" i="14"/>
  <c r="AB27" i="14"/>
  <c r="R38" i="14"/>
  <c r="R37" i="14"/>
  <c r="R50" i="14"/>
  <c r="R16" i="14"/>
  <c r="R33" i="14"/>
  <c r="R20" i="14"/>
  <c r="AB45" i="14"/>
  <c r="AB30" i="14"/>
  <c r="AB25" i="14"/>
  <c r="AB21" i="14"/>
  <c r="AB5" i="14"/>
  <c r="AB22" i="14"/>
  <c r="R13" i="14"/>
  <c r="R35" i="14"/>
  <c r="R36" i="14"/>
  <c r="R21" i="14"/>
  <c r="R34" i="14"/>
  <c r="AB16" i="14"/>
  <c r="AB51" i="14"/>
  <c r="M51" i="14"/>
  <c r="AB20" i="14"/>
  <c r="AB17" i="14"/>
  <c r="AB15" i="14"/>
  <c r="AB18" i="14"/>
  <c r="AB26" i="14"/>
  <c r="R45" i="14"/>
  <c r="R7" i="14"/>
  <c r="R44" i="14"/>
  <c r="R26" i="14"/>
  <c r="R24" i="14"/>
  <c r="R25" i="14"/>
  <c r="AB40" i="14"/>
  <c r="AB8" i="14"/>
  <c r="AB7" i="14"/>
  <c r="AB11" i="14"/>
  <c r="AB28" i="14"/>
  <c r="AB3" i="14"/>
  <c r="R3" i="14"/>
  <c r="M35" i="14"/>
  <c r="AB50" i="14"/>
  <c r="AB36" i="14"/>
  <c r="AB42" i="14"/>
  <c r="AB47" i="14"/>
  <c r="AB32" i="14"/>
  <c r="AB4" i="14"/>
  <c r="R10" i="14"/>
  <c r="R48" i="14"/>
  <c r="R17" i="14"/>
  <c r="R43" i="14"/>
  <c r="R4" i="14"/>
  <c r="AB52" i="14"/>
  <c r="AB44" i="14"/>
  <c r="AB43" i="14"/>
  <c r="AB38" i="14"/>
  <c r="AB29" i="14"/>
  <c r="AB33" i="14"/>
  <c r="AL33" i="14"/>
  <c r="AL21" i="14"/>
  <c r="AL16" i="14"/>
  <c r="AL8" i="14"/>
  <c r="AL27" i="14"/>
  <c r="AL24" i="14"/>
  <c r="AL7" i="14"/>
  <c r="AL20" i="14"/>
  <c r="AL12" i="14"/>
  <c r="AL11" i="14"/>
  <c r="AL25" i="14"/>
  <c r="AL17" i="14"/>
  <c r="AL15" i="14"/>
  <c r="AL41" i="14"/>
  <c r="AL29" i="14"/>
  <c r="AL39" i="14"/>
  <c r="AL50" i="14"/>
  <c r="AL46" i="14"/>
  <c r="AL5" i="14"/>
  <c r="AL13" i="14"/>
  <c r="AL18" i="14"/>
  <c r="AL28" i="14"/>
  <c r="AL45" i="14"/>
  <c r="AL14" i="14"/>
  <c r="AL3" i="14"/>
  <c r="AL43" i="14"/>
  <c r="AL36" i="14"/>
  <c r="AL26" i="14"/>
  <c r="AL49" i="14"/>
  <c r="AL23" i="14"/>
  <c r="AL30" i="14"/>
  <c r="AL47" i="14"/>
  <c r="AL6" i="14"/>
  <c r="AL40" i="14"/>
  <c r="AL44" i="14"/>
  <c r="AL19" i="14"/>
  <c r="AL38" i="14"/>
  <c r="AL32" i="14"/>
  <c r="AL10" i="14"/>
  <c r="AL34" i="14"/>
  <c r="AL22" i="14"/>
  <c r="AL9" i="14"/>
  <c r="AL37" i="14"/>
  <c r="AL4" i="14"/>
  <c r="AL42" i="14"/>
  <c r="AL48" i="14"/>
  <c r="AL52" i="14"/>
  <c r="H53" i="14"/>
  <c r="H22" i="14"/>
  <c r="H13" i="14"/>
  <c r="H8" i="14"/>
  <c r="H32" i="14"/>
  <c r="H14" i="14"/>
  <c r="H6" i="14"/>
  <c r="H3" i="14"/>
  <c r="H27" i="14"/>
  <c r="H18" i="14"/>
  <c r="H16" i="14"/>
  <c r="H19" i="14"/>
  <c r="H17" i="14"/>
  <c r="H30" i="14"/>
  <c r="H26" i="14"/>
  <c r="H23" i="14"/>
  <c r="H7" i="14"/>
  <c r="H5" i="14"/>
  <c r="H11" i="14"/>
  <c r="H20" i="14"/>
  <c r="H15" i="14"/>
  <c r="H45" i="14"/>
  <c r="H33" i="14"/>
  <c r="H38" i="14"/>
  <c r="H10" i="14"/>
  <c r="H49" i="14"/>
  <c r="H42" i="14"/>
  <c r="H46" i="14"/>
  <c r="H4" i="14"/>
  <c r="H36" i="14"/>
  <c r="H34" i="14"/>
  <c r="H39" i="14"/>
  <c r="H37" i="14"/>
  <c r="H28" i="14"/>
  <c r="H44" i="14"/>
  <c r="H50" i="14"/>
  <c r="H9" i="14"/>
  <c r="H24" i="14"/>
  <c r="H40" i="14"/>
  <c r="H43" i="14"/>
  <c r="H21" i="14"/>
  <c r="H47" i="14"/>
  <c r="H29" i="14"/>
  <c r="H35" i="14"/>
  <c r="H41" i="14"/>
  <c r="H25" i="14"/>
  <c r="H48" i="14"/>
  <c r="H12" i="14"/>
  <c r="AQ15" i="14"/>
  <c r="AQ6" i="14"/>
  <c r="AQ34" i="14"/>
  <c r="AQ23" i="14"/>
  <c r="AQ17" i="14"/>
  <c r="AQ14" i="14"/>
  <c r="AQ8" i="14"/>
  <c r="AQ7" i="14"/>
  <c r="AQ9" i="14"/>
  <c r="AQ3" i="14"/>
  <c r="AQ27" i="14"/>
  <c r="AQ24" i="14"/>
  <c r="AQ28" i="14"/>
  <c r="AQ32" i="14"/>
  <c r="AQ33" i="14"/>
  <c r="AQ46" i="14"/>
  <c r="AQ13" i="14"/>
  <c r="AQ39" i="14"/>
  <c r="AQ43" i="14"/>
  <c r="AQ10" i="14"/>
  <c r="AQ19" i="14"/>
  <c r="AQ36" i="14"/>
  <c r="AQ26" i="14"/>
  <c r="AQ11" i="14"/>
  <c r="AQ20" i="14"/>
  <c r="AQ41" i="14"/>
  <c r="AQ47" i="14"/>
  <c r="AQ16" i="14"/>
  <c r="AQ37" i="14"/>
  <c r="AQ40" i="14"/>
  <c r="AQ4" i="14"/>
  <c r="AQ29" i="14"/>
  <c r="AQ38" i="14"/>
  <c r="AQ45" i="14"/>
  <c r="AQ25" i="14"/>
  <c r="AQ48" i="14"/>
  <c r="AQ18" i="14"/>
  <c r="AQ22" i="14"/>
  <c r="AQ30" i="14"/>
  <c r="AQ44" i="14"/>
  <c r="AQ12" i="14"/>
  <c r="AQ21" i="14"/>
  <c r="AQ5" i="14"/>
  <c r="AQ42" i="14"/>
  <c r="AQ49" i="14"/>
  <c r="H51" i="14"/>
  <c r="W34" i="14"/>
  <c r="W32" i="14"/>
  <c r="W28" i="14"/>
  <c r="W16" i="14"/>
  <c r="W24" i="14"/>
  <c r="W21" i="14"/>
  <c r="W18" i="14"/>
  <c r="W13" i="14"/>
  <c r="W6" i="14"/>
  <c r="W11" i="14"/>
  <c r="W27" i="14"/>
  <c r="W20" i="14"/>
  <c r="W7" i="14"/>
  <c r="W17" i="14"/>
  <c r="W22" i="14"/>
  <c r="W12" i="14"/>
  <c r="W10" i="14"/>
  <c r="W19" i="14"/>
  <c r="W36" i="14"/>
  <c r="W47" i="14"/>
  <c r="W37" i="14"/>
  <c r="W33" i="14"/>
  <c r="W40" i="14"/>
  <c r="W29" i="14"/>
  <c r="W8" i="14"/>
  <c r="W23" i="14"/>
  <c r="W5" i="14"/>
  <c r="W38" i="14"/>
  <c r="W45" i="14"/>
  <c r="W14" i="14"/>
  <c r="W41" i="14"/>
  <c r="W30" i="14"/>
  <c r="W44" i="14"/>
  <c r="W9" i="14"/>
  <c r="W42" i="14"/>
  <c r="W15" i="14"/>
  <c r="W49" i="14"/>
  <c r="W48" i="14"/>
  <c r="W50" i="14"/>
  <c r="W3" i="14"/>
  <c r="W26" i="14"/>
  <c r="W46" i="14"/>
  <c r="W39" i="14"/>
  <c r="W43" i="14"/>
  <c r="W4" i="14"/>
  <c r="W25" i="14"/>
  <c r="AG29" i="14"/>
  <c r="AG26" i="14"/>
  <c r="AG25" i="14"/>
  <c r="AG18" i="14"/>
  <c r="AG4" i="14"/>
  <c r="AG34" i="14"/>
  <c r="AG21" i="14"/>
  <c r="AG16" i="14"/>
  <c r="AG5" i="14"/>
  <c r="AG9" i="14"/>
  <c r="AG11" i="14"/>
  <c r="AG10" i="14"/>
  <c r="AG20" i="14"/>
  <c r="AG8" i="14"/>
  <c r="AG30" i="14"/>
  <c r="AG48" i="14"/>
  <c r="AG17" i="14"/>
  <c r="AG41" i="14"/>
  <c r="AG45" i="14"/>
  <c r="AG7" i="14"/>
  <c r="AG33" i="14"/>
  <c r="AG15" i="14"/>
  <c r="AG19" i="14"/>
  <c r="AG38" i="14"/>
  <c r="AG28" i="14"/>
  <c r="AG36" i="14"/>
  <c r="AG43" i="14"/>
  <c r="AG49" i="14"/>
  <c r="AG14" i="14"/>
  <c r="AG39" i="14"/>
  <c r="AG23" i="14"/>
  <c r="AG13" i="14"/>
  <c r="AG3" i="14"/>
  <c r="AG12" i="14"/>
  <c r="AG42" i="14"/>
  <c r="AG40" i="14"/>
  <c r="AG47" i="14"/>
  <c r="AG6" i="14"/>
  <c r="AG27" i="14"/>
  <c r="AG32" i="14"/>
  <c r="AG46" i="14"/>
  <c r="AG52" i="14"/>
  <c r="AG24" i="14"/>
  <c r="AG44" i="14"/>
  <c r="AG22" i="14"/>
  <c r="AG37" i="14"/>
  <c r="AQ35" i="14"/>
  <c r="AQ52" i="14"/>
  <c r="M21" i="14"/>
  <c r="M18" i="14"/>
  <c r="M4" i="14"/>
  <c r="M34" i="14"/>
  <c r="M14" i="14"/>
  <c r="M30" i="14"/>
  <c r="M5" i="14"/>
  <c r="M15" i="14"/>
  <c r="M8" i="14"/>
  <c r="M17" i="14"/>
  <c r="M9" i="14"/>
  <c r="M13" i="14"/>
  <c r="M29" i="14"/>
  <c r="M22" i="14"/>
  <c r="M25" i="14"/>
  <c r="M12" i="14"/>
  <c r="M38" i="14"/>
  <c r="M19" i="14"/>
  <c r="M26" i="14"/>
  <c r="M36" i="14"/>
  <c r="M43" i="14"/>
  <c r="M49" i="14"/>
  <c r="M39" i="14"/>
  <c r="M10" i="14"/>
  <c r="M42" i="14"/>
  <c r="M40" i="14"/>
  <c r="M47" i="14"/>
  <c r="M7" i="14"/>
  <c r="M27" i="14"/>
  <c r="M46" i="14"/>
  <c r="M3" i="14"/>
  <c r="M6" i="14"/>
  <c r="M28" i="14"/>
  <c r="M44" i="14"/>
  <c r="M24" i="14"/>
  <c r="M37" i="14"/>
  <c r="M20" i="14"/>
  <c r="M50" i="14"/>
  <c r="M32" i="14"/>
  <c r="M33" i="14"/>
  <c r="M11" i="14"/>
  <c r="M23" i="14"/>
  <c r="M48" i="14"/>
  <c r="M16" i="14"/>
  <c r="M41" i="14"/>
  <c r="M45" i="14"/>
  <c r="AQ50" i="14"/>
  <c r="AL35" i="14"/>
  <c r="AG35" i="14"/>
  <c r="AG51" i="14"/>
  <c r="AQ51" i="14"/>
  <c r="W52" i="14"/>
  <c r="AS3" i="1"/>
  <c r="AS5" i="1"/>
  <c r="AS9" i="1"/>
  <c r="AS13" i="1"/>
  <c r="AS17" i="1"/>
  <c r="AS21" i="1"/>
  <c r="AS25" i="1"/>
  <c r="AS29" i="1"/>
  <c r="AS34" i="1"/>
  <c r="AS38" i="1"/>
  <c r="AS42" i="1"/>
  <c r="AS46" i="1"/>
  <c r="AS50" i="1"/>
  <c r="AS45" i="1"/>
  <c r="AS26" i="1"/>
  <c r="AS24" i="1"/>
  <c r="AS23" i="1"/>
  <c r="AS22" i="1"/>
  <c r="AS4" i="1"/>
  <c r="AS18" i="1"/>
  <c r="AS16" i="1"/>
  <c r="AS15" i="1"/>
  <c r="AS14" i="1"/>
  <c r="AS30" i="1"/>
  <c r="AS52" i="1"/>
  <c r="AS10" i="1"/>
  <c r="AS8" i="1"/>
  <c r="AS7" i="1"/>
  <c r="AS6" i="1"/>
  <c r="AS33" i="1"/>
  <c r="AS44" i="1"/>
  <c r="AS20" i="1"/>
  <c r="AS37" i="1"/>
  <c r="AS12" i="1"/>
  <c r="AS28" i="1"/>
  <c r="AS31" i="1"/>
  <c r="AS11" i="1"/>
  <c r="AS36" i="1"/>
  <c r="AS27" i="1"/>
  <c r="AS19" i="1"/>
  <c r="AS51" i="1"/>
  <c r="AS49" i="1"/>
  <c r="AS48" i="1"/>
  <c r="AS47" i="1"/>
  <c r="AS43" i="1"/>
  <c r="AS41" i="1"/>
  <c r="AS40" i="1"/>
  <c r="AS39" i="1"/>
  <c r="AS35" i="1"/>
  <c r="AN11" i="1"/>
  <c r="AN50" i="1"/>
  <c r="AN41" i="1"/>
  <c r="AN14" i="1"/>
  <c r="AN27" i="1"/>
  <c r="AN51" i="1"/>
  <c r="AN33" i="1"/>
  <c r="AN15" i="1"/>
  <c r="AN6" i="1"/>
  <c r="AN43" i="1"/>
  <c r="AN34" i="1"/>
  <c r="AN24" i="1"/>
  <c r="AN46" i="1"/>
  <c r="AN37" i="1"/>
  <c r="AN22" i="1"/>
  <c r="AN25" i="1"/>
  <c r="AN16" i="1"/>
  <c r="AN44" i="1"/>
  <c r="AN28" i="1"/>
  <c r="AN5" i="1"/>
  <c r="AN26" i="1"/>
  <c r="AN8" i="1"/>
  <c r="AN47" i="1"/>
  <c r="AN29" i="1"/>
  <c r="AN31" i="1"/>
  <c r="AN18" i="1"/>
  <c r="AN9" i="1"/>
  <c r="AN39" i="1"/>
  <c r="AN21" i="1"/>
  <c r="AN12" i="1"/>
  <c r="AN10" i="1"/>
  <c r="AN19" i="1"/>
  <c r="AN40" i="1"/>
  <c r="AN13" i="1"/>
  <c r="AN4" i="1"/>
  <c r="AN36" i="1"/>
  <c r="AI3" i="1"/>
  <c r="AI6" i="1"/>
  <c r="AI10" i="1"/>
  <c r="AI14" i="1"/>
  <c r="AI18" i="1"/>
  <c r="AI22" i="1"/>
  <c r="AI26" i="1"/>
  <c r="AI30" i="1"/>
  <c r="AI35" i="1"/>
  <c r="AI39" i="1"/>
  <c r="AI43" i="1"/>
  <c r="AI47" i="1"/>
  <c r="AI51" i="1"/>
  <c r="AI44" i="1"/>
  <c r="AI49" i="1"/>
  <c r="AI40" i="1"/>
  <c r="AI38" i="1"/>
  <c r="AI28" i="1"/>
  <c r="AI50" i="1"/>
  <c r="AI41" i="1"/>
  <c r="AI31" i="1"/>
  <c r="AI29" i="1"/>
  <c r="AI20" i="1"/>
  <c r="AI42" i="1"/>
  <c r="AI33" i="1"/>
  <c r="AI23" i="1"/>
  <c r="AI21" i="1"/>
  <c r="AI12" i="1"/>
  <c r="AI34" i="1"/>
  <c r="AI24" i="1"/>
  <c r="AI15" i="1"/>
  <c r="AI13" i="1"/>
  <c r="AI4" i="1"/>
  <c r="AI37" i="1"/>
  <c r="AI25" i="1"/>
  <c r="AI16" i="1"/>
  <c r="AI7" i="1"/>
  <c r="AI5" i="1"/>
  <c r="AI46" i="1"/>
  <c r="AI17" i="1"/>
  <c r="AI8" i="1"/>
  <c r="AI36" i="1"/>
  <c r="AI27" i="1"/>
  <c r="AI52" i="1"/>
  <c r="AI9" i="1"/>
  <c r="AI11" i="1"/>
  <c r="AI19" i="1"/>
  <c r="AI45" i="1"/>
  <c r="AI48" i="1"/>
  <c r="Y23" i="1"/>
  <c r="Y42" i="1"/>
  <c r="Y17" i="1"/>
  <c r="Y8" i="1"/>
  <c r="Y26" i="1"/>
  <c r="Y38" i="1"/>
  <c r="Y4" i="1"/>
  <c r="Y22" i="1"/>
  <c r="Y12" i="1"/>
  <c r="Y45" i="1"/>
  <c r="Y30" i="1"/>
  <c r="Y29" i="1"/>
  <c r="Y16" i="1"/>
  <c r="Y49" i="1"/>
  <c r="Y21" i="1"/>
  <c r="Y20" i="1"/>
  <c r="Y6" i="1"/>
  <c r="Y39" i="1"/>
  <c r="Y13" i="1"/>
  <c r="Y37" i="1"/>
  <c r="Y46" i="1"/>
  <c r="Y24" i="1"/>
  <c r="Y10" i="1"/>
  <c r="Y43" i="1"/>
  <c r="Y28" i="1"/>
  <c r="Y14" i="1"/>
  <c r="Y47" i="1"/>
  <c r="Y3" i="1"/>
  <c r="Y33" i="1"/>
  <c r="Y18" i="1"/>
  <c r="Y51" i="1"/>
  <c r="F54" i="10"/>
  <c r="Y40" i="1"/>
  <c r="Y25" i="1"/>
  <c r="Y19" i="1"/>
  <c r="Y7" i="1"/>
  <c r="Y15" i="1"/>
  <c r="Y31" i="1"/>
  <c r="Y5" i="1"/>
  <c r="Y41" i="1"/>
  <c r="Y44" i="1"/>
  <c r="Y35" i="1"/>
  <c r="T3" i="1"/>
  <c r="T11" i="1"/>
  <c r="T42" i="1"/>
  <c r="T33" i="1"/>
  <c r="T23" i="1"/>
  <c r="T14" i="1"/>
  <c r="T5" i="1"/>
  <c r="T4" i="1"/>
  <c r="T51" i="1"/>
  <c r="T34" i="1"/>
  <c r="T24" i="1"/>
  <c r="T15" i="1"/>
  <c r="T6" i="1"/>
  <c r="T52" i="1"/>
  <c r="T22" i="1"/>
  <c r="T43" i="1"/>
  <c r="T25" i="1"/>
  <c r="T16" i="1"/>
  <c r="T7" i="1"/>
  <c r="T44" i="1"/>
  <c r="T45" i="1"/>
  <c r="T35" i="1"/>
  <c r="T17" i="1"/>
  <c r="T8" i="1"/>
  <c r="T19" i="1"/>
  <c r="T46" i="1"/>
  <c r="T37" i="1"/>
  <c r="T13" i="1"/>
  <c r="T26" i="1"/>
  <c r="T9" i="1"/>
  <c r="T27" i="1"/>
  <c r="T47" i="1"/>
  <c r="T38" i="1"/>
  <c r="T28" i="1"/>
  <c r="T41" i="1"/>
  <c r="T18" i="1"/>
  <c r="T36" i="1"/>
  <c r="T48" i="1"/>
  <c r="T39" i="1"/>
  <c r="T29" i="1"/>
  <c r="T20" i="1"/>
  <c r="T31" i="1"/>
  <c r="T10" i="1"/>
  <c r="T49" i="1"/>
  <c r="T40" i="1"/>
  <c r="T30" i="1"/>
  <c r="T21" i="1"/>
  <c r="T12" i="1"/>
  <c r="T50" i="1"/>
  <c r="O3" i="1"/>
  <c r="O52" i="1"/>
  <c r="O25" i="1"/>
  <c r="O8" i="1"/>
  <c r="O14" i="1"/>
  <c r="O13" i="1"/>
  <c r="O31" i="1"/>
  <c r="O41" i="1"/>
  <c r="O38" i="1"/>
  <c r="O29" i="1"/>
  <c r="O21" i="1"/>
  <c r="O11" i="1"/>
  <c r="O17" i="1"/>
  <c r="O27" i="1"/>
  <c r="O6" i="1"/>
  <c r="O5" i="1"/>
  <c r="O15" i="1"/>
  <c r="O10" i="1"/>
  <c r="O39" i="1"/>
  <c r="O30" i="1"/>
  <c r="O22" i="1"/>
  <c r="O51" i="1"/>
  <c r="O9" i="1"/>
  <c r="O26" i="1"/>
  <c r="O36" i="1"/>
  <c r="O44" i="1"/>
  <c r="O45" i="1"/>
  <c r="O46" i="1"/>
  <c r="O43" i="1"/>
  <c r="O50" i="1"/>
  <c r="O20" i="1"/>
  <c r="O42" i="1"/>
  <c r="O12" i="1"/>
  <c r="O16" i="1"/>
  <c r="O40" i="1"/>
  <c r="O35" i="1"/>
  <c r="O49" i="1"/>
  <c r="O7" i="1"/>
  <c r="O23" i="1"/>
  <c r="O19" i="1"/>
  <c r="O37" i="1"/>
  <c r="O47" i="1"/>
  <c r="O28" i="1"/>
  <c r="O33" i="1"/>
  <c r="O18" i="1"/>
  <c r="O24" i="1"/>
  <c r="O48" i="1"/>
  <c r="O34" i="1"/>
  <c r="O4" i="1"/>
  <c r="J4" i="1"/>
  <c r="J12" i="1"/>
  <c r="J20" i="1"/>
  <c r="J28" i="1"/>
  <c r="J37" i="1"/>
  <c r="J45" i="1"/>
  <c r="J3" i="1"/>
  <c r="J34" i="1"/>
  <c r="J5" i="1"/>
  <c r="J13" i="1"/>
  <c r="J21" i="1"/>
  <c r="J29" i="1"/>
  <c r="J38" i="1"/>
  <c r="J46" i="1"/>
  <c r="J42" i="1"/>
  <c r="J6" i="1"/>
  <c r="J14" i="1"/>
  <c r="J22" i="1"/>
  <c r="J30" i="1"/>
  <c r="J39" i="1"/>
  <c r="J47" i="1"/>
  <c r="J25" i="1"/>
  <c r="J7" i="1"/>
  <c r="J15" i="1"/>
  <c r="J23" i="1"/>
  <c r="J31" i="1"/>
  <c r="J40" i="1"/>
  <c r="J48" i="1"/>
  <c r="J17" i="1"/>
  <c r="J50" i="1"/>
  <c r="J8" i="1"/>
  <c r="J16" i="1"/>
  <c r="J24" i="1"/>
  <c r="J33" i="1"/>
  <c r="J41" i="1"/>
  <c r="J49" i="1"/>
  <c r="J9" i="1"/>
  <c r="J10" i="1"/>
  <c r="J18" i="1"/>
  <c r="J26" i="1"/>
  <c r="J35" i="1"/>
  <c r="J43" i="1"/>
  <c r="J51" i="1"/>
  <c r="J11" i="1"/>
  <c r="J19" i="1"/>
  <c r="J27" i="1"/>
  <c r="J36" i="1"/>
  <c r="J44" i="1"/>
  <c r="J52" i="1"/>
  <c r="H4" i="1"/>
  <c r="H30" i="1"/>
  <c r="M4" i="1"/>
  <c r="M30" i="1"/>
  <c r="W4" i="1"/>
  <c r="W30" i="1"/>
  <c r="AB4" i="1"/>
  <c r="AB30" i="1"/>
  <c r="AG5" i="1"/>
  <c r="AG30" i="1"/>
  <c r="R4" i="1"/>
  <c r="R30" i="1"/>
  <c r="AL4" i="1"/>
  <c r="AL30" i="1"/>
  <c r="C4" i="1"/>
  <c r="C30" i="1"/>
  <c r="AQ4" i="1"/>
  <c r="AQ30" i="1"/>
  <c r="AG6" i="1"/>
  <c r="AG20" i="1"/>
  <c r="AG26" i="1"/>
  <c r="AG40" i="1"/>
  <c r="AG10" i="1"/>
  <c r="AG4" i="1"/>
  <c r="AG44" i="1"/>
  <c r="AG38" i="1"/>
  <c r="AG22" i="1"/>
  <c r="AG50" i="1"/>
  <c r="AG34" i="1"/>
  <c r="AG16" i="1"/>
  <c r="AG48" i="1"/>
  <c r="AG31" i="1"/>
  <c r="AG14" i="1"/>
  <c r="AG42" i="1"/>
  <c r="AG24" i="1"/>
  <c r="AG8" i="1"/>
  <c r="AG52" i="1"/>
  <c r="AG36" i="1"/>
  <c r="AG18" i="1"/>
  <c r="AG46" i="1"/>
  <c r="AG28" i="1"/>
  <c r="AG12" i="1"/>
  <c r="AS54" i="7"/>
  <c r="AQ4" i="7"/>
  <c r="AQ12" i="7"/>
  <c r="AQ20" i="7"/>
  <c r="AQ28" i="7"/>
  <c r="AQ37" i="7"/>
  <c r="AQ45" i="7"/>
  <c r="AQ5" i="7"/>
  <c r="AQ13" i="7"/>
  <c r="AQ21" i="7"/>
  <c r="AQ29" i="7"/>
  <c r="AQ38" i="7"/>
  <c r="AQ46" i="7"/>
  <c r="AQ36" i="7"/>
  <c r="AQ6" i="7"/>
  <c r="AQ14" i="7"/>
  <c r="AQ22" i="7"/>
  <c r="AQ30" i="7"/>
  <c r="AQ39" i="7"/>
  <c r="AQ47" i="7"/>
  <c r="AQ7" i="7"/>
  <c r="AQ15" i="7"/>
  <c r="AQ23" i="7"/>
  <c r="AQ32" i="7"/>
  <c r="AQ40" i="7"/>
  <c r="AQ48" i="7"/>
  <c r="AQ8" i="7"/>
  <c r="AQ16" i="7"/>
  <c r="AQ24" i="7"/>
  <c r="AQ33" i="7"/>
  <c r="AQ41" i="7"/>
  <c r="AQ49" i="7"/>
  <c r="AQ9" i="7"/>
  <c r="AQ17" i="7"/>
  <c r="AQ25" i="7"/>
  <c r="AQ34" i="7"/>
  <c r="AQ42" i="7"/>
  <c r="AQ50" i="7"/>
  <c r="AQ19" i="7"/>
  <c r="AQ52" i="7"/>
  <c r="AQ10" i="7"/>
  <c r="AQ18" i="7"/>
  <c r="AQ26" i="7"/>
  <c r="AQ35" i="7"/>
  <c r="AQ43" i="7"/>
  <c r="AQ51" i="7"/>
  <c r="AQ11" i="7"/>
  <c r="AQ27" i="7"/>
  <c r="AQ44" i="7"/>
  <c r="AL4" i="7"/>
  <c r="AL8" i="7"/>
  <c r="AL12" i="7"/>
  <c r="AL16" i="7"/>
  <c r="AL20" i="7"/>
  <c r="AL24" i="7"/>
  <c r="AL28" i="7"/>
  <c r="AL33" i="7"/>
  <c r="AL37" i="7"/>
  <c r="AL41" i="7"/>
  <c r="AL45" i="7"/>
  <c r="AL49" i="7"/>
  <c r="AL5" i="7"/>
  <c r="AL9" i="7"/>
  <c r="AL13" i="7"/>
  <c r="AL17" i="7"/>
  <c r="AL21" i="7"/>
  <c r="AL25" i="7"/>
  <c r="AL29" i="7"/>
  <c r="AL34" i="7"/>
  <c r="AL38" i="7"/>
  <c r="AL42" i="7"/>
  <c r="AL46" i="7"/>
  <c r="AL50" i="7"/>
  <c r="AL6" i="7"/>
  <c r="AL10" i="7"/>
  <c r="AL14" i="7"/>
  <c r="AL18" i="7"/>
  <c r="AL22" i="7"/>
  <c r="AL26" i="7"/>
  <c r="AL30" i="7"/>
  <c r="AL35" i="7"/>
  <c r="AL39" i="7"/>
  <c r="AL43" i="7"/>
  <c r="AL47" i="7"/>
  <c r="AL51" i="7"/>
  <c r="AL7" i="7"/>
  <c r="AL11" i="7"/>
  <c r="AL15" i="7"/>
  <c r="AL19" i="7"/>
  <c r="AL23" i="7"/>
  <c r="AL27" i="7"/>
  <c r="AL32" i="7"/>
  <c r="AL36" i="7"/>
  <c r="AL40" i="7"/>
  <c r="AL44" i="7"/>
  <c r="AL48" i="7"/>
  <c r="AL52" i="7"/>
  <c r="AG4" i="7"/>
  <c r="AG12" i="7"/>
  <c r="AG20" i="7"/>
  <c r="AG28" i="7"/>
  <c r="AG37" i="7"/>
  <c r="AG45" i="7"/>
  <c r="AG33" i="7"/>
  <c r="AG17" i="7"/>
  <c r="AG5" i="7"/>
  <c r="AG13" i="7"/>
  <c r="AG21" i="7"/>
  <c r="AG29" i="7"/>
  <c r="AG38" i="7"/>
  <c r="AG46" i="7"/>
  <c r="AG24" i="7"/>
  <c r="AG42" i="7"/>
  <c r="AG6" i="7"/>
  <c r="AG14" i="7"/>
  <c r="AG22" i="7"/>
  <c r="AG30" i="7"/>
  <c r="AG39" i="7"/>
  <c r="AG47" i="7"/>
  <c r="AG16" i="7"/>
  <c r="AG9" i="7"/>
  <c r="AG7" i="7"/>
  <c r="AG15" i="7"/>
  <c r="AG23" i="7"/>
  <c r="AG32" i="7"/>
  <c r="AG40" i="7"/>
  <c r="AG48" i="7"/>
  <c r="AG8" i="7"/>
  <c r="AG25" i="7"/>
  <c r="AG10" i="7"/>
  <c r="AG18" i="7"/>
  <c r="AG26" i="7"/>
  <c r="AG35" i="7"/>
  <c r="AG43" i="7"/>
  <c r="AG51" i="7"/>
  <c r="AG41" i="7"/>
  <c r="AG50" i="7"/>
  <c r="AG11" i="7"/>
  <c r="AG19" i="7"/>
  <c r="AG27" i="7"/>
  <c r="AG36" i="7"/>
  <c r="AG44" i="7"/>
  <c r="AG52" i="7"/>
  <c r="AG49" i="7"/>
  <c r="AG34" i="7"/>
  <c r="AD54" i="7"/>
  <c r="AB4" i="7"/>
  <c r="AB12" i="7"/>
  <c r="AB20" i="7"/>
  <c r="AB28" i="7"/>
  <c r="AB37" i="7"/>
  <c r="AB45" i="7"/>
  <c r="AB5" i="7"/>
  <c r="AB13" i="7"/>
  <c r="AB21" i="7"/>
  <c r="AB29" i="7"/>
  <c r="AB38" i="7"/>
  <c r="AB46" i="7"/>
  <c r="AB52" i="7"/>
  <c r="AB6" i="7"/>
  <c r="AB14" i="7"/>
  <c r="AB22" i="7"/>
  <c r="AB30" i="7"/>
  <c r="AB39" i="7"/>
  <c r="AB47" i="7"/>
  <c r="AB44" i="7"/>
  <c r="AB7" i="7"/>
  <c r="AB15" i="7"/>
  <c r="AB23" i="7"/>
  <c r="AB32" i="7"/>
  <c r="AB40" i="7"/>
  <c r="AB48" i="7"/>
  <c r="AB36" i="7"/>
  <c r="AB8" i="7"/>
  <c r="AB16" i="7"/>
  <c r="AB24" i="7"/>
  <c r="AB33" i="7"/>
  <c r="AB41" i="7"/>
  <c r="AB49" i="7"/>
  <c r="AB27" i="7"/>
  <c r="AB9" i="7"/>
  <c r="AB17" i="7"/>
  <c r="AB25" i="7"/>
  <c r="AB34" i="7"/>
  <c r="AB42" i="7"/>
  <c r="AB50" i="7"/>
  <c r="AB19" i="7"/>
  <c r="AB10" i="7"/>
  <c r="AB18" i="7"/>
  <c r="AB26" i="7"/>
  <c r="AB35" i="7"/>
  <c r="AB43" i="7"/>
  <c r="AB51" i="7"/>
  <c r="AB11" i="7"/>
  <c r="W3" i="7"/>
  <c r="W30" i="7"/>
  <c r="H3" i="7"/>
  <c r="H30" i="7"/>
  <c r="Y54" i="7"/>
  <c r="W4" i="7"/>
  <c r="W12" i="7"/>
  <c r="W20" i="7"/>
  <c r="W28" i="7"/>
  <c r="W38" i="7"/>
  <c r="W46" i="7"/>
  <c r="W16" i="7"/>
  <c r="W17" i="7"/>
  <c r="W18" i="7"/>
  <c r="W19" i="7"/>
  <c r="W5" i="7"/>
  <c r="W13" i="7"/>
  <c r="W21" i="7"/>
  <c r="W29" i="7"/>
  <c r="W39" i="7"/>
  <c r="W47" i="7"/>
  <c r="W24" i="7"/>
  <c r="W50" i="7"/>
  <c r="W35" i="7"/>
  <c r="W26" i="7"/>
  <c r="W27" i="7"/>
  <c r="W6" i="7"/>
  <c r="W14" i="7"/>
  <c r="W22" i="7"/>
  <c r="W32" i="7"/>
  <c r="W40" i="7"/>
  <c r="W48" i="7"/>
  <c r="W8" i="7"/>
  <c r="W25" i="7"/>
  <c r="W36" i="7"/>
  <c r="W11" i="7"/>
  <c r="W7" i="7"/>
  <c r="W15" i="7"/>
  <c r="W23" i="7"/>
  <c r="W33" i="7"/>
  <c r="W41" i="7"/>
  <c r="W49" i="7"/>
  <c r="W42" i="7"/>
  <c r="W43" i="7"/>
  <c r="W44" i="7"/>
  <c r="W34" i="7"/>
  <c r="W45" i="7"/>
  <c r="W9" i="7"/>
  <c r="W51" i="7"/>
  <c r="W37" i="7"/>
  <c r="W10" i="7"/>
  <c r="W52" i="7"/>
  <c r="R11" i="7"/>
  <c r="R19" i="7"/>
  <c r="R27" i="7"/>
  <c r="R37" i="7"/>
  <c r="R45" i="7"/>
  <c r="R41" i="7"/>
  <c r="R34" i="7"/>
  <c r="R26" i="7"/>
  <c r="R4" i="7"/>
  <c r="R12" i="7"/>
  <c r="R20" i="7"/>
  <c r="R28" i="7"/>
  <c r="R38" i="7"/>
  <c r="R46" i="7"/>
  <c r="R33" i="7"/>
  <c r="R49" i="7"/>
  <c r="R8" i="7"/>
  <c r="R24" i="7"/>
  <c r="R50" i="7"/>
  <c r="R18" i="7"/>
  <c r="R5" i="7"/>
  <c r="R13" i="7"/>
  <c r="R21" i="7"/>
  <c r="R29" i="7"/>
  <c r="R39" i="7"/>
  <c r="R47" i="7"/>
  <c r="R23" i="7"/>
  <c r="R16" i="7"/>
  <c r="R51" i="7"/>
  <c r="R36" i="7"/>
  <c r="R6" i="7"/>
  <c r="R14" i="7"/>
  <c r="R22" i="7"/>
  <c r="R32" i="7"/>
  <c r="R40" i="7"/>
  <c r="R48" i="7"/>
  <c r="R7" i="7"/>
  <c r="R42" i="7"/>
  <c r="R15" i="7"/>
  <c r="R44" i="7"/>
  <c r="R9" i="7"/>
  <c r="R17" i="7"/>
  <c r="R25" i="7"/>
  <c r="R35" i="7"/>
  <c r="R43" i="7"/>
  <c r="R10" i="7"/>
  <c r="R52" i="7"/>
  <c r="T54" i="7"/>
  <c r="O54" i="7"/>
  <c r="J54" i="7"/>
  <c r="M4" i="7"/>
  <c r="M12" i="7"/>
  <c r="M20" i="7"/>
  <c r="M28" i="7"/>
  <c r="M38" i="7"/>
  <c r="M46" i="7"/>
  <c r="M23" i="7"/>
  <c r="M41" i="7"/>
  <c r="M24" i="7"/>
  <c r="M50" i="7"/>
  <c r="M17" i="7"/>
  <c r="M43" i="7"/>
  <c r="M26" i="7"/>
  <c r="M44" i="7"/>
  <c r="M11" i="7"/>
  <c r="M5" i="7"/>
  <c r="M13" i="7"/>
  <c r="M21" i="7"/>
  <c r="M29" i="7"/>
  <c r="M39" i="7"/>
  <c r="M47" i="7"/>
  <c r="M15" i="7"/>
  <c r="M49" i="7"/>
  <c r="M34" i="7"/>
  <c r="M25" i="7"/>
  <c r="M51" i="7"/>
  <c r="M10" i="7"/>
  <c r="M37" i="7"/>
  <c r="M6" i="7"/>
  <c r="M14" i="7"/>
  <c r="M22" i="7"/>
  <c r="M32" i="7"/>
  <c r="M40" i="7"/>
  <c r="M48" i="7"/>
  <c r="M7" i="7"/>
  <c r="M33" i="7"/>
  <c r="M16" i="7"/>
  <c r="M9" i="7"/>
  <c r="M36" i="7"/>
  <c r="M27" i="7"/>
  <c r="M45" i="7"/>
  <c r="M8" i="7"/>
  <c r="M42" i="7"/>
  <c r="M35" i="7"/>
  <c r="M18" i="7"/>
  <c r="M52" i="7"/>
  <c r="M19" i="7"/>
  <c r="M3" i="7"/>
  <c r="H6" i="7"/>
  <c r="H14" i="7"/>
  <c r="H22" i="7"/>
  <c r="H32" i="7"/>
  <c r="H40" i="7"/>
  <c r="H48" i="7"/>
  <c r="H7" i="7"/>
  <c r="H15" i="7"/>
  <c r="H23" i="7"/>
  <c r="H33" i="7"/>
  <c r="H49" i="7"/>
  <c r="H8" i="7"/>
  <c r="H16" i="7"/>
  <c r="H24" i="7"/>
  <c r="H34" i="7"/>
  <c r="H42" i="7"/>
  <c r="H50" i="7"/>
  <c r="H9" i="7"/>
  <c r="H17" i="7"/>
  <c r="H25" i="7"/>
  <c r="H35" i="7"/>
  <c r="H43" i="7"/>
  <c r="H51" i="7"/>
  <c r="H4" i="7"/>
  <c r="H38" i="7"/>
  <c r="H21" i="7"/>
  <c r="H29" i="7"/>
  <c r="H41" i="7"/>
  <c r="H20" i="7"/>
  <c r="H5" i="7"/>
  <c r="H47" i="7"/>
  <c r="H10" i="7"/>
  <c r="H18" i="7"/>
  <c r="H26" i="7"/>
  <c r="H36" i="7"/>
  <c r="H44" i="7"/>
  <c r="H52" i="7"/>
  <c r="H11" i="7"/>
  <c r="H19" i="7"/>
  <c r="H27" i="7"/>
  <c r="H37" i="7"/>
  <c r="H45" i="7"/>
  <c r="H53" i="7"/>
  <c r="H12" i="7"/>
  <c r="H28" i="7"/>
  <c r="H46" i="7"/>
  <c r="H13" i="7"/>
  <c r="H39" i="7"/>
  <c r="AG3" i="7"/>
  <c r="AQ3" i="7"/>
  <c r="AQ51" i="1"/>
  <c r="AQ49" i="1"/>
  <c r="AQ47" i="1"/>
  <c r="AQ45" i="1"/>
  <c r="AQ43" i="1"/>
  <c r="AQ41" i="1"/>
  <c r="AQ39" i="1"/>
  <c r="AQ37" i="1"/>
  <c r="AQ35" i="1"/>
  <c r="AQ33" i="1"/>
  <c r="AQ29" i="1"/>
  <c r="AQ27" i="1"/>
  <c r="AQ25" i="1"/>
  <c r="AQ23" i="1"/>
  <c r="AQ21" i="1"/>
  <c r="AQ19" i="1"/>
  <c r="AQ17" i="1"/>
  <c r="AQ15" i="1"/>
  <c r="AQ13" i="1"/>
  <c r="AQ11" i="1"/>
  <c r="AQ9" i="1"/>
  <c r="AQ7" i="1"/>
  <c r="AQ5" i="1"/>
  <c r="AQ52" i="1"/>
  <c r="AQ50" i="1"/>
  <c r="AQ48" i="1"/>
  <c r="AQ46" i="1"/>
  <c r="AQ44" i="1"/>
  <c r="AQ42" i="1"/>
  <c r="AQ40" i="1"/>
  <c r="AQ38" i="1"/>
  <c r="AQ36" i="1"/>
  <c r="AQ34" i="1"/>
  <c r="AQ31" i="1"/>
  <c r="AQ28" i="1"/>
  <c r="AQ26" i="1"/>
  <c r="AQ24" i="1"/>
  <c r="AQ22" i="1"/>
  <c r="AQ20" i="1"/>
  <c r="AQ18" i="1"/>
  <c r="AQ16" i="1"/>
  <c r="AQ14" i="1"/>
  <c r="AQ12" i="1"/>
  <c r="AQ10" i="1"/>
  <c r="AQ8" i="1"/>
  <c r="AQ6" i="1"/>
  <c r="AL51" i="1"/>
  <c r="AL49" i="1"/>
  <c r="AL47" i="1"/>
  <c r="AL45" i="1"/>
  <c r="AL43" i="1"/>
  <c r="AL41" i="1"/>
  <c r="AL39" i="1"/>
  <c r="AL37" i="1"/>
  <c r="AL35" i="1"/>
  <c r="AL33" i="1"/>
  <c r="AL29" i="1"/>
  <c r="AL27" i="1"/>
  <c r="AL25" i="1"/>
  <c r="AL23" i="1"/>
  <c r="AL21" i="1"/>
  <c r="AL19" i="1"/>
  <c r="AL17" i="1"/>
  <c r="AL15" i="1"/>
  <c r="AL13" i="1"/>
  <c r="AL11" i="1"/>
  <c r="AL9" i="1"/>
  <c r="AL7" i="1"/>
  <c r="AL5" i="1"/>
  <c r="AL52" i="1"/>
  <c r="AL50" i="1"/>
  <c r="AL48" i="1"/>
  <c r="AL46" i="1"/>
  <c r="AL44" i="1"/>
  <c r="AL42" i="1"/>
  <c r="AL40" i="1"/>
  <c r="AL38" i="1"/>
  <c r="AL36" i="1"/>
  <c r="AL34" i="1"/>
  <c r="AL31" i="1"/>
  <c r="AL28" i="1"/>
  <c r="AL26" i="1"/>
  <c r="AL24" i="1"/>
  <c r="AL22" i="1"/>
  <c r="AL20" i="1"/>
  <c r="AL18" i="1"/>
  <c r="AL16" i="1"/>
  <c r="AL14" i="1"/>
  <c r="AL12" i="1"/>
  <c r="AL10" i="1"/>
  <c r="AL8" i="1"/>
  <c r="AL6" i="1"/>
  <c r="AG51" i="1"/>
  <c r="AG49" i="1"/>
  <c r="AG47" i="1"/>
  <c r="AG45" i="1"/>
  <c r="AG43" i="1"/>
  <c r="AG41" i="1"/>
  <c r="AG39" i="1"/>
  <c r="AG37" i="1"/>
  <c r="AG35" i="1"/>
  <c r="AG33" i="1"/>
  <c r="AG29" i="1"/>
  <c r="AG27" i="1"/>
  <c r="AG25" i="1"/>
  <c r="AG23" i="1"/>
  <c r="AG21" i="1"/>
  <c r="AG19" i="1"/>
  <c r="AG17" i="1"/>
  <c r="AG15" i="1"/>
  <c r="AG13" i="1"/>
  <c r="AG11" i="1"/>
  <c r="AG9" i="1"/>
  <c r="AG7" i="1"/>
  <c r="AB51" i="1"/>
  <c r="AB49" i="1"/>
  <c r="AB47" i="1"/>
  <c r="AB45" i="1"/>
  <c r="AB43" i="1"/>
  <c r="AB41" i="1"/>
  <c r="AB39" i="1"/>
  <c r="AB37" i="1"/>
  <c r="AB35" i="1"/>
  <c r="AB33" i="1"/>
  <c r="AB29" i="1"/>
  <c r="AB27" i="1"/>
  <c r="AB25" i="1"/>
  <c r="AB23" i="1"/>
  <c r="AB21" i="1"/>
  <c r="AB19" i="1"/>
  <c r="AB17" i="1"/>
  <c r="AB15" i="1"/>
  <c r="AB13" i="1"/>
  <c r="AB11" i="1"/>
  <c r="AB9" i="1"/>
  <c r="AB7" i="1"/>
  <c r="AB5" i="1"/>
  <c r="AB52" i="1"/>
  <c r="AB50" i="1"/>
  <c r="AB48" i="1"/>
  <c r="AB46" i="1"/>
  <c r="AB44" i="1"/>
  <c r="AB42" i="1"/>
  <c r="AB40" i="1"/>
  <c r="AB38" i="1"/>
  <c r="AB36" i="1"/>
  <c r="AB34" i="1"/>
  <c r="AB31" i="1"/>
  <c r="AB28" i="1"/>
  <c r="AB26" i="1"/>
  <c r="AB24" i="1"/>
  <c r="AB22" i="1"/>
  <c r="AB20" i="1"/>
  <c r="AB18" i="1"/>
  <c r="AB16" i="1"/>
  <c r="AB14" i="1"/>
  <c r="AB12" i="1"/>
  <c r="AB10" i="1"/>
  <c r="AB8" i="1"/>
  <c r="AB6" i="1"/>
  <c r="W51" i="1"/>
  <c r="W49" i="1"/>
  <c r="W47" i="1"/>
  <c r="W45" i="1"/>
  <c r="W43" i="1"/>
  <c r="W41" i="1"/>
  <c r="W39" i="1"/>
  <c r="W37" i="1"/>
  <c r="W35" i="1"/>
  <c r="W33" i="1"/>
  <c r="W29" i="1"/>
  <c r="W27" i="1"/>
  <c r="W25" i="1"/>
  <c r="W23" i="1"/>
  <c r="W21" i="1"/>
  <c r="W19" i="1"/>
  <c r="W17" i="1"/>
  <c r="W15" i="1"/>
  <c r="W13" i="1"/>
  <c r="W11" i="1"/>
  <c r="W9" i="1"/>
  <c r="W7" i="1"/>
  <c r="W5" i="1"/>
  <c r="W52" i="1"/>
  <c r="W50" i="1"/>
  <c r="W48" i="1"/>
  <c r="W46" i="1"/>
  <c r="W44" i="1"/>
  <c r="W42" i="1"/>
  <c r="W40" i="1"/>
  <c r="W38" i="1"/>
  <c r="W36" i="1"/>
  <c r="W34" i="1"/>
  <c r="W31" i="1"/>
  <c r="W28" i="1"/>
  <c r="W26" i="1"/>
  <c r="W24" i="1"/>
  <c r="W22" i="1"/>
  <c r="W20" i="1"/>
  <c r="W18" i="1"/>
  <c r="W16" i="1"/>
  <c r="W14" i="1"/>
  <c r="W12" i="1"/>
  <c r="W10" i="1"/>
  <c r="W8" i="1"/>
  <c r="W6" i="1"/>
  <c r="R51" i="1"/>
  <c r="R49" i="1"/>
  <c r="R47" i="1"/>
  <c r="R45" i="1"/>
  <c r="R43" i="1"/>
  <c r="R41" i="1"/>
  <c r="R39" i="1"/>
  <c r="R37" i="1"/>
  <c r="R35" i="1"/>
  <c r="R33" i="1"/>
  <c r="R29" i="1"/>
  <c r="R27" i="1"/>
  <c r="R25" i="1"/>
  <c r="R23" i="1"/>
  <c r="R21" i="1"/>
  <c r="R19" i="1"/>
  <c r="R17" i="1"/>
  <c r="R15" i="1"/>
  <c r="R13" i="1"/>
  <c r="R11" i="1"/>
  <c r="R9" i="1"/>
  <c r="R7" i="1"/>
  <c r="R5" i="1"/>
  <c r="R52" i="1"/>
  <c r="R50" i="1"/>
  <c r="R48" i="1"/>
  <c r="R46" i="1"/>
  <c r="R44" i="1"/>
  <c r="R42" i="1"/>
  <c r="R40" i="1"/>
  <c r="R38" i="1"/>
  <c r="R36" i="1"/>
  <c r="R34" i="1"/>
  <c r="R31" i="1"/>
  <c r="R28" i="1"/>
  <c r="R26" i="1"/>
  <c r="R24" i="1"/>
  <c r="R22" i="1"/>
  <c r="R20" i="1"/>
  <c r="R18" i="1"/>
  <c r="R16" i="1"/>
  <c r="R14" i="1"/>
  <c r="R12" i="1"/>
  <c r="R10" i="1"/>
  <c r="R8" i="1"/>
  <c r="R6" i="1"/>
  <c r="M51" i="1"/>
  <c r="M49" i="1"/>
  <c r="M47" i="1"/>
  <c r="M45" i="1"/>
  <c r="M43" i="1"/>
  <c r="M41" i="1"/>
  <c r="M39" i="1"/>
  <c r="M37" i="1"/>
  <c r="M35" i="1"/>
  <c r="M33" i="1"/>
  <c r="M29" i="1"/>
  <c r="M27" i="1"/>
  <c r="M25" i="1"/>
  <c r="M23" i="1"/>
  <c r="M21" i="1"/>
  <c r="M19" i="1"/>
  <c r="M17" i="1"/>
  <c r="M15" i="1"/>
  <c r="M13" i="1"/>
  <c r="M11" i="1"/>
  <c r="M9" i="1"/>
  <c r="M7" i="1"/>
  <c r="M5" i="1"/>
  <c r="M52" i="1"/>
  <c r="M50" i="1"/>
  <c r="M48" i="1"/>
  <c r="M46" i="1"/>
  <c r="M44" i="1"/>
  <c r="M42" i="1"/>
  <c r="M40" i="1"/>
  <c r="M38" i="1"/>
  <c r="M36" i="1"/>
  <c r="M34" i="1"/>
  <c r="M31" i="1"/>
  <c r="M28" i="1"/>
  <c r="M26" i="1"/>
  <c r="M24" i="1"/>
  <c r="M22" i="1"/>
  <c r="M20" i="1"/>
  <c r="M18" i="1"/>
  <c r="M16" i="1"/>
  <c r="M14" i="1"/>
  <c r="M12" i="1"/>
  <c r="M10" i="1"/>
  <c r="M8" i="1"/>
  <c r="M6" i="1"/>
  <c r="H51" i="1"/>
  <c r="H49" i="1"/>
  <c r="H47" i="1"/>
  <c r="H45" i="1"/>
  <c r="H43" i="1"/>
  <c r="H41" i="1"/>
  <c r="H39" i="1"/>
  <c r="H37" i="1"/>
  <c r="H35" i="1"/>
  <c r="H33" i="1"/>
  <c r="H29" i="1"/>
  <c r="H27" i="1"/>
  <c r="H25" i="1"/>
  <c r="H23" i="1"/>
  <c r="H21" i="1"/>
  <c r="H19" i="1"/>
  <c r="H17" i="1"/>
  <c r="H15" i="1"/>
  <c r="H13" i="1"/>
  <c r="H11" i="1"/>
  <c r="H9" i="1"/>
  <c r="H7" i="1"/>
  <c r="H5" i="1"/>
  <c r="H52" i="1"/>
  <c r="H50" i="1"/>
  <c r="H48" i="1"/>
  <c r="H46" i="1"/>
  <c r="H44" i="1"/>
  <c r="H42" i="1"/>
  <c r="H40" i="1"/>
  <c r="H38" i="1"/>
  <c r="H36" i="1"/>
  <c r="H34" i="1"/>
  <c r="H31" i="1"/>
  <c r="H28" i="1"/>
  <c r="H26" i="1"/>
  <c r="H24" i="1"/>
  <c r="H22" i="1"/>
  <c r="H20" i="1"/>
  <c r="H18" i="1"/>
  <c r="H16" i="1"/>
  <c r="H14" i="1"/>
  <c r="H12" i="1"/>
  <c r="H10" i="1"/>
  <c r="H8" i="1"/>
  <c r="H6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M3" i="1"/>
  <c r="R3" i="1"/>
  <c r="W3" i="1"/>
  <c r="AG3" i="1"/>
  <c r="AL3" i="1"/>
  <c r="AQ3" i="1"/>
  <c r="R3" i="7"/>
  <c r="AL3" i="7"/>
  <c r="F54" i="7"/>
  <c r="H3" i="1"/>
  <c r="AB3" i="1"/>
  <c r="C3" i="1"/>
  <c r="H54" i="19" l="1"/>
  <c r="AS4" i="10"/>
  <c r="AI16" i="10"/>
  <c r="H26" i="35"/>
  <c r="AQ3" i="35"/>
  <c r="AQ36" i="35"/>
  <c r="AQ29" i="35"/>
  <c r="AQ51" i="35"/>
  <c r="AQ9" i="35"/>
  <c r="AQ20" i="35"/>
  <c r="AQ13" i="35"/>
  <c r="AQ42" i="35"/>
  <c r="AQ26" i="35"/>
  <c r="AQ11" i="35"/>
  <c r="AQ12" i="35"/>
  <c r="AQ45" i="35"/>
  <c r="AQ25" i="35"/>
  <c r="AQ44" i="35"/>
  <c r="AQ16" i="35"/>
  <c r="AQ17" i="35"/>
  <c r="AQ43" i="35"/>
  <c r="AQ40" i="35"/>
  <c r="AQ7" i="35"/>
  <c r="AQ8" i="35"/>
  <c r="AQ34" i="35"/>
  <c r="AQ31" i="35"/>
  <c r="AQ33" i="35"/>
  <c r="AQ49" i="35"/>
  <c r="AQ22" i="35"/>
  <c r="AQ23" i="35"/>
  <c r="AQ41" i="35"/>
  <c r="AQ52" i="35"/>
  <c r="AQ21" i="35"/>
  <c r="AQ14" i="35"/>
  <c r="AQ50" i="35"/>
  <c r="C54" i="14"/>
  <c r="Y9" i="10"/>
  <c r="AD43" i="10"/>
  <c r="AQ5" i="35"/>
  <c r="T46" i="10"/>
  <c r="AK3" i="10"/>
  <c r="AL50" i="35"/>
  <c r="AL28" i="35"/>
  <c r="AL45" i="35"/>
  <c r="AL47" i="35"/>
  <c r="AL32" i="35"/>
  <c r="AL52" i="35"/>
  <c r="AL8" i="35"/>
  <c r="AL10" i="35"/>
  <c r="AL5" i="35"/>
  <c r="AL21" i="35"/>
  <c r="AL3" i="35"/>
  <c r="AL43" i="35"/>
  <c r="AL35" i="35"/>
  <c r="AL17" i="35"/>
  <c r="AL30" i="35"/>
  <c r="AL18" i="35"/>
  <c r="AL14" i="35"/>
  <c r="AL36" i="35"/>
  <c r="AL51" i="35"/>
  <c r="AL7" i="35"/>
  <c r="AL9" i="35"/>
  <c r="AL27" i="35"/>
  <c r="AL44" i="35"/>
  <c r="AL13" i="35"/>
  <c r="AL29" i="35"/>
  <c r="AL48" i="35"/>
  <c r="AL25" i="35"/>
  <c r="AL41" i="35"/>
  <c r="AL34" i="35"/>
  <c r="AL15" i="35"/>
  <c r="AL37" i="35"/>
  <c r="AL24" i="35"/>
  <c r="AL46" i="35"/>
  <c r="AL39" i="35"/>
  <c r="AL42" i="35"/>
  <c r="AL11" i="35"/>
  <c r="AL6" i="35"/>
  <c r="H5" i="35"/>
  <c r="AI11" i="10"/>
  <c r="AQ10" i="35"/>
  <c r="AQ6" i="35"/>
  <c r="AI34" i="10"/>
  <c r="C18" i="35"/>
  <c r="C48" i="35"/>
  <c r="C43" i="35"/>
  <c r="C24" i="35"/>
  <c r="C38" i="35"/>
  <c r="C9" i="35"/>
  <c r="C13" i="35"/>
  <c r="C14" i="35"/>
  <c r="C5" i="35"/>
  <c r="C27" i="35"/>
  <c r="C47" i="35"/>
  <c r="C30" i="35"/>
  <c r="C39" i="35"/>
  <c r="C50" i="35"/>
  <c r="C40" i="35"/>
  <c r="C6" i="35"/>
  <c r="C44" i="35"/>
  <c r="C41" i="35"/>
  <c r="C20" i="35"/>
  <c r="C35" i="35"/>
  <c r="C23" i="35"/>
  <c r="C10" i="35"/>
  <c r="C52" i="35"/>
  <c r="C45" i="35"/>
  <c r="C33" i="35"/>
  <c r="C15" i="35"/>
  <c r="C8" i="35"/>
  <c r="C17" i="35"/>
  <c r="C36" i="35"/>
  <c r="C46" i="35"/>
  <c r="C42" i="35"/>
  <c r="C7" i="35"/>
  <c r="C12" i="35"/>
  <c r="C29" i="35"/>
  <c r="C16" i="35"/>
  <c r="C34" i="35"/>
  <c r="C19" i="35"/>
  <c r="C25" i="35"/>
  <c r="C37" i="35"/>
  <c r="C22" i="35"/>
  <c r="C28" i="35"/>
  <c r="C32" i="35"/>
  <c r="C31" i="35"/>
  <c r="C26" i="35"/>
  <c r="C49" i="35"/>
  <c r="C11" i="35"/>
  <c r="C51" i="35"/>
  <c r="C21" i="35"/>
  <c r="C4" i="35"/>
  <c r="AQ30" i="35"/>
  <c r="AQ39" i="35"/>
  <c r="T15" i="10"/>
  <c r="T13" i="10"/>
  <c r="AK23" i="10"/>
  <c r="T5" i="10"/>
  <c r="AT54" i="10"/>
  <c r="AL16" i="35"/>
  <c r="AK31" i="10"/>
  <c r="J54" i="19"/>
  <c r="AD54" i="19"/>
  <c r="J46" i="10"/>
  <c r="AQ4" i="35"/>
  <c r="AQ35" i="35"/>
  <c r="AO54" i="10"/>
  <c r="AN20" i="10" s="1"/>
  <c r="T28" i="10"/>
  <c r="T30" i="10"/>
  <c r="R41" i="35"/>
  <c r="R37" i="35"/>
  <c r="R27" i="35"/>
  <c r="R47" i="35"/>
  <c r="R12" i="35"/>
  <c r="R25" i="35"/>
  <c r="R36" i="35"/>
  <c r="R18" i="35"/>
  <c r="R38" i="35"/>
  <c r="R11" i="35"/>
  <c r="R31" i="35"/>
  <c r="R48" i="35"/>
  <c r="R35" i="35"/>
  <c r="R22" i="35"/>
  <c r="R23" i="35"/>
  <c r="R17" i="35"/>
  <c r="R3" i="35"/>
  <c r="R34" i="35"/>
  <c r="R9" i="35"/>
  <c r="R21" i="35"/>
  <c r="R6" i="35"/>
  <c r="R49" i="35"/>
  <c r="R16" i="35"/>
  <c r="R42" i="35"/>
  <c r="R26" i="35"/>
  <c r="R46" i="35"/>
  <c r="R20" i="35"/>
  <c r="R5" i="35"/>
  <c r="R7" i="35"/>
  <c r="R8" i="35"/>
  <c r="R30" i="35"/>
  <c r="R19" i="35"/>
  <c r="R39" i="35"/>
  <c r="R4" i="35"/>
  <c r="R52" i="35"/>
  <c r="R45" i="35"/>
  <c r="R29" i="35"/>
  <c r="R10" i="35"/>
  <c r="R14" i="35"/>
  <c r="R40" i="35"/>
  <c r="R24" i="35"/>
  <c r="R51" i="35"/>
  <c r="R33" i="35"/>
  <c r="R44" i="35"/>
  <c r="R43" i="35"/>
  <c r="R32" i="35"/>
  <c r="R28" i="35"/>
  <c r="R13" i="35"/>
  <c r="R15" i="35"/>
  <c r="R50" i="35"/>
  <c r="AK19" i="10"/>
  <c r="AL12" i="35"/>
  <c r="AB48" i="35"/>
  <c r="J54" i="21"/>
  <c r="AD54" i="21"/>
  <c r="Y54" i="21"/>
  <c r="J54" i="29"/>
  <c r="Y36" i="10"/>
  <c r="Y51" i="10"/>
  <c r="AS32" i="10"/>
  <c r="AD52" i="10"/>
  <c r="AN37" i="10"/>
  <c r="Z54" i="10"/>
  <c r="Y41" i="10" s="1"/>
  <c r="AQ37" i="35"/>
  <c r="AK16" i="10"/>
  <c r="M18" i="35"/>
  <c r="M21" i="35"/>
  <c r="M3" i="35"/>
  <c r="M47" i="35"/>
  <c r="M22" i="35"/>
  <c r="M17" i="35"/>
  <c r="M13" i="35"/>
  <c r="M42" i="35"/>
  <c r="M50" i="35"/>
  <c r="M12" i="35"/>
  <c r="M45" i="35"/>
  <c r="M52" i="35"/>
  <c r="M10" i="35"/>
  <c r="M25" i="35"/>
  <c r="M46" i="35"/>
  <c r="M37" i="35"/>
  <c r="M36" i="35"/>
  <c r="M41" i="35"/>
  <c r="M6" i="35"/>
  <c r="M44" i="35"/>
  <c r="M7" i="35"/>
  <c r="M20" i="35"/>
  <c r="M31" i="35"/>
  <c r="M11" i="35"/>
  <c r="M4" i="35"/>
  <c r="M38" i="35"/>
  <c r="M26" i="35"/>
  <c r="M28" i="35"/>
  <c r="M15" i="35"/>
  <c r="M34" i="35"/>
  <c r="M35" i="35"/>
  <c r="M27" i="35"/>
  <c r="M39" i="35"/>
  <c r="M8" i="35"/>
  <c r="M40" i="35"/>
  <c r="M9" i="35"/>
  <c r="AI18" i="10"/>
  <c r="AK32" i="10"/>
  <c r="AI40" i="10"/>
  <c r="AK40" i="10"/>
  <c r="AG11" i="35"/>
  <c r="AG33" i="35"/>
  <c r="AG45" i="35"/>
  <c r="AG28" i="35"/>
  <c r="AG19" i="35"/>
  <c r="AG16" i="35"/>
  <c r="AG44" i="35"/>
  <c r="AG36" i="35"/>
  <c r="AG27" i="35"/>
  <c r="AG48" i="35"/>
  <c r="AG32" i="35"/>
  <c r="AG7" i="35"/>
  <c r="AG43" i="35"/>
  <c r="AG35" i="35"/>
  <c r="AG10" i="35"/>
  <c r="AG4" i="35"/>
  <c r="AG24" i="35"/>
  <c r="AG52" i="35"/>
  <c r="AG42" i="35"/>
  <c r="AG34" i="35"/>
  <c r="AG47" i="35"/>
  <c r="AG22" i="35"/>
  <c r="AG15" i="35"/>
  <c r="AG51" i="35"/>
  <c r="AG18" i="35"/>
  <c r="AG38" i="35"/>
  <c r="AG13" i="35"/>
  <c r="AG50" i="35"/>
  <c r="AG3" i="35"/>
  <c r="AG46" i="35"/>
  <c r="AG30" i="35"/>
  <c r="AG12" i="35"/>
  <c r="AG49" i="35"/>
  <c r="AG17" i="35"/>
  <c r="AG9" i="35"/>
  <c r="AG37" i="35"/>
  <c r="AG21" i="35"/>
  <c r="AG41" i="35"/>
  <c r="AG8" i="35"/>
  <c r="AG26" i="35"/>
  <c r="AG29" i="35"/>
  <c r="AG20" i="35"/>
  <c r="H7" i="35"/>
  <c r="AQ15" i="35"/>
  <c r="T49" i="10"/>
  <c r="AQ48" i="35"/>
  <c r="AL19" i="35"/>
  <c r="W4" i="35"/>
  <c r="W6" i="35"/>
  <c r="W41" i="35"/>
  <c r="W19" i="35"/>
  <c r="W39" i="35"/>
  <c r="W21" i="35"/>
  <c r="W40" i="35"/>
  <c r="W51" i="35"/>
  <c r="W7" i="35"/>
  <c r="W10" i="35"/>
  <c r="W24" i="35"/>
  <c r="W16" i="35"/>
  <c r="W50" i="35"/>
  <c r="W42" i="35"/>
  <c r="W17" i="35"/>
  <c r="W44" i="35"/>
  <c r="W33" i="35"/>
  <c r="W37" i="35"/>
  <c r="W38" i="35"/>
  <c r="W5" i="35"/>
  <c r="W49" i="35"/>
  <c r="W35" i="35"/>
  <c r="W47" i="35"/>
  <c r="W29" i="35"/>
  <c r="W22" i="35"/>
  <c r="W15" i="35"/>
  <c r="W27" i="35"/>
  <c r="W26" i="35"/>
  <c r="W20" i="35"/>
  <c r="W48" i="35"/>
  <c r="W13" i="35"/>
  <c r="W25" i="35"/>
  <c r="W52" i="35"/>
  <c r="W45" i="35"/>
  <c r="W11" i="35"/>
  <c r="W31" i="35"/>
  <c r="W3" i="35"/>
  <c r="W8" i="35"/>
  <c r="W43" i="35"/>
  <c r="W36" i="35"/>
  <c r="W46" i="35"/>
  <c r="W14" i="35"/>
  <c r="W23" i="35"/>
  <c r="W34" i="35"/>
  <c r="W9" i="35"/>
  <c r="W28" i="35"/>
  <c r="W18" i="35"/>
  <c r="W30" i="35"/>
  <c r="T7" i="10"/>
  <c r="T24" i="10"/>
  <c r="P54" i="10"/>
  <c r="O46" i="10" s="1"/>
  <c r="T39" i="10"/>
  <c r="AI42" i="10"/>
  <c r="H24" i="35"/>
  <c r="Y13" i="10"/>
  <c r="J16" i="10"/>
  <c r="AI52" i="10"/>
  <c r="O29" i="10"/>
  <c r="AD34" i="10"/>
  <c r="AD26" i="10"/>
  <c r="AQ24" i="35"/>
  <c r="T41" i="10"/>
  <c r="AK24" i="10"/>
  <c r="C3" i="35"/>
  <c r="AI36" i="10"/>
  <c r="AQ47" i="35"/>
  <c r="T31" i="10"/>
  <c r="AK38" i="10"/>
  <c r="AQ32" i="35"/>
  <c r="AE54" i="10"/>
  <c r="AQ38" i="35"/>
  <c r="AD15" i="10"/>
  <c r="T29" i="10"/>
  <c r="AK18" i="10"/>
  <c r="AL20" i="35"/>
  <c r="AL38" i="35"/>
  <c r="H40" i="35"/>
  <c r="H28" i="35"/>
  <c r="H36" i="35"/>
  <c r="H35" i="35"/>
  <c r="H49" i="35"/>
  <c r="H52" i="35"/>
  <c r="H18" i="35"/>
  <c r="H11" i="35"/>
  <c r="H3" i="35"/>
  <c r="H9" i="35"/>
  <c r="H30" i="35"/>
  <c r="H17" i="35"/>
  <c r="H43" i="35"/>
  <c r="H16" i="35"/>
  <c r="H44" i="35"/>
  <c r="H34" i="35"/>
  <c r="H13" i="35"/>
  <c r="H8" i="35"/>
  <c r="H33" i="35"/>
  <c r="H22" i="35"/>
  <c r="H42" i="35"/>
  <c r="H31" i="35"/>
  <c r="H50" i="35"/>
  <c r="H29" i="35"/>
  <c r="H19" i="35"/>
  <c r="H41" i="35"/>
  <c r="H45" i="35"/>
  <c r="H48" i="35"/>
  <c r="H25" i="35"/>
  <c r="H15" i="35"/>
  <c r="H14" i="35"/>
  <c r="H37" i="35"/>
  <c r="H27" i="35"/>
  <c r="H20" i="35"/>
  <c r="H46" i="35"/>
  <c r="H4" i="35"/>
  <c r="H21" i="35"/>
  <c r="H12" i="35"/>
  <c r="H32" i="35"/>
  <c r="H51" i="35"/>
  <c r="H10" i="35"/>
  <c r="H38" i="35"/>
  <c r="AJ54" i="10"/>
  <c r="AI3" i="10" s="1"/>
  <c r="U54" i="10"/>
  <c r="T3" i="10" s="1"/>
  <c r="T54" i="10" s="1"/>
  <c r="T50" i="10"/>
  <c r="AI6" i="10"/>
  <c r="Y54" i="15"/>
  <c r="Y50" i="10"/>
  <c r="J54" i="13"/>
  <c r="AD6" i="10"/>
  <c r="AI46" i="10"/>
  <c r="H39" i="35"/>
  <c r="AI28" i="10"/>
  <c r="M30" i="35"/>
  <c r="T47" i="10"/>
  <c r="AG31" i="35"/>
  <c r="AD33" i="10"/>
  <c r="AB3" i="35"/>
  <c r="AB45" i="35"/>
  <c r="AB35" i="35"/>
  <c r="AB10" i="35"/>
  <c r="AB31" i="35"/>
  <c r="AB24" i="35"/>
  <c r="AB44" i="35"/>
  <c r="AB27" i="35"/>
  <c r="AB47" i="35"/>
  <c r="AB15" i="35"/>
  <c r="AB16" i="35"/>
  <c r="AB7" i="35"/>
  <c r="AB43" i="35"/>
  <c r="AB18" i="35"/>
  <c r="AB38" i="35"/>
  <c r="AB6" i="35"/>
  <c r="AB41" i="35"/>
  <c r="AB34" i="35"/>
  <c r="AB46" i="35"/>
  <c r="AB22" i="35"/>
  <c r="AB5" i="35"/>
  <c r="AB49" i="35"/>
  <c r="AB9" i="35"/>
  <c r="AB30" i="35"/>
  <c r="AB4" i="35"/>
  <c r="AB50" i="35"/>
  <c r="AB26" i="35"/>
  <c r="AB20" i="35"/>
  <c r="AB17" i="35"/>
  <c r="AB37" i="35"/>
  <c r="AB28" i="35"/>
  <c r="AB11" i="35"/>
  <c r="AB8" i="35"/>
  <c r="AB36" i="35"/>
  <c r="AB19" i="35"/>
  <c r="AB40" i="35"/>
  <c r="AQ18" i="35"/>
  <c r="T32" i="10"/>
  <c r="W32" i="35"/>
  <c r="T21" i="10"/>
  <c r="AL23" i="35"/>
  <c r="K54" i="10"/>
  <c r="AB29" i="35"/>
  <c r="O54" i="15"/>
  <c r="Y19" i="13"/>
  <c r="AI41" i="13"/>
  <c r="Y16" i="13"/>
  <c r="AS23" i="13"/>
  <c r="AD13" i="13"/>
  <c r="T24" i="13"/>
  <c r="AN49" i="1"/>
  <c r="AN20" i="1"/>
  <c r="AN38" i="1"/>
  <c r="AN7" i="1"/>
  <c r="AN42" i="1"/>
  <c r="AN3" i="1"/>
  <c r="AN30" i="1"/>
  <c r="AN48" i="1"/>
  <c r="AN17" i="1"/>
  <c r="AN35" i="1"/>
  <c r="AN45" i="1"/>
  <c r="AG54" i="10"/>
  <c r="H30" i="13"/>
  <c r="E40" i="10"/>
  <c r="E48" i="10"/>
  <c r="E32" i="10"/>
  <c r="E25" i="10"/>
  <c r="E9" i="10"/>
  <c r="E5" i="10"/>
  <c r="E12" i="10"/>
  <c r="E35" i="10"/>
  <c r="E39" i="10"/>
  <c r="E47" i="10"/>
  <c r="E24" i="10"/>
  <c r="E31" i="10"/>
  <c r="E8" i="10"/>
  <c r="E17" i="10"/>
  <c r="E4" i="10"/>
  <c r="E23" i="10"/>
  <c r="E50" i="10"/>
  <c r="E49" i="10"/>
  <c r="E46" i="10"/>
  <c r="E45" i="10"/>
  <c r="E52" i="10"/>
  <c r="E16" i="10"/>
  <c r="E22" i="10"/>
  <c r="E42" i="10"/>
  <c r="E41" i="10"/>
  <c r="E38" i="10"/>
  <c r="E37" i="10"/>
  <c r="E44" i="10"/>
  <c r="E51" i="10"/>
  <c r="E26" i="10"/>
  <c r="E34" i="10"/>
  <c r="E33" i="10"/>
  <c r="E30" i="10"/>
  <c r="E36" i="10"/>
  <c r="E43" i="10"/>
  <c r="E27" i="10"/>
  <c r="E19" i="10"/>
  <c r="E18" i="10"/>
  <c r="E15" i="10"/>
  <c r="E14" i="10"/>
  <c r="E21" i="10"/>
  <c r="E28" i="10"/>
  <c r="E11" i="10"/>
  <c r="E10" i="10"/>
  <c r="E7" i="10"/>
  <c r="E6" i="10"/>
  <c r="E13" i="10"/>
  <c r="E20" i="10"/>
  <c r="E29" i="10"/>
  <c r="Y54" i="29"/>
  <c r="O54" i="29"/>
  <c r="AS54" i="29"/>
  <c r="T54" i="29"/>
  <c r="AI54" i="29"/>
  <c r="AD54" i="29"/>
  <c r="AN54" i="29"/>
  <c r="E54" i="15"/>
  <c r="H54" i="15"/>
  <c r="J45" i="15"/>
  <c r="J44" i="15"/>
  <c r="J27" i="15"/>
  <c r="J4" i="15"/>
  <c r="J48" i="15"/>
  <c r="J33" i="15"/>
  <c r="J8" i="15"/>
  <c r="J25" i="15"/>
  <c r="J40" i="15"/>
  <c r="J30" i="15"/>
  <c r="J11" i="15"/>
  <c r="J6" i="15"/>
  <c r="J39" i="15"/>
  <c r="J29" i="15"/>
  <c r="J32" i="15"/>
  <c r="J21" i="15"/>
  <c r="J3" i="15"/>
  <c r="J51" i="15"/>
  <c r="J41" i="15"/>
  <c r="J7" i="15"/>
  <c r="J14" i="15"/>
  <c r="J26" i="15"/>
  <c r="J10" i="15"/>
  <c r="J12" i="15"/>
  <c r="J42" i="15"/>
  <c r="J43" i="15"/>
  <c r="J24" i="15"/>
  <c r="J16" i="15"/>
  <c r="J36" i="15"/>
  <c r="J52" i="15"/>
  <c r="J13" i="15"/>
  <c r="J50" i="15"/>
  <c r="J35" i="15"/>
  <c r="J22" i="15"/>
  <c r="J15" i="15"/>
  <c r="J37" i="15"/>
  <c r="J28" i="15"/>
  <c r="J38" i="15"/>
  <c r="J47" i="15"/>
  <c r="J19" i="15"/>
  <c r="J34" i="15"/>
  <c r="J31" i="15"/>
  <c r="J46" i="15"/>
  <c r="J9" i="15"/>
  <c r="J23" i="15"/>
  <c r="J5" i="15"/>
  <c r="J18" i="15"/>
  <c r="J20" i="15"/>
  <c r="J17" i="15"/>
  <c r="T54" i="23"/>
  <c r="O54" i="23"/>
  <c r="E54" i="23"/>
  <c r="J54" i="23"/>
  <c r="AS54" i="23"/>
  <c r="AN54" i="23"/>
  <c r="Y54" i="23"/>
  <c r="AI54" i="21"/>
  <c r="AN4" i="13"/>
  <c r="AD16" i="1"/>
  <c r="AS54" i="19"/>
  <c r="AD25" i="1"/>
  <c r="AD19" i="1"/>
  <c r="AD28" i="13"/>
  <c r="AD32" i="13"/>
  <c r="AD7" i="1"/>
  <c r="AI16" i="13"/>
  <c r="AS19" i="13"/>
  <c r="AS32" i="13"/>
  <c r="AD45" i="1"/>
  <c r="AS16" i="13"/>
  <c r="AS12" i="13"/>
  <c r="AD10" i="1"/>
  <c r="AS31" i="13"/>
  <c r="AN52" i="1"/>
  <c r="AN32" i="1"/>
  <c r="T54" i="21"/>
  <c r="W54" i="16"/>
  <c r="T34" i="13"/>
  <c r="T14" i="13"/>
  <c r="T21" i="13"/>
  <c r="Y17" i="13"/>
  <c r="O6" i="13"/>
  <c r="O32" i="13"/>
  <c r="O15" i="13"/>
  <c r="H19" i="13"/>
  <c r="H31" i="13"/>
  <c r="E31" i="7"/>
  <c r="E20" i="7"/>
  <c r="E43" i="7"/>
  <c r="E5" i="7"/>
  <c r="E13" i="7"/>
  <c r="E21" i="7"/>
  <c r="E29" i="7"/>
  <c r="E39" i="7"/>
  <c r="E47" i="7"/>
  <c r="E14" i="7"/>
  <c r="E22" i="7"/>
  <c r="E17" i="7"/>
  <c r="E6" i="7"/>
  <c r="E40" i="7"/>
  <c r="E7" i="7"/>
  <c r="E15" i="7"/>
  <c r="E23" i="7"/>
  <c r="E33" i="7"/>
  <c r="E41" i="7"/>
  <c r="E49" i="7"/>
  <c r="E51" i="7"/>
  <c r="E8" i="7"/>
  <c r="E16" i="7"/>
  <c r="E24" i="7"/>
  <c r="E34" i="7"/>
  <c r="E42" i="7"/>
  <c r="E50" i="7"/>
  <c r="E35" i="7"/>
  <c r="E10" i="7"/>
  <c r="E18" i="7"/>
  <c r="E26" i="7"/>
  <c r="E36" i="7"/>
  <c r="E44" i="7"/>
  <c r="E52" i="7"/>
  <c r="E12" i="7"/>
  <c r="E38" i="7"/>
  <c r="E32" i="7"/>
  <c r="E9" i="7"/>
  <c r="E11" i="7"/>
  <c r="E19" i="7"/>
  <c r="E27" i="7"/>
  <c r="E37" i="7"/>
  <c r="E45" i="7"/>
  <c r="E53" i="7"/>
  <c r="E30" i="7"/>
  <c r="E4" i="7"/>
  <c r="E28" i="7"/>
  <c r="E46" i="7"/>
  <c r="E48" i="7"/>
  <c r="E25" i="7"/>
  <c r="AN8" i="13"/>
  <c r="AN46" i="13"/>
  <c r="AN47" i="13"/>
  <c r="AN30" i="13"/>
  <c r="AN44" i="13"/>
  <c r="AN11" i="13"/>
  <c r="AN15" i="13"/>
  <c r="AN49" i="13"/>
  <c r="AN37" i="13"/>
  <c r="AN17" i="13"/>
  <c r="AN31" i="13"/>
  <c r="AN5" i="13"/>
  <c r="AN35" i="13"/>
  <c r="AN18" i="13"/>
  <c r="AN26" i="13"/>
  <c r="AN28" i="13"/>
  <c r="AN40" i="13"/>
  <c r="AN12" i="13"/>
  <c r="AN36" i="13"/>
  <c r="AN41" i="13"/>
  <c r="AN50" i="13"/>
  <c r="AN39" i="13"/>
  <c r="AN19" i="13"/>
  <c r="AN7" i="13"/>
  <c r="AN45" i="13"/>
  <c r="AN29" i="13"/>
  <c r="AN34" i="13"/>
  <c r="AN48" i="13"/>
  <c r="AN14" i="13"/>
  <c r="AN24" i="13"/>
  <c r="AN51" i="13"/>
  <c r="AN16" i="13"/>
  <c r="AN38" i="13"/>
  <c r="AN9" i="13"/>
  <c r="AN3" i="13"/>
  <c r="AN13" i="13"/>
  <c r="AN52" i="13"/>
  <c r="AN23" i="13"/>
  <c r="AN6" i="13"/>
  <c r="AN20" i="13"/>
  <c r="AN22" i="13"/>
  <c r="AN43" i="13"/>
  <c r="AN25" i="13"/>
  <c r="AS8" i="13"/>
  <c r="AS30" i="13"/>
  <c r="E36" i="13"/>
  <c r="E21" i="13"/>
  <c r="E49" i="13"/>
  <c r="E29" i="13"/>
  <c r="E11" i="13"/>
  <c r="E23" i="13"/>
  <c r="E5" i="13"/>
  <c r="E24" i="13"/>
  <c r="E12" i="13"/>
  <c r="E45" i="13"/>
  <c r="E41" i="13"/>
  <c r="E27" i="13"/>
  <c r="E6" i="13"/>
  <c r="E25" i="13"/>
  <c r="E15" i="13"/>
  <c r="E42" i="13"/>
  <c r="E37" i="13"/>
  <c r="E33" i="13"/>
  <c r="E19" i="13"/>
  <c r="E10" i="13"/>
  <c r="E16" i="13"/>
  <c r="E7" i="13"/>
  <c r="E51" i="13"/>
  <c r="E39" i="13"/>
  <c r="E13" i="13"/>
  <c r="E17" i="13"/>
  <c r="E44" i="13"/>
  <c r="E52" i="13"/>
  <c r="E43" i="13"/>
  <c r="E30" i="13"/>
  <c r="E9" i="13"/>
  <c r="E4" i="13"/>
  <c r="E22" i="13"/>
  <c r="E35" i="13"/>
  <c r="E26" i="13"/>
  <c r="E14" i="13"/>
  <c r="E40" i="13"/>
  <c r="E20" i="13"/>
  <c r="E46" i="13"/>
  <c r="E18" i="13"/>
  <c r="E8" i="13"/>
  <c r="E3" i="13"/>
  <c r="E48" i="13"/>
  <c r="E28" i="13"/>
  <c r="E31" i="13"/>
  <c r="E47" i="13"/>
  <c r="E50" i="13"/>
  <c r="E34" i="13"/>
  <c r="E38" i="13"/>
  <c r="AN21" i="13"/>
  <c r="AI54" i="1"/>
  <c r="O5" i="13"/>
  <c r="O3" i="13"/>
  <c r="O22" i="13"/>
  <c r="O51" i="13"/>
  <c r="O36" i="13"/>
  <c r="O19" i="13"/>
  <c r="O28" i="13"/>
  <c r="O23" i="13"/>
  <c r="O42" i="13"/>
  <c r="O43" i="13"/>
  <c r="O47" i="13"/>
  <c r="O25" i="13"/>
  <c r="O4" i="13"/>
  <c r="O38" i="13"/>
  <c r="O27" i="13"/>
  <c r="O35" i="13"/>
  <c r="O39" i="13"/>
  <c r="O20" i="13"/>
  <c r="O46" i="13"/>
  <c r="O40" i="13"/>
  <c r="O14" i="13"/>
  <c r="O26" i="13"/>
  <c r="O41" i="13"/>
  <c r="O24" i="13"/>
  <c r="O8" i="13"/>
  <c r="O18" i="13"/>
  <c r="O50" i="13"/>
  <c r="O33" i="13"/>
  <c r="O16" i="13"/>
  <c r="O11" i="13"/>
  <c r="O10" i="13"/>
  <c r="O48" i="13"/>
  <c r="O31" i="13"/>
  <c r="O52" i="13"/>
  <c r="O45" i="13"/>
  <c r="O9" i="13"/>
  <c r="O7" i="13"/>
  <c r="O44" i="13"/>
  <c r="O37" i="13"/>
  <c r="O30" i="13"/>
  <c r="O34" i="13"/>
  <c r="O49" i="13"/>
  <c r="O21" i="13"/>
  <c r="O12" i="13"/>
  <c r="O13" i="13"/>
  <c r="O17" i="13"/>
  <c r="AD10" i="13"/>
  <c r="AD15" i="13"/>
  <c r="AD43" i="13"/>
  <c r="AD33" i="13"/>
  <c r="AD40" i="13"/>
  <c r="AD12" i="13"/>
  <c r="AD5" i="13"/>
  <c r="AD52" i="13"/>
  <c r="AD29" i="13"/>
  <c r="AD46" i="13"/>
  <c r="AD3" i="13"/>
  <c r="AD4" i="13"/>
  <c r="AD51" i="13"/>
  <c r="AD27" i="13"/>
  <c r="AD23" i="13"/>
  <c r="AD21" i="13"/>
  <c r="AD6" i="13"/>
  <c r="AD39" i="13"/>
  <c r="AD38" i="13"/>
  <c r="AD24" i="13"/>
  <c r="AD26" i="13"/>
  <c r="AD7" i="13"/>
  <c r="AD47" i="13"/>
  <c r="AD8" i="13"/>
  <c r="AD42" i="13"/>
  <c r="AD48" i="13"/>
  <c r="AD31" i="13"/>
  <c r="AD19" i="13"/>
  <c r="AD45" i="13"/>
  <c r="AD20" i="13"/>
  <c r="AD50" i="13"/>
  <c r="AD17" i="13"/>
  <c r="AD37" i="13"/>
  <c r="AD41" i="13"/>
  <c r="AD18" i="13"/>
  <c r="AD36" i="13"/>
  <c r="AD22" i="13"/>
  <c r="AD9" i="13"/>
  <c r="AD16" i="13"/>
  <c r="AD49" i="13"/>
  <c r="AD25" i="13"/>
  <c r="AD14" i="13"/>
  <c r="AD35" i="13"/>
  <c r="AD44" i="13"/>
  <c r="AD34" i="13"/>
  <c r="AI22" i="13"/>
  <c r="AI52" i="13"/>
  <c r="AI48" i="13"/>
  <c r="AI12" i="13"/>
  <c r="AI34" i="13"/>
  <c r="AI14" i="13"/>
  <c r="AI37" i="13"/>
  <c r="AI35" i="13"/>
  <c r="AI10" i="13"/>
  <c r="AI6" i="13"/>
  <c r="AI46" i="13"/>
  <c r="AI47" i="13"/>
  <c r="AI43" i="13"/>
  <c r="AI31" i="13"/>
  <c r="AI39" i="13"/>
  <c r="AI51" i="13"/>
  <c r="AI38" i="13"/>
  <c r="AI36" i="13"/>
  <c r="AI25" i="13"/>
  <c r="AI26" i="13"/>
  <c r="AI8" i="13"/>
  <c r="AI3" i="13"/>
  <c r="AI40" i="13"/>
  <c r="AI49" i="13"/>
  <c r="AI33" i="13"/>
  <c r="AI27" i="13"/>
  <c r="AI9" i="13"/>
  <c r="AI23" i="13"/>
  <c r="AI42" i="13"/>
  <c r="AI20" i="13"/>
  <c r="AI24" i="13"/>
  <c r="AI17" i="13"/>
  <c r="AI29" i="13"/>
  <c r="AI18" i="13"/>
  <c r="AI50" i="13"/>
  <c r="AI19" i="13"/>
  <c r="AI45" i="13"/>
  <c r="AI7" i="13"/>
  <c r="AI44" i="13"/>
  <c r="AI28" i="13"/>
  <c r="AI5" i="13"/>
  <c r="AI13" i="13"/>
  <c r="AI11" i="13"/>
  <c r="O54" i="19"/>
  <c r="AI21" i="13"/>
  <c r="AS42" i="13"/>
  <c r="AS44" i="13"/>
  <c r="AS52" i="13"/>
  <c r="AS40" i="13"/>
  <c r="AS36" i="13"/>
  <c r="AS24" i="13"/>
  <c r="AS46" i="13"/>
  <c r="AS26" i="13"/>
  <c r="AS14" i="13"/>
  <c r="AS5" i="13"/>
  <c r="AS38" i="13"/>
  <c r="AS18" i="13"/>
  <c r="AS6" i="13"/>
  <c r="AS17" i="13"/>
  <c r="AS29" i="13"/>
  <c r="AS11" i="13"/>
  <c r="AS37" i="13"/>
  <c r="AS41" i="13"/>
  <c r="AS13" i="13"/>
  <c r="AS48" i="13"/>
  <c r="AS51" i="13"/>
  <c r="AS33" i="13"/>
  <c r="AS3" i="13"/>
  <c r="AS22" i="13"/>
  <c r="AS21" i="13"/>
  <c r="AS43" i="13"/>
  <c r="AS47" i="13"/>
  <c r="AS9" i="13"/>
  <c r="AS25" i="13"/>
  <c r="AS39" i="13"/>
  <c r="AS10" i="13"/>
  <c r="AS15" i="13"/>
  <c r="AS20" i="13"/>
  <c r="AS4" i="13"/>
  <c r="AS45" i="13"/>
  <c r="AS35" i="13"/>
  <c r="AS49" i="13"/>
  <c r="AS7" i="13"/>
  <c r="AS50" i="13"/>
  <c r="AS27" i="13"/>
  <c r="AS28" i="13"/>
  <c r="AN27" i="13"/>
  <c r="AD11" i="13"/>
  <c r="AN42" i="13"/>
  <c r="AI15" i="13"/>
  <c r="AN10" i="13"/>
  <c r="AN33" i="13"/>
  <c r="R54" i="16"/>
  <c r="Y29" i="13"/>
  <c r="Y40" i="13"/>
  <c r="Y14" i="13"/>
  <c r="Y27" i="13"/>
  <c r="Y25" i="13"/>
  <c r="Y42" i="13"/>
  <c r="Y23" i="13"/>
  <c r="Y10" i="13"/>
  <c r="Y52" i="13"/>
  <c r="Y24" i="13"/>
  <c r="Y49" i="13"/>
  <c r="Y34" i="13"/>
  <c r="Y13" i="13"/>
  <c r="Y36" i="13"/>
  <c r="Y46" i="13"/>
  <c r="Y41" i="13"/>
  <c r="Y45" i="13"/>
  <c r="Y26" i="13"/>
  <c r="Y6" i="13"/>
  <c r="Y48" i="13"/>
  <c r="Y38" i="13"/>
  <c r="Y31" i="13"/>
  <c r="Y47" i="13"/>
  <c r="Y35" i="13"/>
  <c r="Y4" i="13"/>
  <c r="Y8" i="13"/>
  <c r="Y12" i="13"/>
  <c r="Y44" i="13"/>
  <c r="Y39" i="13"/>
  <c r="Y43" i="13"/>
  <c r="Y18" i="13"/>
  <c r="Y21" i="13"/>
  <c r="Y20" i="13"/>
  <c r="Y30" i="13"/>
  <c r="Y51" i="13"/>
  <c r="Y15" i="13"/>
  <c r="Y7" i="13"/>
  <c r="Y5" i="13"/>
  <c r="Y33" i="13"/>
  <c r="Y50" i="13"/>
  <c r="Y37" i="13"/>
  <c r="Y3" i="13"/>
  <c r="Y11" i="13"/>
  <c r="Y28" i="13"/>
  <c r="Y22" i="13"/>
  <c r="Y9" i="13"/>
  <c r="O29" i="13"/>
  <c r="H24" i="13"/>
  <c r="H43" i="13"/>
  <c r="H35" i="13"/>
  <c r="H45" i="13"/>
  <c r="H38" i="13"/>
  <c r="H42" i="13"/>
  <c r="H28" i="13"/>
  <c r="H12" i="13"/>
  <c r="H49" i="13"/>
  <c r="H13" i="13"/>
  <c r="H52" i="13"/>
  <c r="H34" i="13"/>
  <c r="H20" i="13"/>
  <c r="H5" i="13"/>
  <c r="H16" i="13"/>
  <c r="H11" i="13"/>
  <c r="H51" i="13"/>
  <c r="H44" i="13"/>
  <c r="H23" i="13"/>
  <c r="H15" i="13"/>
  <c r="H21" i="13"/>
  <c r="H8" i="13"/>
  <c r="H22" i="13"/>
  <c r="H33" i="13"/>
  <c r="H18" i="13"/>
  <c r="H47" i="13"/>
  <c r="H48" i="13"/>
  <c r="H4" i="13"/>
  <c r="H26" i="13"/>
  <c r="H6" i="13"/>
  <c r="H39" i="13"/>
  <c r="H27" i="13"/>
  <c r="H10" i="13"/>
  <c r="H17" i="13"/>
  <c r="H41" i="13"/>
  <c r="H7" i="13"/>
  <c r="H36" i="13"/>
  <c r="H50" i="13"/>
  <c r="H46" i="13"/>
  <c r="H40" i="13"/>
  <c r="H29" i="13"/>
  <c r="H25" i="13"/>
  <c r="H9" i="13"/>
  <c r="H37" i="13"/>
  <c r="H14" i="13"/>
  <c r="H3" i="13"/>
  <c r="T28" i="13"/>
  <c r="T37" i="13"/>
  <c r="T43" i="13"/>
  <c r="T36" i="13"/>
  <c r="T27" i="13"/>
  <c r="T30" i="13"/>
  <c r="T17" i="13"/>
  <c r="T25" i="13"/>
  <c r="T41" i="13"/>
  <c r="T50" i="13"/>
  <c r="T35" i="13"/>
  <c r="T7" i="13"/>
  <c r="T20" i="13"/>
  <c r="T45" i="13"/>
  <c r="T42" i="13"/>
  <c r="T46" i="13"/>
  <c r="T16" i="13"/>
  <c r="T9" i="13"/>
  <c r="T10" i="13"/>
  <c r="T3" i="13"/>
  <c r="T11" i="13"/>
  <c r="T47" i="13"/>
  <c r="T38" i="13"/>
  <c r="T6" i="13"/>
  <c r="T22" i="13"/>
  <c r="T48" i="13"/>
  <c r="T52" i="13"/>
  <c r="T5" i="13"/>
  <c r="T18" i="13"/>
  <c r="T4" i="13"/>
  <c r="T40" i="13"/>
  <c r="T29" i="13"/>
  <c r="T19" i="13"/>
  <c r="T33" i="13"/>
  <c r="T49" i="13"/>
  <c r="T31" i="13"/>
  <c r="T23" i="13"/>
  <c r="T8" i="13"/>
  <c r="T12" i="13"/>
  <c r="T26" i="13"/>
  <c r="T51" i="13"/>
  <c r="T39" i="13"/>
  <c r="T15" i="13"/>
  <c r="T44" i="13"/>
  <c r="T13" i="13"/>
  <c r="AI30" i="13"/>
  <c r="AI4" i="13"/>
  <c r="AD38" i="1"/>
  <c r="AD21" i="1"/>
  <c r="AD5" i="1"/>
  <c r="AD29" i="1"/>
  <c r="AD46" i="1"/>
  <c r="AD13" i="1"/>
  <c r="AD15" i="1"/>
  <c r="AD20" i="1"/>
  <c r="AD35" i="1"/>
  <c r="AD33" i="1"/>
  <c r="AD26" i="1"/>
  <c r="AD37" i="1"/>
  <c r="AD36" i="1"/>
  <c r="AD51" i="1"/>
  <c r="AD30" i="1"/>
  <c r="AD50" i="1"/>
  <c r="AD23" i="1"/>
  <c r="AD42" i="1"/>
  <c r="AD11" i="1"/>
  <c r="AD6" i="1"/>
  <c r="AD28" i="1"/>
  <c r="AD12" i="1"/>
  <c r="AD41" i="1"/>
  <c r="AD3" i="1"/>
  <c r="AD17" i="1"/>
  <c r="AD9" i="1"/>
  <c r="AD52" i="1"/>
  <c r="AD31" i="1"/>
  <c r="AD27" i="1"/>
  <c r="AD8" i="1"/>
  <c r="AD39" i="1"/>
  <c r="AD43" i="1"/>
  <c r="AD14" i="1"/>
  <c r="AD18" i="1"/>
  <c r="AD47" i="1"/>
  <c r="AD48" i="1"/>
  <c r="AD49" i="1"/>
  <c r="AD34" i="1"/>
  <c r="AD40" i="1"/>
  <c r="AD4" i="1"/>
  <c r="AD24" i="1"/>
  <c r="AD44" i="1"/>
  <c r="AD22" i="1"/>
  <c r="M54" i="16"/>
  <c r="H54" i="16"/>
  <c r="AL54" i="16"/>
  <c r="AG54" i="16"/>
  <c r="AQ54" i="16"/>
  <c r="AB54" i="16"/>
  <c r="C54" i="16"/>
  <c r="R54" i="14"/>
  <c r="AB54" i="14"/>
  <c r="AG54" i="14"/>
  <c r="W54" i="14"/>
  <c r="AQ54" i="14"/>
  <c r="M54" i="14"/>
  <c r="H54" i="14"/>
  <c r="AL54" i="14"/>
  <c r="AS54" i="1"/>
  <c r="Y54" i="1"/>
  <c r="E3" i="10"/>
  <c r="T54" i="1"/>
  <c r="O54" i="1"/>
  <c r="J54" i="1"/>
  <c r="AB54" i="7"/>
  <c r="W54" i="7"/>
  <c r="H54" i="7"/>
  <c r="M54" i="7"/>
  <c r="AG54" i="7"/>
  <c r="AQ54" i="7"/>
  <c r="H54" i="1"/>
  <c r="AL54" i="1"/>
  <c r="AB54" i="1"/>
  <c r="AQ54" i="1"/>
  <c r="AG54" i="1"/>
  <c r="W54" i="1"/>
  <c r="R54" i="7"/>
  <c r="AL54" i="7"/>
  <c r="E3" i="7"/>
  <c r="E54" i="7"/>
  <c r="R54" i="1"/>
  <c r="M54" i="1"/>
  <c r="C54" i="1"/>
  <c r="G3" i="7"/>
  <c r="D54" i="7"/>
  <c r="AD47" i="10" l="1"/>
  <c r="AD41" i="10"/>
  <c r="AD50" i="10"/>
  <c r="AD20" i="10"/>
  <c r="AD46" i="10"/>
  <c r="AD14" i="10"/>
  <c r="AD7" i="10"/>
  <c r="AD36" i="10"/>
  <c r="AD24" i="10"/>
  <c r="AD39" i="10"/>
  <c r="AD19" i="10"/>
  <c r="AD9" i="10"/>
  <c r="AD22" i="10"/>
  <c r="AD10" i="10"/>
  <c r="AD42" i="10"/>
  <c r="AD51" i="10"/>
  <c r="AD30" i="10"/>
  <c r="AD18" i="10"/>
  <c r="AD44" i="10"/>
  <c r="AD17" i="10"/>
  <c r="AD5" i="10"/>
  <c r="AD11" i="10"/>
  <c r="AD45" i="10"/>
  <c r="AD32" i="10"/>
  <c r="AD13" i="10"/>
  <c r="AD28" i="10"/>
  <c r="AD4" i="10"/>
  <c r="AD40" i="10"/>
  <c r="AD8" i="10"/>
  <c r="AD12" i="10"/>
  <c r="AD37" i="10"/>
  <c r="AD16" i="10"/>
  <c r="AD31" i="10"/>
  <c r="AD38" i="10"/>
  <c r="AD27" i="10"/>
  <c r="AD3" i="10"/>
  <c r="AD29" i="10"/>
  <c r="AD25" i="10"/>
  <c r="R54" i="35"/>
  <c r="AN39" i="10"/>
  <c r="AS29" i="10"/>
  <c r="AS49" i="10"/>
  <c r="AS12" i="10"/>
  <c r="AS38" i="10"/>
  <c r="AS22" i="10"/>
  <c r="AS17" i="10"/>
  <c r="AS40" i="10"/>
  <c r="AS52" i="10"/>
  <c r="AS37" i="10"/>
  <c r="AS6" i="10"/>
  <c r="AS3" i="10"/>
  <c r="AS43" i="10"/>
  <c r="AS28" i="10"/>
  <c r="AS35" i="10"/>
  <c r="AS16" i="10"/>
  <c r="AS23" i="10"/>
  <c r="AS50" i="10"/>
  <c r="AS13" i="10"/>
  <c r="AS10" i="10"/>
  <c r="AS19" i="10"/>
  <c r="AS36" i="10"/>
  <c r="AS24" i="10"/>
  <c r="AS46" i="10"/>
  <c r="AS25" i="10"/>
  <c r="AS7" i="10"/>
  <c r="AS34" i="10"/>
  <c r="AS30" i="10"/>
  <c r="AS27" i="10"/>
  <c r="AS18" i="10"/>
  <c r="AS33" i="10"/>
  <c r="AS39" i="10"/>
  <c r="AS8" i="10"/>
  <c r="AS14" i="10"/>
  <c r="AS44" i="10"/>
  <c r="AS51" i="10"/>
  <c r="AS47" i="10"/>
  <c r="AS9" i="10"/>
  <c r="AS42" i="10"/>
  <c r="AS5" i="10"/>
  <c r="AS21" i="10"/>
  <c r="AS26" i="10"/>
  <c r="AS45" i="10"/>
  <c r="AS15" i="10"/>
  <c r="AD23" i="10"/>
  <c r="AI19" i="10"/>
  <c r="O10" i="10"/>
  <c r="AD21" i="10"/>
  <c r="H54" i="35"/>
  <c r="C54" i="35"/>
  <c r="AI27" i="10"/>
  <c r="AS11" i="10"/>
  <c r="AI31" i="10"/>
  <c r="AS41" i="10"/>
  <c r="AS31" i="10"/>
  <c r="AN36" i="10"/>
  <c r="J47" i="10"/>
  <c r="J22" i="10"/>
  <c r="J18" i="10"/>
  <c r="J50" i="10"/>
  <c r="J20" i="10"/>
  <c r="J52" i="10"/>
  <c r="J3" i="10"/>
  <c r="J34" i="10"/>
  <c r="J8" i="10"/>
  <c r="J11" i="10"/>
  <c r="J48" i="10"/>
  <c r="J10" i="10"/>
  <c r="J42" i="10"/>
  <c r="J44" i="10"/>
  <c r="J40" i="10"/>
  <c r="J39" i="10"/>
  <c r="J15" i="10"/>
  <c r="J29" i="10"/>
  <c r="J21" i="10"/>
  <c r="J5" i="10"/>
  <c r="J31" i="10"/>
  <c r="J28" i="10"/>
  <c r="J26" i="10"/>
  <c r="J37" i="10"/>
  <c r="J36" i="10"/>
  <c r="J41" i="10"/>
  <c r="J24" i="10"/>
  <c r="J45" i="10"/>
  <c r="J38" i="10"/>
  <c r="J33" i="10"/>
  <c r="J4" i="10"/>
  <c r="J6" i="10"/>
  <c r="J43" i="10"/>
  <c r="J14" i="10"/>
  <c r="J23" i="10"/>
  <c r="J35" i="10"/>
  <c r="J19" i="10"/>
  <c r="J27" i="10"/>
  <c r="J7" i="10"/>
  <c r="J12" i="10"/>
  <c r="J32" i="10"/>
  <c r="AI7" i="10"/>
  <c r="AI38" i="10"/>
  <c r="AI26" i="10"/>
  <c r="AG54" i="35"/>
  <c r="AI32" i="10"/>
  <c r="J13" i="10"/>
  <c r="AI24" i="10"/>
  <c r="AN8" i="10"/>
  <c r="AL54" i="35"/>
  <c r="AS48" i="10"/>
  <c r="AD49" i="10"/>
  <c r="W54" i="35"/>
  <c r="AN31" i="10"/>
  <c r="AN49" i="10"/>
  <c r="AN51" i="10"/>
  <c r="AN10" i="10"/>
  <c r="AN18" i="10"/>
  <c r="AN3" i="10"/>
  <c r="AN32" i="10"/>
  <c r="AN21" i="10"/>
  <c r="AN50" i="10"/>
  <c r="AN33" i="10"/>
  <c r="AN40" i="10"/>
  <c r="AN25" i="10"/>
  <c r="AN38" i="10"/>
  <c r="AN6" i="10"/>
  <c r="AN14" i="10"/>
  <c r="AN29" i="10"/>
  <c r="AN7" i="10"/>
  <c r="AN5" i="10"/>
  <c r="AN34" i="10"/>
  <c r="AN35" i="10"/>
  <c r="AN41" i="10"/>
  <c r="AN11" i="10"/>
  <c r="AN15" i="10"/>
  <c r="AN47" i="10"/>
  <c r="AN26" i="10"/>
  <c r="AN45" i="10"/>
  <c r="AN52" i="10"/>
  <c r="AN30" i="10"/>
  <c r="AN23" i="10"/>
  <c r="AN22" i="10"/>
  <c r="AN9" i="10"/>
  <c r="AN17" i="10"/>
  <c r="AN4" i="10"/>
  <c r="AN46" i="10"/>
  <c r="AN43" i="10"/>
  <c r="AN16" i="10"/>
  <c r="AN42" i="10"/>
  <c r="AN24" i="10"/>
  <c r="AN27" i="10"/>
  <c r="AN13" i="10"/>
  <c r="AN44" i="10"/>
  <c r="O20" i="10"/>
  <c r="O27" i="10"/>
  <c r="O45" i="10"/>
  <c r="O11" i="10"/>
  <c r="O22" i="10"/>
  <c r="O21" i="10"/>
  <c r="O42" i="10"/>
  <c r="O7" i="10"/>
  <c r="O13" i="10"/>
  <c r="O12" i="10"/>
  <c r="O28" i="10"/>
  <c r="O26" i="10"/>
  <c r="O33" i="10"/>
  <c r="O23" i="10"/>
  <c r="O14" i="10"/>
  <c r="O36" i="10"/>
  <c r="O17" i="10"/>
  <c r="O15" i="10"/>
  <c r="O40" i="10"/>
  <c r="O37" i="10"/>
  <c r="O52" i="10"/>
  <c r="O43" i="10"/>
  <c r="O16" i="10"/>
  <c r="O35" i="10"/>
  <c r="O49" i="10"/>
  <c r="O24" i="10"/>
  <c r="O19" i="10"/>
  <c r="O38" i="10"/>
  <c r="O41" i="10"/>
  <c r="O31" i="10"/>
  <c r="O5" i="10"/>
  <c r="O32" i="10"/>
  <c r="O30" i="10"/>
  <c r="O47" i="10"/>
  <c r="O18" i="10"/>
  <c r="O48" i="10"/>
  <c r="O25" i="10"/>
  <c r="O6" i="10"/>
  <c r="O34" i="10"/>
  <c r="O39" i="10"/>
  <c r="O9" i="10"/>
  <c r="O44" i="10"/>
  <c r="O50" i="10"/>
  <c r="O8" i="10"/>
  <c r="J25" i="10"/>
  <c r="AI51" i="10"/>
  <c r="AI44" i="10"/>
  <c r="AI23" i="10"/>
  <c r="J51" i="10"/>
  <c r="AI5" i="10"/>
  <c r="J9" i="10"/>
  <c r="O51" i="10"/>
  <c r="AN54" i="1"/>
  <c r="AN28" i="10"/>
  <c r="AD48" i="10"/>
  <c r="J49" i="10"/>
  <c r="AN12" i="10"/>
  <c r="J30" i="10"/>
  <c r="AS20" i="10"/>
  <c r="AD35" i="10"/>
  <c r="AN48" i="10"/>
  <c r="AB54" i="35"/>
  <c r="O4" i="10"/>
  <c r="AI25" i="10"/>
  <c r="AI22" i="10"/>
  <c r="AI10" i="10"/>
  <c r="AI30" i="10"/>
  <c r="AI33" i="10"/>
  <c r="AI41" i="10"/>
  <c r="AI48" i="10"/>
  <c r="AI47" i="10"/>
  <c r="AI21" i="10"/>
  <c r="AI9" i="10"/>
  <c r="AI39" i="10"/>
  <c r="AI29" i="10"/>
  <c r="AI49" i="10"/>
  <c r="AI14" i="10"/>
  <c r="AI20" i="10"/>
  <c r="AI12" i="10"/>
  <c r="AI50" i="10"/>
  <c r="AI45" i="10"/>
  <c r="AI15" i="10"/>
  <c r="AI8" i="10"/>
  <c r="AI37" i="10"/>
  <c r="AI4" i="10"/>
  <c r="AI54" i="10" s="1"/>
  <c r="AI35" i="10"/>
  <c r="AI43" i="10"/>
  <c r="M54" i="35"/>
  <c r="Y18" i="10"/>
  <c r="Y33" i="10"/>
  <c r="Y21" i="10"/>
  <c r="Y49" i="10"/>
  <c r="Y47" i="10"/>
  <c r="Y46" i="10"/>
  <c r="Y5" i="10"/>
  <c r="Y30" i="10"/>
  <c r="Y29" i="10"/>
  <c r="Y43" i="10"/>
  <c r="Y44" i="10"/>
  <c r="Y35" i="10"/>
  <c r="Y20" i="10"/>
  <c r="Y25" i="10"/>
  <c r="Y3" i="10"/>
  <c r="Y8" i="10"/>
  <c r="Y37" i="10"/>
  <c r="Y23" i="10"/>
  <c r="Y15" i="10"/>
  <c r="Y27" i="10"/>
  <c r="Y19" i="10"/>
  <c r="Y52" i="10"/>
  <c r="Y32" i="10"/>
  <c r="Y45" i="10"/>
  <c r="Y16" i="10"/>
  <c r="Y7" i="10"/>
  <c r="Y24" i="10"/>
  <c r="Y12" i="10"/>
  <c r="Y4" i="10"/>
  <c r="Y10" i="10"/>
  <c r="Y34" i="10"/>
  <c r="Y26" i="10"/>
  <c r="Y39" i="10"/>
  <c r="Y31" i="10"/>
  <c r="Y11" i="10"/>
  <c r="Y48" i="10"/>
  <c r="Y22" i="10"/>
  <c r="Y17" i="10"/>
  <c r="Y38" i="10"/>
  <c r="Y28" i="10"/>
  <c r="Y42" i="10"/>
  <c r="Y14" i="10"/>
  <c r="Y6" i="10"/>
  <c r="J17" i="10"/>
  <c r="AI13" i="10"/>
  <c r="Y40" i="10"/>
  <c r="AI17" i="10"/>
  <c r="AQ54" i="35"/>
  <c r="O3" i="10"/>
  <c r="AN19" i="10"/>
  <c r="J54" i="15"/>
  <c r="AD54" i="1"/>
  <c r="C19" i="7"/>
  <c r="C31" i="7"/>
  <c r="C32" i="7"/>
  <c r="T54" i="13"/>
  <c r="AS54" i="13"/>
  <c r="E54" i="13"/>
  <c r="AI54" i="13"/>
  <c r="AN54" i="13"/>
  <c r="H54" i="13"/>
  <c r="Y54" i="13"/>
  <c r="O54" i="13"/>
  <c r="AD54" i="13"/>
  <c r="E54" i="10"/>
  <c r="C5" i="7"/>
  <c r="C25" i="7"/>
  <c r="C27" i="7"/>
  <c r="C24" i="7"/>
  <c r="C52" i="7"/>
  <c r="G54" i="1"/>
  <c r="C28" i="7"/>
  <c r="C4" i="7"/>
  <c r="C14" i="7"/>
  <c r="C30" i="7"/>
  <c r="C26" i="7"/>
  <c r="C7" i="7"/>
  <c r="F54" i="1"/>
  <c r="E32" i="1" s="1"/>
  <c r="C51" i="7"/>
  <c r="C16" i="7"/>
  <c r="C40" i="7"/>
  <c r="C29" i="7"/>
  <c r="C22" i="7"/>
  <c r="C17" i="7"/>
  <c r="C34" i="7"/>
  <c r="C35" i="7"/>
  <c r="C50" i="7"/>
  <c r="C12" i="7"/>
  <c r="C38" i="7"/>
  <c r="C37" i="7"/>
  <c r="C39" i="7"/>
  <c r="C6" i="7"/>
  <c r="C33" i="7"/>
  <c r="C20" i="7"/>
  <c r="C8" i="7"/>
  <c r="C44" i="7"/>
  <c r="C45" i="7"/>
  <c r="C21" i="7"/>
  <c r="C48" i="7"/>
  <c r="C46" i="7"/>
  <c r="C9" i="7"/>
  <c r="C18" i="7"/>
  <c r="C3" i="7"/>
  <c r="C49" i="7"/>
  <c r="C11" i="7"/>
  <c r="C41" i="7"/>
  <c r="C43" i="7"/>
  <c r="C10" i="7"/>
  <c r="C23" i="7"/>
  <c r="C47" i="7"/>
  <c r="C13" i="7"/>
  <c r="C36" i="7"/>
  <c r="C53" i="7"/>
  <c r="C42" i="7"/>
  <c r="C15" i="7"/>
  <c r="O54" i="10" l="1"/>
  <c r="J54" i="10"/>
  <c r="Y54" i="10"/>
  <c r="AD54" i="10"/>
  <c r="AS54" i="10"/>
  <c r="AN54" i="10"/>
  <c r="E30" i="1"/>
  <c r="E31" i="1"/>
  <c r="C54" i="7"/>
  <c r="E5" i="1"/>
  <c r="E27" i="1"/>
  <c r="E16" i="1"/>
  <c r="E38" i="1"/>
  <c r="E12" i="1"/>
  <c r="E35" i="1"/>
  <c r="E17" i="1"/>
  <c r="E39" i="1"/>
  <c r="E48" i="1"/>
  <c r="E7" i="1"/>
  <c r="E37" i="1"/>
  <c r="E26" i="1"/>
  <c r="E25" i="1"/>
  <c r="E9" i="1"/>
  <c r="E36" i="1"/>
  <c r="E19" i="1"/>
  <c r="E23" i="1"/>
  <c r="E47" i="1"/>
  <c r="E15" i="1"/>
  <c r="E45" i="1"/>
  <c r="E42" i="1"/>
  <c r="E13" i="1"/>
  <c r="E46" i="1"/>
  <c r="E44" i="1"/>
  <c r="E41" i="1"/>
  <c r="E24" i="1"/>
  <c r="E29" i="1"/>
  <c r="E10" i="1"/>
  <c r="E43" i="1"/>
  <c r="E20" i="1"/>
  <c r="E11" i="1"/>
  <c r="E50" i="1"/>
  <c r="E22" i="1"/>
  <c r="E52" i="1"/>
  <c r="E8" i="1"/>
  <c r="E4" i="1"/>
  <c r="E14" i="1"/>
  <c r="E40" i="1"/>
  <c r="E49" i="1"/>
  <c r="E21" i="1"/>
  <c r="E6" i="1"/>
  <c r="E33" i="1"/>
  <c r="E51" i="1"/>
  <c r="E28" i="1"/>
  <c r="E18" i="1"/>
  <c r="E34" i="1"/>
  <c r="E3" i="1"/>
  <c r="E54" i="1" l="1"/>
  <c r="AH10" i="33"/>
  <c r="AK10" i="33" s="1"/>
  <c r="AH13" i="33"/>
  <c r="AK13" i="33" s="1"/>
  <c r="AH18" i="33"/>
  <c r="AK18" i="33"/>
  <c r="AH32" i="33"/>
  <c r="AH21" i="33"/>
  <c r="AK21" i="33" s="1"/>
  <c r="AH24" i="33"/>
  <c r="AK39" i="33"/>
  <c r="AH39" i="33"/>
  <c r="AH28" i="33"/>
  <c r="AK28" i="33" s="1"/>
  <c r="AH35" i="33"/>
  <c r="AK35" i="33" s="1"/>
  <c r="AH38" i="33"/>
  <c r="AK9" i="33"/>
  <c r="AH9" i="33"/>
  <c r="AH4" i="33"/>
  <c r="AH44" i="33"/>
  <c r="AK44" i="33" s="1"/>
  <c r="AH42" i="33"/>
  <c r="AK42" i="33" s="1"/>
  <c r="AH33" i="33"/>
  <c r="AK33" i="33"/>
  <c r="AA22" i="33"/>
  <c r="AK45" i="33"/>
  <c r="AH45" i="33"/>
  <c r="AH30" i="33"/>
  <c r="AH49" i="33"/>
  <c r="AK49" i="33" s="1"/>
  <c r="AK16" i="33"/>
  <c r="AH16" i="33"/>
  <c r="AH20" i="33"/>
  <c r="AK20" i="33" s="1"/>
  <c r="AH12" i="33"/>
  <c r="AK12" i="33" s="1"/>
  <c r="AK48" i="33"/>
  <c r="AH48" i="33"/>
  <c r="AK6" i="33"/>
  <c r="AH6" i="33"/>
  <c r="AH40" i="33"/>
  <c r="AK40" i="33" s="1"/>
  <c r="AK8" i="33"/>
  <c r="AH8" i="33"/>
  <c r="AH14" i="33"/>
  <c r="AK14" i="33" s="1"/>
  <c r="Q44" i="33"/>
  <c r="AK15" i="33"/>
  <c r="AH15" i="33"/>
  <c r="AH26" i="33"/>
  <c r="AK26" i="33" s="1"/>
  <c r="AM31" i="33"/>
  <c r="AP31" i="33"/>
  <c r="AH27" i="33"/>
  <c r="L30" i="33"/>
  <c r="AK19" i="33"/>
  <c r="AH19" i="33"/>
  <c r="AK29" i="33"/>
  <c r="AH29" i="33"/>
  <c r="AH34" i="33"/>
  <c r="AH23" i="33"/>
  <c r="AK23" i="33" s="1"/>
  <c r="AK46" i="33"/>
  <c r="AH46" i="33"/>
  <c r="AH22" i="33"/>
  <c r="AP30" i="33"/>
  <c r="AH17" i="33"/>
  <c r="AK17" i="33"/>
  <c r="AH25" i="33"/>
  <c r="AK25" i="33" s="1"/>
  <c r="D46" i="33"/>
  <c r="D46" i="10"/>
  <c r="G46" i="10" s="1"/>
  <c r="AH43" i="33"/>
  <c r="AK43" i="33" s="1"/>
  <c r="AH52" i="33"/>
  <c r="AH7" i="33"/>
  <c r="AK7" i="33"/>
  <c r="AH31" i="33"/>
  <c r="AK31" i="33" s="1"/>
  <c r="D11" i="33"/>
  <c r="AH5" i="33"/>
  <c r="AK5" i="33" s="1"/>
  <c r="AH11" i="33"/>
  <c r="Q49" i="33"/>
  <c r="AM52" i="33"/>
  <c r="AM51" i="10" s="1"/>
  <c r="I19" i="33"/>
  <c r="L19" i="33" s="1"/>
  <c r="I19" i="10"/>
  <c r="L19" i="10"/>
  <c r="I4" i="33"/>
  <c r="AM14" i="33"/>
  <c r="AM14" i="10" s="1"/>
  <c r="I11" i="33"/>
  <c r="L11" i="33" s="1"/>
  <c r="AH36" i="33"/>
  <c r="AK36" i="33" s="1"/>
  <c r="I12" i="33"/>
  <c r="L12" i="33" s="1"/>
  <c r="I12" i="10"/>
  <c r="I20" i="33"/>
  <c r="I52" i="33"/>
  <c r="I52" i="10"/>
  <c r="AR29" i="33"/>
  <c r="X16" i="33"/>
  <c r="AA16" i="33" s="1"/>
  <c r="S44" i="33"/>
  <c r="S44" i="10"/>
  <c r="V44" i="10" s="1"/>
  <c r="X22" i="33"/>
  <c r="AC22" i="33"/>
  <c r="AR27" i="33"/>
  <c r="D9" i="33"/>
  <c r="G9" i="33" s="1"/>
  <c r="D9" i="10"/>
  <c r="I9" i="33"/>
  <c r="I9" i="10"/>
  <c r="L9" i="10"/>
  <c r="I8" i="33"/>
  <c r="I8" i="10"/>
  <c r="N44" i="33"/>
  <c r="N44" i="10"/>
  <c r="Q44" i="10" s="1"/>
  <c r="AM23" i="33"/>
  <c r="AM30" i="33"/>
  <c r="AM30" i="10"/>
  <c r="AP30" i="10" s="1"/>
  <c r="AM42" i="33"/>
  <c r="AM29" i="33"/>
  <c r="AM29" i="10"/>
  <c r="I31" i="33"/>
  <c r="I31" i="10"/>
  <c r="I5" i="33"/>
  <c r="I5" i="10"/>
  <c r="L30" i="10"/>
  <c r="I30" i="33"/>
  <c r="I30" i="10"/>
  <c r="AM27" i="33"/>
  <c r="AM27" i="10" s="1"/>
  <c r="N49" i="33"/>
  <c r="N49" i="10" s="1"/>
  <c r="Q49" i="10"/>
  <c r="V27" i="10"/>
  <c r="S11" i="33"/>
  <c r="X20" i="33"/>
  <c r="AF15" i="10"/>
  <c r="AC15" i="33"/>
  <c r="AF15" i="33" s="1"/>
  <c r="AC15" i="10"/>
  <c r="AR16" i="33"/>
  <c r="I6" i="33"/>
  <c r="L6" i="33" s="1"/>
  <c r="I6" i="10"/>
  <c r="L6" i="10" s="1"/>
  <c r="I7" i="33"/>
  <c r="D27" i="33"/>
  <c r="D27" i="10"/>
  <c r="N11" i="33"/>
  <c r="V17" i="10"/>
  <c r="S17" i="33"/>
  <c r="S17" i="10"/>
  <c r="N12" i="33"/>
  <c r="I10" i="33"/>
  <c r="I10" i="10"/>
  <c r="AH51" i="33"/>
  <c r="AC16" i="33"/>
  <c r="I37" i="33"/>
  <c r="I27" i="33"/>
  <c r="I27" i="10"/>
  <c r="I45" i="33"/>
  <c r="AH3" i="33"/>
  <c r="I47" i="33"/>
  <c r="I47" i="10"/>
  <c r="I36" i="33"/>
  <c r="L43" i="10"/>
  <c r="I43" i="33"/>
  <c r="I43" i="10"/>
  <c r="I39" i="33"/>
  <c r="I39" i="10"/>
  <c r="AR10" i="10"/>
  <c r="AR10" i="33"/>
  <c r="AU10" i="33" s="1"/>
  <c r="AM46" i="33"/>
  <c r="AM45" i="10"/>
  <c r="I44" i="33"/>
  <c r="I44" i="10" s="1"/>
  <c r="I40" i="33"/>
  <c r="I38" i="33"/>
  <c r="I38" i="10"/>
  <c r="L38" i="10"/>
  <c r="I15" i="33"/>
  <c r="S34" i="33"/>
  <c r="S34" i="10" s="1"/>
  <c r="V27" i="33"/>
  <c r="S27" i="33"/>
  <c r="S27" i="10"/>
  <c r="I41" i="33"/>
  <c r="I28" i="33"/>
  <c r="G44" i="10"/>
  <c r="D44" i="33"/>
  <c r="D44" i="10"/>
  <c r="I18" i="33"/>
  <c r="D36" i="33"/>
  <c r="AK37" i="33"/>
  <c r="AH37" i="33"/>
  <c r="AH47" i="33"/>
  <c r="AK47" i="33" s="1"/>
  <c r="AP35" i="33"/>
  <c r="AH50" i="33"/>
  <c r="AK50" i="33" s="1"/>
  <c r="AC41" i="33"/>
  <c r="AC41" i="10" s="1"/>
  <c r="AH41" i="33"/>
  <c r="AK41" i="33" s="1"/>
  <c r="AP24" i="33"/>
  <c r="AM24" i="33"/>
  <c r="AM24" i="10"/>
  <c r="AP24" i="10" s="1"/>
  <c r="X15" i="33"/>
  <c r="X15" i="10" s="1"/>
  <c r="AC17" i="33"/>
  <c r="AC17" i="10"/>
  <c r="AF17" i="10" s="1"/>
  <c r="AM25" i="33"/>
  <c r="AM25" i="10" s="1"/>
  <c r="S35" i="33"/>
  <c r="S35" i="10"/>
  <c r="V35" i="10" s="1"/>
  <c r="AM41" i="33"/>
  <c r="AM40" i="10"/>
  <c r="AP40" i="10" s="1"/>
  <c r="S19" i="33"/>
  <c r="AU14" i="10"/>
  <c r="AR14" i="33"/>
  <c r="AR14" i="10"/>
  <c r="I51" i="33"/>
  <c r="I51" i="10" s="1"/>
  <c r="I48" i="33"/>
  <c r="I48" i="10" s="1"/>
  <c r="I42" i="33"/>
  <c r="I42" i="10"/>
  <c r="I17" i="33"/>
  <c r="I17" i="10"/>
  <c r="X19" i="33"/>
  <c r="X19" i="10"/>
  <c r="AA19" i="10" s="1"/>
  <c r="AF39" i="10"/>
  <c r="AC39" i="33"/>
  <c r="AC39" i="10"/>
  <c r="X27" i="33"/>
  <c r="X27" i="10"/>
  <c r="AA27" i="10" s="1"/>
  <c r="X42" i="33"/>
  <c r="X48" i="33"/>
  <c r="X48" i="10" s="1"/>
  <c r="S23" i="33"/>
  <c r="D32" i="33"/>
  <c r="G32" i="33" s="1"/>
  <c r="D32" i="10"/>
  <c r="G32" i="10" s="1"/>
  <c r="I24" i="33"/>
  <c r="I24" i="10"/>
  <c r="L24" i="10" s="1"/>
  <c r="I22" i="33"/>
  <c r="I22" i="10"/>
  <c r="L22" i="10" s="1"/>
  <c r="AM47" i="33"/>
  <c r="AM46" i="10"/>
  <c r="AP46" i="10" s="1"/>
  <c r="AR42" i="33"/>
  <c r="AC29" i="33"/>
  <c r="AF29" i="33" s="1"/>
  <c r="Q36" i="10"/>
  <c r="N36" i="33"/>
  <c r="Q36" i="33" s="1"/>
  <c r="N36" i="10"/>
  <c r="AC9" i="33"/>
  <c r="AF9" i="33" s="1"/>
  <c r="N30" i="33"/>
  <c r="Q30" i="33" s="1"/>
  <c r="N30" i="10"/>
  <c r="Q30" i="10" s="1"/>
  <c r="N51" i="33"/>
  <c r="N51" i="10"/>
  <c r="Q51" i="10"/>
  <c r="I33" i="33"/>
  <c r="I33" i="10" s="1"/>
  <c r="L33" i="10" s="1"/>
  <c r="AR25" i="33"/>
  <c r="D23" i="33"/>
  <c r="D28" i="33"/>
  <c r="D28" i="10" s="1"/>
  <c r="X31" i="33"/>
  <c r="X31" i="10"/>
  <c r="AA31" i="10" s="1"/>
  <c r="AM20" i="33"/>
  <c r="N38" i="33"/>
  <c r="N38" i="10" s="1"/>
  <c r="AR8" i="33"/>
  <c r="AR8" i="10"/>
  <c r="AU8" i="10" s="1"/>
  <c r="I25" i="33"/>
  <c r="I34" i="33"/>
  <c r="I34" i="10" s="1"/>
  <c r="N23" i="33"/>
  <c r="N23" i="10" s="1"/>
  <c r="AC40" i="33"/>
  <c r="AC40" i="10" s="1"/>
  <c r="S18" i="33"/>
  <c r="S18" i="10"/>
  <c r="V18" i="10" s="1"/>
  <c r="AC13" i="33"/>
  <c r="AC13" i="10"/>
  <c r="AF13" i="10" s="1"/>
  <c r="D15" i="33"/>
  <c r="G15" i="33" s="1"/>
  <c r="D15" i="10"/>
  <c r="G15" i="10" s="1"/>
  <c r="X43" i="33"/>
  <c r="X43" i="10" s="1"/>
  <c r="AC5" i="33"/>
  <c r="AC5" i="10" s="1"/>
  <c r="N7" i="33"/>
  <c r="I23" i="33"/>
  <c r="I23" i="10" s="1"/>
  <c r="I14" i="33"/>
  <c r="I14" i="10"/>
  <c r="I50" i="33"/>
  <c r="I50" i="10"/>
  <c r="X4" i="33"/>
  <c r="X4" i="10"/>
  <c r="AA4" i="10" s="1"/>
  <c r="AC8" i="33"/>
  <c r="AC8" i="10" s="1"/>
  <c r="AF8" i="10"/>
  <c r="X46" i="33"/>
  <c r="X46" i="10"/>
  <c r="AC28" i="33"/>
  <c r="G17" i="10"/>
  <c r="D17" i="33"/>
  <c r="D17" i="10" s="1"/>
  <c r="N6" i="33"/>
  <c r="N6" i="10"/>
  <c r="S52" i="33"/>
  <c r="I35" i="33"/>
  <c r="X35" i="33"/>
  <c r="N43" i="33"/>
  <c r="N43" i="10" s="1"/>
  <c r="I29" i="33"/>
  <c r="X33" i="33"/>
  <c r="X33" i="10" s="1"/>
  <c r="AR4" i="33"/>
  <c r="AR4" i="10"/>
  <c r="I21" i="33"/>
  <c r="X8" i="33"/>
  <c r="X8" i="10"/>
  <c r="AA8" i="10" s="1"/>
  <c r="N26" i="33"/>
  <c r="N26" i="10"/>
  <c r="Q26" i="10" s="1"/>
  <c r="N14" i="33"/>
  <c r="N14" i="10" s="1"/>
  <c r="Q14" i="10" s="1"/>
  <c r="V42" i="10"/>
  <c r="S42" i="33"/>
  <c r="S42" i="10"/>
  <c r="N15" i="33"/>
  <c r="N15" i="10" s="1"/>
  <c r="AA6" i="10"/>
  <c r="X6" i="33"/>
  <c r="X6" i="10"/>
  <c r="AR12" i="33"/>
  <c r="AR12" i="10" s="1"/>
  <c r="AU12" i="10" s="1"/>
  <c r="X24" i="33"/>
  <c r="X24" i="10"/>
  <c r="X26" i="33"/>
  <c r="I13" i="33"/>
  <c r="S26" i="33"/>
  <c r="X12" i="33"/>
  <c r="D47" i="33"/>
  <c r="AR19" i="33"/>
  <c r="AR19" i="10" s="1"/>
  <c r="N48" i="33"/>
  <c r="AC27" i="33"/>
  <c r="AC27" i="10"/>
  <c r="AF27" i="10" s="1"/>
  <c r="N52" i="33"/>
  <c r="AM44" i="33"/>
  <c r="AM43" i="10"/>
  <c r="AP43" i="10" s="1"/>
  <c r="AC52" i="33"/>
  <c r="AF18" i="10"/>
  <c r="AC18" i="33"/>
  <c r="AC18" i="10"/>
  <c r="AC20" i="33"/>
  <c r="AM28" i="33"/>
  <c r="AM28" i="10" s="1"/>
  <c r="AR30" i="33"/>
  <c r="X23" i="33"/>
  <c r="X23" i="10"/>
  <c r="N13" i="33"/>
  <c r="S15" i="33"/>
  <c r="N29" i="33"/>
  <c r="X21" i="33"/>
  <c r="X34" i="33"/>
  <c r="AR48" i="33"/>
  <c r="AR48" i="10" s="1"/>
  <c r="S8" i="33"/>
  <c r="N42" i="33"/>
  <c r="N37" i="33"/>
  <c r="N37" i="10" s="1"/>
  <c r="N28" i="33"/>
  <c r="N28" i="10"/>
  <c r="I26" i="33"/>
  <c r="I26" i="10"/>
  <c r="L26" i="10" s="1"/>
  <c r="AM33" i="33"/>
  <c r="X37" i="33"/>
  <c r="X37" i="10" s="1"/>
  <c r="N8" i="33"/>
  <c r="D24" i="33"/>
  <c r="D24" i="10"/>
  <c r="G24" i="10" s="1"/>
  <c r="AC30" i="33"/>
  <c r="AC12" i="33"/>
  <c r="AR39" i="33"/>
  <c r="AR38" i="33"/>
  <c r="S36" i="33"/>
  <c r="N17" i="33"/>
  <c r="N17" i="10"/>
  <c r="I46" i="33"/>
  <c r="AM4" i="33"/>
  <c r="AM4" i="10"/>
  <c r="AR33" i="33"/>
  <c r="AM21" i="33"/>
  <c r="AM21" i="10"/>
  <c r="AP21" i="10" s="1"/>
  <c r="N19" i="33"/>
  <c r="AR15" i="33"/>
  <c r="AR15" i="10" s="1"/>
  <c r="D42" i="33"/>
  <c r="X25" i="33"/>
  <c r="X25" i="10" s="1"/>
  <c r="S4" i="33"/>
  <c r="AM10" i="33"/>
  <c r="AM10" i="10"/>
  <c r="AC43" i="33"/>
  <c r="AM17" i="33"/>
  <c r="AC11" i="33"/>
  <c r="AC51" i="33"/>
  <c r="X49" i="33"/>
  <c r="AC44" i="33"/>
  <c r="X11" i="33"/>
  <c r="AR5" i="33"/>
  <c r="AR5" i="10"/>
  <c r="AU5" i="10"/>
  <c r="X51" i="33"/>
  <c r="AR47" i="33"/>
  <c r="AR47" i="10"/>
  <c r="AU47" i="10"/>
  <c r="X10" i="33"/>
  <c r="AA39" i="10"/>
  <c r="X39" i="33"/>
  <c r="X39" i="10" s="1"/>
  <c r="X29" i="33"/>
  <c r="AR50" i="33"/>
  <c r="S7" i="33"/>
  <c r="S41" i="33"/>
  <c r="V41" i="33" s="1"/>
  <c r="S41" i="10"/>
  <c r="N4" i="33"/>
  <c r="N45" i="33"/>
  <c r="AM35" i="33"/>
  <c r="S43" i="33"/>
  <c r="S43" i="10" s="1"/>
  <c r="S50" i="33"/>
  <c r="D49" i="33"/>
  <c r="D18" i="33"/>
  <c r="AM26" i="33"/>
  <c r="AM26" i="10" s="1"/>
  <c r="AC23" i="33"/>
  <c r="Q34" i="10"/>
  <c r="N34" i="33"/>
  <c r="N34" i="10"/>
  <c r="S40" i="33"/>
  <c r="D40" i="33"/>
  <c r="AM38" i="33"/>
  <c r="X38" i="33"/>
  <c r="X38" i="10"/>
  <c r="AA38" i="10" s="1"/>
  <c r="N16" i="33"/>
  <c r="D35" i="33"/>
  <c r="D35" i="10"/>
  <c r="AC47" i="33"/>
  <c r="AC36" i="33"/>
  <c r="AC36" i="10" s="1"/>
  <c r="AF36" i="10" s="1"/>
  <c r="X30" i="33"/>
  <c r="X30" i="10"/>
  <c r="AA30" i="10" s="1"/>
  <c r="AR52" i="33"/>
  <c r="AR52" i="10" s="1"/>
  <c r="S13" i="33"/>
  <c r="AF33" i="10"/>
  <c r="AC33" i="33"/>
  <c r="AC33" i="10"/>
  <c r="AM32" i="33"/>
  <c r="AM31" i="10"/>
  <c r="AC25" i="33"/>
  <c r="AC25" i="10" s="1"/>
  <c r="S28" i="33"/>
  <c r="S28" i="10" s="1"/>
  <c r="V28" i="10"/>
  <c r="D7" i="33"/>
  <c r="X45" i="33"/>
  <c r="X45" i="10" s="1"/>
  <c r="Q31" i="10"/>
  <c r="N31" i="33"/>
  <c r="N31" i="10"/>
  <c r="AR17" i="33"/>
  <c r="AR17" i="10"/>
  <c r="AU17" i="10" s="1"/>
  <c r="AR28" i="33"/>
  <c r="AR49" i="33"/>
  <c r="AR49" i="10" s="1"/>
  <c r="X32" i="33"/>
  <c r="X32" i="10"/>
  <c r="X18" i="33"/>
  <c r="AM40" i="33"/>
  <c r="AM39" i="10" s="1"/>
  <c r="S6" i="33"/>
  <c r="S6" i="10"/>
  <c r="N18" i="33"/>
  <c r="N18" i="10" s="1"/>
  <c r="AM22" i="33"/>
  <c r="AM6" i="33"/>
  <c r="AM6" i="10"/>
  <c r="AP6" i="10" s="1"/>
  <c r="S38" i="33"/>
  <c r="S38" i="10"/>
  <c r="V45" i="10"/>
  <c r="S45" i="33"/>
  <c r="S45" i="10" s="1"/>
  <c r="D38" i="33"/>
  <c r="D38" i="10" s="1"/>
  <c r="G38" i="10" s="1"/>
  <c r="D16" i="33"/>
  <c r="S12" i="33"/>
  <c r="S12" i="10" s="1"/>
  <c r="N33" i="33"/>
  <c r="N33" i="10"/>
  <c r="Q33" i="10" s="1"/>
  <c r="S21" i="33"/>
  <c r="S21" i="10"/>
  <c r="V21" i="10" s="1"/>
  <c r="D48" i="33"/>
  <c r="N32" i="33"/>
  <c r="N32" i="10" s="1"/>
  <c r="AR32" i="33"/>
  <c r="AR32" i="10"/>
  <c r="X40" i="33"/>
  <c r="AM8" i="33"/>
  <c r="AM8" i="10" s="1"/>
  <c r="AP8" i="10" s="1"/>
  <c r="AC7" i="33"/>
  <c r="AC7" i="10"/>
  <c r="AM13" i="33"/>
  <c r="AM13" i="10" s="1"/>
  <c r="AC37" i="33"/>
  <c r="V46" i="10"/>
  <c r="S46" i="33"/>
  <c r="S46" i="10"/>
  <c r="AM19" i="33"/>
  <c r="AM19" i="10"/>
  <c r="G13" i="10"/>
  <c r="D13" i="33"/>
  <c r="D13" i="10" s="1"/>
  <c r="AR34" i="33"/>
  <c r="X52" i="33"/>
  <c r="AR11" i="33"/>
  <c r="AR11" i="10"/>
  <c r="D37" i="33"/>
  <c r="AR40" i="33"/>
  <c r="AR40" i="10" s="1"/>
  <c r="AU40" i="10" s="1"/>
  <c r="X9" i="33"/>
  <c r="X47" i="33"/>
  <c r="X47" i="10" s="1"/>
  <c r="AC38" i="33"/>
  <c r="Q27" i="10"/>
  <c r="N27" i="33"/>
  <c r="N27" i="10"/>
  <c r="AM7" i="33"/>
  <c r="AM7" i="10"/>
  <c r="AP7" i="10" s="1"/>
  <c r="D8" i="33"/>
  <c r="D8" i="10" s="1"/>
  <c r="D41" i="33"/>
  <c r="AP33" i="10"/>
  <c r="AM34" i="33"/>
  <c r="AM33" i="10"/>
  <c r="D39" i="33"/>
  <c r="D39" i="10"/>
  <c r="D21" i="33"/>
  <c r="AC10" i="33"/>
  <c r="AC10" i="10" s="1"/>
  <c r="AF10" i="10" s="1"/>
  <c r="D29" i="33"/>
  <c r="D29" i="10" s="1"/>
  <c r="D5" i="33"/>
  <c r="D5" i="10" s="1"/>
  <c r="AM16" i="33"/>
  <c r="AM16" i="10"/>
  <c r="AM36" i="33"/>
  <c r="AM35" i="10"/>
  <c r="X28" i="33"/>
  <c r="AR18" i="33"/>
  <c r="N9" i="33"/>
  <c r="N9" i="10"/>
  <c r="N40" i="33"/>
  <c r="N40" i="10" s="1"/>
  <c r="AR24" i="33"/>
  <c r="AR24" i="10" s="1"/>
  <c r="AU24" i="10"/>
  <c r="AR51" i="33"/>
  <c r="AM43" i="33"/>
  <c r="AM50" i="33"/>
  <c r="AM49" i="10" s="1"/>
  <c r="AM9" i="33"/>
  <c r="AR6" i="33"/>
  <c r="AR6" i="10"/>
  <c r="D43" i="33"/>
  <c r="AC42" i="33"/>
  <c r="N39" i="33"/>
  <c r="V16" i="10"/>
  <c r="S16" i="33"/>
  <c r="S16" i="10"/>
  <c r="AM15" i="33"/>
  <c r="AC46" i="33"/>
  <c r="S37" i="33"/>
  <c r="I32" i="33"/>
  <c r="I32" i="10"/>
  <c r="AF4" i="10"/>
  <c r="AC4" i="33"/>
  <c r="AC4" i="10"/>
  <c r="AM45" i="33"/>
  <c r="AM44" i="10" s="1"/>
  <c r="AR46" i="33"/>
  <c r="AR46" i="10"/>
  <c r="AU46" i="10" s="1"/>
  <c r="AM12" i="33"/>
  <c r="AM12" i="10"/>
  <c r="X7" i="33"/>
  <c r="X7" i="10" s="1"/>
  <c r="S22" i="33"/>
  <c r="S10" i="33"/>
  <c r="S10" i="10" s="1"/>
  <c r="D34" i="33"/>
  <c r="D34" i="10"/>
  <c r="AC6" i="33"/>
  <c r="AC6" i="10" s="1"/>
  <c r="AR44" i="33"/>
  <c r="AR44" i="10" s="1"/>
  <c r="N5" i="33"/>
  <c r="N5" i="10"/>
  <c r="Q5" i="10" s="1"/>
  <c r="X50" i="33"/>
  <c r="X50" i="10"/>
  <c r="N35" i="33"/>
  <c r="N35" i="10" s="1"/>
  <c r="AR23" i="33"/>
  <c r="S9" i="33"/>
  <c r="S9" i="10" s="1"/>
  <c r="AM18" i="33"/>
  <c r="AM18" i="10"/>
  <c r="N25" i="33"/>
  <c r="N25" i="10" s="1"/>
  <c r="AM11" i="33"/>
  <c r="AM11" i="10" s="1"/>
  <c r="N20" i="33"/>
  <c r="N20" i="10"/>
  <c r="S25" i="33"/>
  <c r="S25" i="10"/>
  <c r="AR35" i="33"/>
  <c r="AR35" i="10" s="1"/>
  <c r="S20" i="33"/>
  <c r="N10" i="33"/>
  <c r="N10" i="10" s="1"/>
  <c r="X36" i="33"/>
  <c r="X36" i="10"/>
  <c r="AR22" i="33"/>
  <c r="AR22" i="10" s="1"/>
  <c r="S24" i="33"/>
  <c r="S24" i="10" s="1"/>
  <c r="S47" i="33"/>
  <c r="S47" i="10"/>
  <c r="V47" i="10" s="1"/>
  <c r="D4" i="33"/>
  <c r="D4" i="10"/>
  <c r="X17" i="33"/>
  <c r="X17" i="10" s="1"/>
  <c r="AR36" i="33"/>
  <c r="AC34" i="33"/>
  <c r="AC34" i="10" s="1"/>
  <c r="N24" i="33"/>
  <c r="N24" i="10"/>
  <c r="AM39" i="33"/>
  <c r="AM38" i="10" s="1"/>
  <c r="S39" i="33"/>
  <c r="S39" i="10" s="1"/>
  <c r="N46" i="33"/>
  <c r="N46" i="10"/>
  <c r="D22" i="33"/>
  <c r="D22" i="10"/>
  <c r="D25" i="33"/>
  <c r="D25" i="10" s="1"/>
  <c r="AC48" i="33"/>
  <c r="I16" i="33"/>
  <c r="I16" i="10" s="1"/>
  <c r="AC35" i="33"/>
  <c r="AC35" i="10"/>
  <c r="I49" i="33"/>
  <c r="I49" i="10" s="1"/>
  <c r="AC14" i="33"/>
  <c r="AC14" i="10" s="1"/>
  <c r="AR21" i="33"/>
  <c r="AR21" i="10"/>
  <c r="D26" i="33"/>
  <c r="D26" i="10"/>
  <c r="N47" i="33"/>
  <c r="N47" i="10" s="1"/>
  <c r="AC45" i="33"/>
  <c r="AC24" i="33"/>
  <c r="AC24" i="10" s="1"/>
  <c r="AM51" i="33"/>
  <c r="AM50" i="10"/>
  <c r="X44" i="33"/>
  <c r="X44" i="10" s="1"/>
  <c r="AM49" i="33"/>
  <c r="AM48" i="10" s="1"/>
  <c r="X5" i="33"/>
  <c r="X5" i="10"/>
  <c r="AA5" i="10" s="1"/>
  <c r="S49" i="33"/>
  <c r="S49" i="10"/>
  <c r="I3" i="33"/>
  <c r="I3" i="10" s="1"/>
  <c r="D30" i="33"/>
  <c r="AM5" i="33"/>
  <c r="AM5" i="10" s="1"/>
  <c r="N41" i="33"/>
  <c r="N41" i="10"/>
  <c r="AM37" i="33"/>
  <c r="AM36" i="10" s="1"/>
  <c r="AC32" i="33"/>
  <c r="AC32" i="10" s="1"/>
  <c r="AR9" i="33"/>
  <c r="AR9" i="10"/>
  <c r="AU9" i="10" s="1"/>
  <c r="S48" i="33"/>
  <c r="S48" i="10"/>
  <c r="AM48" i="33"/>
  <c r="AM47" i="10" s="1"/>
  <c r="D14" i="33"/>
  <c r="AR43" i="33"/>
  <c r="AR43" i="10" s="1"/>
  <c r="S32" i="33"/>
  <c r="S32" i="10"/>
  <c r="D33" i="33"/>
  <c r="D33" i="10" s="1"/>
  <c r="AR13" i="33"/>
  <c r="AR13" i="10" s="1"/>
  <c r="D45" i="33"/>
  <c r="D45" i="10"/>
  <c r="G45" i="10" s="1"/>
  <c r="AR37" i="33"/>
  <c r="AR37" i="10"/>
  <c r="S14" i="33"/>
  <c r="S14" i="10" s="1"/>
  <c r="D51" i="33"/>
  <c r="D50" i="33"/>
  <c r="D50" i="10" s="1"/>
  <c r="AR7" i="33"/>
  <c r="AR7" i="10"/>
  <c r="N50" i="33"/>
  <c r="N50" i="10" s="1"/>
  <c r="S51" i="33"/>
  <c r="S51" i="10" s="1"/>
  <c r="N21" i="33"/>
  <c r="N21" i="10"/>
  <c r="Q21" i="10" s="1"/>
  <c r="AR31" i="33"/>
  <c r="AR31" i="10"/>
  <c r="D20" i="33"/>
  <c r="D20" i="10" s="1"/>
  <c r="AR41" i="33"/>
  <c r="S5" i="33"/>
  <c r="S5" i="10" s="1"/>
  <c r="AC26" i="33"/>
  <c r="AC26" i="10"/>
  <c r="AC21" i="33"/>
  <c r="AC21" i="10" s="1"/>
  <c r="AC31" i="33"/>
  <c r="AC31" i="10" s="1"/>
  <c r="X13" i="33"/>
  <c r="X13" i="10"/>
  <c r="X41" i="33"/>
  <c r="X41" i="10"/>
  <c r="AC49" i="33"/>
  <c r="AC49" i="10" s="1"/>
  <c r="X14" i="33"/>
  <c r="AR45" i="33"/>
  <c r="AR45" i="10" s="1"/>
  <c r="S31" i="33"/>
  <c r="S31" i="10"/>
  <c r="V31" i="10" s="1"/>
  <c r="D6" i="33"/>
  <c r="D6" i="10"/>
  <c r="AM3" i="33"/>
  <c r="AM3" i="10" s="1"/>
  <c r="N22" i="33"/>
  <c r="N22" i="10"/>
  <c r="Q22" i="10" s="1"/>
  <c r="AR20" i="33"/>
  <c r="AR20" i="10" s="1"/>
  <c r="S30" i="33"/>
  <c r="S30" i="10"/>
  <c r="AR26" i="33"/>
  <c r="AR26" i="10" s="1"/>
  <c r="S33" i="33"/>
  <c r="S33" i="10"/>
  <c r="D10" i="33"/>
  <c r="D10" i="10" s="1"/>
  <c r="S29" i="33"/>
  <c r="S29" i="10" s="1"/>
  <c r="AC50" i="33"/>
  <c r="AC50" i="10" s="1"/>
  <c r="D52" i="33"/>
  <c r="D52" i="10" s="1"/>
  <c r="AC19" i="33"/>
  <c r="AC19" i="10" s="1"/>
  <c r="X3" i="33"/>
  <c r="X3" i="10"/>
  <c r="D12" i="33"/>
  <c r="D12" i="10" s="1"/>
  <c r="S3" i="33"/>
  <c r="S3" i="10"/>
  <c r="D19" i="33"/>
  <c r="D19" i="10" s="1"/>
  <c r="N3" i="33"/>
  <c r="N3" i="10"/>
  <c r="D3" i="33"/>
  <c r="AC3" i="33"/>
  <c r="AC3" i="10" s="1"/>
  <c r="AR3" i="33"/>
  <c r="AR3" i="10" s="1"/>
  <c r="V29" i="10" l="1"/>
  <c r="V51" i="10"/>
  <c r="V5" i="10"/>
  <c r="AP48" i="10"/>
  <c r="V9" i="10"/>
  <c r="AF6" i="10"/>
  <c r="Q47" i="10"/>
  <c r="G10" i="10"/>
  <c r="L16" i="10"/>
  <c r="AU3" i="10"/>
  <c r="AP5" i="10"/>
  <c r="AA44" i="10"/>
  <c r="G25" i="10"/>
  <c r="V24" i="10"/>
  <c r="Q40" i="10"/>
  <c r="AU43" i="10"/>
  <c r="AU44" i="10"/>
  <c r="AP47" i="10"/>
  <c r="AU26" i="10"/>
  <c r="G20" i="10"/>
  <c r="AU13" i="10"/>
  <c r="AF34" i="10"/>
  <c r="AU22" i="10"/>
  <c r="Q35" i="10"/>
  <c r="AP44" i="10"/>
  <c r="AU35" i="10"/>
  <c r="AP3" i="10"/>
  <c r="AF3" i="10"/>
  <c r="AF19" i="10"/>
  <c r="G50" i="10"/>
  <c r="G33" i="10"/>
  <c r="L3" i="10"/>
  <c r="AF14" i="10"/>
  <c r="V10" i="10"/>
  <c r="G29" i="10"/>
  <c r="AP36" i="10"/>
  <c r="AF49" i="10"/>
  <c r="G12" i="10"/>
  <c r="Q50" i="10"/>
  <c r="G52" i="10"/>
  <c r="AF31" i="10"/>
  <c r="AF24" i="10"/>
  <c r="L49" i="10"/>
  <c r="AA17" i="10"/>
  <c r="AP11" i="10"/>
  <c r="AP49" i="10"/>
  <c r="V39" i="10"/>
  <c r="AP38" i="10"/>
  <c r="G19" i="10"/>
  <c r="AF50" i="10"/>
  <c r="AU20" i="10"/>
  <c r="AU45" i="10"/>
  <c r="AF21" i="10"/>
  <c r="V14" i="10"/>
  <c r="AF32" i="10"/>
  <c r="Q10" i="10"/>
  <c r="Q25" i="10"/>
  <c r="AA7" i="10"/>
  <c r="AU41" i="33"/>
  <c r="R20" i="33"/>
  <c r="V20" i="33"/>
  <c r="AU23" i="33"/>
  <c r="V22" i="33"/>
  <c r="AP15" i="33"/>
  <c r="AM15" i="10"/>
  <c r="G8" i="10"/>
  <c r="AP13" i="10"/>
  <c r="Q32" i="10"/>
  <c r="V12" i="10"/>
  <c r="AP31" i="10"/>
  <c r="AU19" i="10"/>
  <c r="AA13" i="33"/>
  <c r="W13" i="33"/>
  <c r="AF26" i="10"/>
  <c r="Q21" i="33"/>
  <c r="AU7" i="10"/>
  <c r="G45" i="33"/>
  <c r="C45" i="33"/>
  <c r="V32" i="10"/>
  <c r="AU9" i="33"/>
  <c r="Q41" i="10"/>
  <c r="W5" i="33"/>
  <c r="AA5" i="33"/>
  <c r="AP50" i="10"/>
  <c r="AU21" i="33"/>
  <c r="AF35" i="10"/>
  <c r="Q46" i="33"/>
  <c r="M46" i="33"/>
  <c r="Q24" i="10"/>
  <c r="V47" i="33"/>
  <c r="AA36" i="10"/>
  <c r="M20" i="33"/>
  <c r="Q20" i="33"/>
  <c r="AP18" i="10"/>
  <c r="Q5" i="33"/>
  <c r="G34" i="10"/>
  <c r="AU46" i="33"/>
  <c r="AQ46" i="33"/>
  <c r="L32" i="10"/>
  <c r="AF42" i="33"/>
  <c r="AC42" i="10"/>
  <c r="AQ18" i="33"/>
  <c r="AU18" i="33"/>
  <c r="AR18" i="10"/>
  <c r="AP16" i="10"/>
  <c r="G39" i="10"/>
  <c r="AP19" i="10"/>
  <c r="AF7" i="10"/>
  <c r="G16" i="33"/>
  <c r="D16" i="10"/>
  <c r="AU48" i="10"/>
  <c r="AP25" i="10"/>
  <c r="C30" i="33"/>
  <c r="G30" i="33"/>
  <c r="AU3" i="33"/>
  <c r="AR54" i="33"/>
  <c r="AQ10" i="33" s="1"/>
  <c r="AF19" i="33"/>
  <c r="AB19" i="33"/>
  <c r="G10" i="33"/>
  <c r="AQ26" i="33"/>
  <c r="AU26" i="33"/>
  <c r="AQ20" i="33"/>
  <c r="AU20" i="33"/>
  <c r="V31" i="33"/>
  <c r="AA13" i="10"/>
  <c r="AF26" i="33"/>
  <c r="AB26" i="33"/>
  <c r="AQ7" i="33"/>
  <c r="AU7" i="33"/>
  <c r="V32" i="33"/>
  <c r="Q41" i="33"/>
  <c r="AP51" i="33"/>
  <c r="AU21" i="10"/>
  <c r="AB35" i="33"/>
  <c r="AF35" i="33"/>
  <c r="Q46" i="10"/>
  <c r="Q24" i="33"/>
  <c r="AA36" i="33"/>
  <c r="Q20" i="10"/>
  <c r="AP18" i="33"/>
  <c r="AL18" i="33"/>
  <c r="G34" i="33"/>
  <c r="L32" i="33"/>
  <c r="H32" i="33"/>
  <c r="G5" i="10"/>
  <c r="AU11" i="10"/>
  <c r="G48" i="33"/>
  <c r="D48" i="10"/>
  <c r="AA32" i="10"/>
  <c r="AP26" i="10"/>
  <c r="V41" i="10"/>
  <c r="Q43" i="10"/>
  <c r="G14" i="33"/>
  <c r="G19" i="33"/>
  <c r="AF50" i="33"/>
  <c r="AB50" i="33"/>
  <c r="AC54" i="33"/>
  <c r="AB42" i="33" s="1"/>
  <c r="AP3" i="33"/>
  <c r="AM54" i="33"/>
  <c r="AL51" i="33" s="1"/>
  <c r="AF49" i="33"/>
  <c r="AB49" i="33"/>
  <c r="G20" i="33"/>
  <c r="C20" i="33"/>
  <c r="V14" i="33"/>
  <c r="AP48" i="33"/>
  <c r="Q47" i="33"/>
  <c r="G25" i="33"/>
  <c r="C25" i="33"/>
  <c r="AA17" i="33"/>
  <c r="AU35" i="33"/>
  <c r="AQ35" i="33"/>
  <c r="Q35" i="33"/>
  <c r="AA7" i="33"/>
  <c r="W7" i="33"/>
  <c r="G43" i="33"/>
  <c r="D43" i="10"/>
  <c r="AP50" i="33"/>
  <c r="AL50" i="33"/>
  <c r="AA28" i="33"/>
  <c r="W28" i="33"/>
  <c r="X28" i="10"/>
  <c r="AA47" i="10"/>
  <c r="AP22" i="33"/>
  <c r="AL22" i="33"/>
  <c r="AM22" i="10"/>
  <c r="AA45" i="10"/>
  <c r="AF44" i="33"/>
  <c r="AB44" i="33"/>
  <c r="AC44" i="10"/>
  <c r="AP4" i="10"/>
  <c r="L10" i="10"/>
  <c r="AF45" i="33"/>
  <c r="AB45" i="33"/>
  <c r="G12" i="33"/>
  <c r="C12" i="33"/>
  <c r="AF3" i="33"/>
  <c r="AB3" i="33"/>
  <c r="V33" i="10"/>
  <c r="V30" i="10"/>
  <c r="G6" i="10"/>
  <c r="AF31" i="33"/>
  <c r="AB31" i="33"/>
  <c r="V51" i="33"/>
  <c r="AU13" i="33"/>
  <c r="AQ13" i="33"/>
  <c r="AF32" i="33"/>
  <c r="AB32" i="33"/>
  <c r="I54" i="33"/>
  <c r="L3" i="33"/>
  <c r="H3" i="33"/>
  <c r="AP49" i="33"/>
  <c r="AL49" i="33"/>
  <c r="AB14" i="33"/>
  <c r="AF14" i="33"/>
  <c r="V39" i="33"/>
  <c r="V24" i="33"/>
  <c r="AL11" i="33"/>
  <c r="AP11" i="33"/>
  <c r="AQ44" i="33"/>
  <c r="AU44" i="33"/>
  <c r="AL45" i="33"/>
  <c r="AP45" i="33"/>
  <c r="V37" i="33"/>
  <c r="S37" i="10"/>
  <c r="AU6" i="10"/>
  <c r="AP35" i="10"/>
  <c r="G29" i="33"/>
  <c r="Q18" i="10"/>
  <c r="AU49" i="10"/>
  <c r="G35" i="10"/>
  <c r="V40" i="33"/>
  <c r="S40" i="10"/>
  <c r="G49" i="33"/>
  <c r="C49" i="33"/>
  <c r="D49" i="10"/>
  <c r="AA14" i="33"/>
  <c r="AU36" i="33"/>
  <c r="AQ36" i="33"/>
  <c r="AU45" i="33"/>
  <c r="AQ45" i="33"/>
  <c r="AA41" i="10"/>
  <c r="V5" i="33"/>
  <c r="AU31" i="10"/>
  <c r="G50" i="33"/>
  <c r="C50" i="33"/>
  <c r="AU37" i="10"/>
  <c r="AU43" i="33"/>
  <c r="AQ43" i="33"/>
  <c r="V48" i="10"/>
  <c r="AL5" i="33"/>
  <c r="AP5" i="33"/>
  <c r="V49" i="10"/>
  <c r="AF24" i="33"/>
  <c r="AB24" i="33"/>
  <c r="G26" i="10"/>
  <c r="H16" i="33"/>
  <c r="L16" i="33"/>
  <c r="G22" i="10"/>
  <c r="AF34" i="33"/>
  <c r="AB34" i="33"/>
  <c r="G4" i="10"/>
  <c r="Q10" i="33"/>
  <c r="M10" i="33"/>
  <c r="V25" i="10"/>
  <c r="V9" i="33"/>
  <c r="AA50" i="10"/>
  <c r="V10" i="33"/>
  <c r="R10" i="33"/>
  <c r="AP12" i="10"/>
  <c r="Q40" i="33"/>
  <c r="AA9" i="33"/>
  <c r="X9" i="10"/>
  <c r="W40" i="33"/>
  <c r="AA40" i="33"/>
  <c r="X40" i="10"/>
  <c r="V6" i="10"/>
  <c r="AQ28" i="33"/>
  <c r="AU28" i="33"/>
  <c r="AR28" i="10"/>
  <c r="V13" i="33"/>
  <c r="S13" i="10"/>
  <c r="V52" i="33"/>
  <c r="S52" i="10"/>
  <c r="L41" i="33"/>
  <c r="H41" i="33"/>
  <c r="I41" i="10"/>
  <c r="G3" i="33"/>
  <c r="C3" i="33"/>
  <c r="D54" i="33"/>
  <c r="C31" i="33" s="1"/>
  <c r="AB48" i="33"/>
  <c r="AF48" i="33"/>
  <c r="Q3" i="10"/>
  <c r="V3" i="10"/>
  <c r="AA3" i="10"/>
  <c r="V29" i="33"/>
  <c r="R33" i="33"/>
  <c r="V33" i="33"/>
  <c r="V30" i="33"/>
  <c r="Q22" i="33"/>
  <c r="G6" i="33"/>
  <c r="C6" i="33"/>
  <c r="W41" i="33"/>
  <c r="AA41" i="33"/>
  <c r="AQ31" i="33"/>
  <c r="AU31" i="33"/>
  <c r="AQ37" i="33"/>
  <c r="AU37" i="33"/>
  <c r="V48" i="33"/>
  <c r="R49" i="33"/>
  <c r="V49" i="33"/>
  <c r="G26" i="33"/>
  <c r="C26" i="33"/>
  <c r="C22" i="33"/>
  <c r="G22" i="33"/>
  <c r="C4" i="33"/>
  <c r="G4" i="33"/>
  <c r="R25" i="33"/>
  <c r="V25" i="33"/>
  <c r="AA50" i="33"/>
  <c r="AL12" i="33"/>
  <c r="AP12" i="33"/>
  <c r="AF46" i="33"/>
  <c r="AB46" i="33"/>
  <c r="AC46" i="10"/>
  <c r="Q9" i="10"/>
  <c r="AU34" i="33"/>
  <c r="AQ34" i="33"/>
  <c r="AR34" i="10"/>
  <c r="AU32" i="10"/>
  <c r="V38" i="10"/>
  <c r="AU52" i="10"/>
  <c r="V43" i="10"/>
  <c r="AU15" i="10"/>
  <c r="Q37" i="10"/>
  <c r="AU4" i="10"/>
  <c r="G51" i="33"/>
  <c r="C51" i="33"/>
  <c r="C52" i="33"/>
  <c r="G52" i="33"/>
  <c r="D3" i="10"/>
  <c r="Q3" i="33"/>
  <c r="N54" i="33"/>
  <c r="M49" i="33" s="1"/>
  <c r="S54" i="33"/>
  <c r="R27" i="33" s="1"/>
  <c r="V3" i="33"/>
  <c r="R3" i="33"/>
  <c r="AA3" i="33"/>
  <c r="X54" i="33"/>
  <c r="W17" i="33" s="1"/>
  <c r="X14" i="10"/>
  <c r="AF21" i="33"/>
  <c r="AB21" i="33"/>
  <c r="AR41" i="10"/>
  <c r="M50" i="33"/>
  <c r="Q50" i="33"/>
  <c r="D51" i="10"/>
  <c r="C33" i="33"/>
  <c r="G33" i="33"/>
  <c r="D14" i="10"/>
  <c r="AL37" i="33"/>
  <c r="AP37" i="33"/>
  <c r="D30" i="10"/>
  <c r="W44" i="33"/>
  <c r="AA44" i="33"/>
  <c r="AC45" i="10"/>
  <c r="L49" i="33"/>
  <c r="H49" i="33"/>
  <c r="AC48" i="10"/>
  <c r="AL39" i="33"/>
  <c r="AP39" i="33"/>
  <c r="AR36" i="10"/>
  <c r="AU22" i="33"/>
  <c r="AQ22" i="33"/>
  <c r="S20" i="10"/>
  <c r="Q25" i="33"/>
  <c r="M25" i="33"/>
  <c r="AR23" i="10"/>
  <c r="AF6" i="33"/>
  <c r="AB6" i="33"/>
  <c r="S22" i="10"/>
  <c r="AU51" i="33"/>
  <c r="AQ51" i="33"/>
  <c r="AR51" i="10"/>
  <c r="G21" i="33"/>
  <c r="C21" i="33"/>
  <c r="D21" i="10"/>
  <c r="C41" i="33"/>
  <c r="G41" i="33"/>
  <c r="D41" i="10"/>
  <c r="AB37" i="33"/>
  <c r="AF37" i="33"/>
  <c r="AC37" i="10"/>
  <c r="AP39" i="10"/>
  <c r="AF25" i="10"/>
  <c r="M8" i="33"/>
  <c r="Q8" i="33"/>
  <c r="N8" i="10"/>
  <c r="AA18" i="33"/>
  <c r="W18" i="33"/>
  <c r="C7" i="33"/>
  <c r="G7" i="33"/>
  <c r="AB47" i="33"/>
  <c r="AF47" i="33"/>
  <c r="Q4" i="33"/>
  <c r="M4" i="33"/>
  <c r="N4" i="10"/>
  <c r="AQ50" i="33"/>
  <c r="AU50" i="33"/>
  <c r="C42" i="33"/>
  <c r="G42" i="33"/>
  <c r="D42" i="10"/>
  <c r="AU38" i="33"/>
  <c r="AQ38" i="33"/>
  <c r="AR38" i="10"/>
  <c r="Q28" i="10"/>
  <c r="AA46" i="10"/>
  <c r="L14" i="10"/>
  <c r="H25" i="33"/>
  <c r="L25" i="33"/>
  <c r="I25" i="10"/>
  <c r="G28" i="10"/>
  <c r="L42" i="10"/>
  <c r="AA15" i="10"/>
  <c r="AF4" i="33"/>
  <c r="AB4" i="33"/>
  <c r="AQ6" i="33"/>
  <c r="AU6" i="33"/>
  <c r="AL16" i="33"/>
  <c r="AP16" i="33"/>
  <c r="AP7" i="33"/>
  <c r="AL7" i="33"/>
  <c r="AB38" i="33"/>
  <c r="AF38" i="33"/>
  <c r="AC38" i="10"/>
  <c r="AF7" i="33"/>
  <c r="AB7" i="33"/>
  <c r="M33" i="33"/>
  <c r="Q33" i="33"/>
  <c r="V6" i="33"/>
  <c r="R6" i="33"/>
  <c r="M31" i="33"/>
  <c r="Q31" i="33"/>
  <c r="AA30" i="33"/>
  <c r="W30" i="33"/>
  <c r="W38" i="33"/>
  <c r="AA38" i="33"/>
  <c r="W29" i="33"/>
  <c r="AA29" i="33"/>
  <c r="X29" i="10"/>
  <c r="Q28" i="33"/>
  <c r="M28" i="33"/>
  <c r="W21" i="33"/>
  <c r="AA21" i="33"/>
  <c r="X21" i="10"/>
  <c r="L42" i="33"/>
  <c r="H42" i="33"/>
  <c r="R16" i="33"/>
  <c r="V16" i="33"/>
  <c r="AP43" i="33"/>
  <c r="AL43" i="33"/>
  <c r="AM42" i="10"/>
  <c r="Q9" i="33"/>
  <c r="M9" i="33"/>
  <c r="G39" i="33"/>
  <c r="C39" i="33"/>
  <c r="AQ11" i="33"/>
  <c r="AU11" i="33"/>
  <c r="AP19" i="33"/>
  <c r="AL19" i="33"/>
  <c r="AQ32" i="33"/>
  <c r="AU32" i="33"/>
  <c r="V38" i="33"/>
  <c r="R38" i="33"/>
  <c r="AA32" i="33"/>
  <c r="W32" i="33"/>
  <c r="AL32" i="33"/>
  <c r="AP32" i="33"/>
  <c r="G35" i="33"/>
  <c r="C35" i="33"/>
  <c r="AA37" i="10"/>
  <c r="Q42" i="33"/>
  <c r="M42" i="33"/>
  <c r="N42" i="10"/>
  <c r="AU30" i="33"/>
  <c r="AQ30" i="33"/>
  <c r="AR30" i="10"/>
  <c r="Q6" i="10"/>
  <c r="L51" i="10"/>
  <c r="AL9" i="33"/>
  <c r="AP9" i="33"/>
  <c r="AM9" i="10"/>
  <c r="AU24" i="33"/>
  <c r="AQ24" i="33"/>
  <c r="AF10" i="33"/>
  <c r="AB10" i="33"/>
  <c r="AQ40" i="33"/>
  <c r="AU40" i="33"/>
  <c r="AL8" i="33"/>
  <c r="AP8" i="33"/>
  <c r="G38" i="33"/>
  <c r="C38" i="33"/>
  <c r="AP40" i="33"/>
  <c r="AL40" i="33"/>
  <c r="V28" i="33"/>
  <c r="R28" i="33"/>
  <c r="AF36" i="33"/>
  <c r="AB36" i="33"/>
  <c r="AL38" i="33"/>
  <c r="AP38" i="33"/>
  <c r="AM37" i="10"/>
  <c r="V50" i="33"/>
  <c r="R50" i="33"/>
  <c r="S50" i="10"/>
  <c r="AF51" i="33"/>
  <c r="AB51" i="33"/>
  <c r="AC51" i="10"/>
  <c r="AL33" i="33"/>
  <c r="AP33" i="33"/>
  <c r="AM32" i="10"/>
  <c r="AP28" i="10"/>
  <c r="AA33" i="10"/>
  <c r="AF5" i="10"/>
  <c r="I45" i="10"/>
  <c r="L45" i="33"/>
  <c r="H45" i="33"/>
  <c r="G5" i="33"/>
  <c r="C5" i="33"/>
  <c r="G8" i="33"/>
  <c r="C8" i="33"/>
  <c r="AA47" i="33"/>
  <c r="W47" i="33"/>
  <c r="AP13" i="33"/>
  <c r="AL13" i="33"/>
  <c r="R12" i="33"/>
  <c r="V12" i="33"/>
  <c r="M18" i="33"/>
  <c r="Q18" i="33"/>
  <c r="AA45" i="33"/>
  <c r="W45" i="33"/>
  <c r="AU52" i="33"/>
  <c r="AQ52" i="33"/>
  <c r="AL26" i="33"/>
  <c r="AP26" i="33"/>
  <c r="V7" i="33"/>
  <c r="R7" i="33"/>
  <c r="S7" i="10"/>
  <c r="Q17" i="10"/>
  <c r="AF20" i="33"/>
  <c r="AC20" i="10"/>
  <c r="AB20" i="33"/>
  <c r="AQ19" i="33"/>
  <c r="AU19" i="33"/>
  <c r="AA43" i="10"/>
  <c r="AA48" i="10"/>
  <c r="AP25" i="33"/>
  <c r="AL25" i="33"/>
  <c r="L44" i="10"/>
  <c r="M39" i="33"/>
  <c r="Q39" i="33"/>
  <c r="N39" i="10"/>
  <c r="AP36" i="33"/>
  <c r="AL36" i="33"/>
  <c r="AL34" i="33"/>
  <c r="AP34" i="33"/>
  <c r="M27" i="33"/>
  <c r="Q27" i="33"/>
  <c r="W52" i="33"/>
  <c r="AA52" i="33"/>
  <c r="X52" i="10"/>
  <c r="R46" i="33"/>
  <c r="V46" i="33"/>
  <c r="R21" i="33"/>
  <c r="V21" i="33"/>
  <c r="AP6" i="33"/>
  <c r="AL6" i="33"/>
  <c r="AU17" i="33"/>
  <c r="AQ17" i="33"/>
  <c r="AF33" i="33"/>
  <c r="AB33" i="33"/>
  <c r="M16" i="33"/>
  <c r="Q16" i="33"/>
  <c r="N16" i="10"/>
  <c r="R4" i="33"/>
  <c r="V4" i="33"/>
  <c r="S4" i="10"/>
  <c r="M17" i="33"/>
  <c r="Q17" i="33"/>
  <c r="Q15" i="10"/>
  <c r="Q23" i="10"/>
  <c r="AP45" i="10"/>
  <c r="C37" i="33"/>
  <c r="G37" i="33"/>
  <c r="D37" i="10"/>
  <c r="G13" i="33"/>
  <c r="C13" i="33"/>
  <c r="M32" i="33"/>
  <c r="Q32" i="33"/>
  <c r="R45" i="33"/>
  <c r="V45" i="33"/>
  <c r="X18" i="10"/>
  <c r="AU49" i="33"/>
  <c r="AQ49" i="33"/>
  <c r="D7" i="10"/>
  <c r="AB25" i="33"/>
  <c r="AF25" i="33"/>
  <c r="AC47" i="10"/>
  <c r="C40" i="33"/>
  <c r="G40" i="33"/>
  <c r="D40" i="10"/>
  <c r="G18" i="33"/>
  <c r="C18" i="33"/>
  <c r="D18" i="10"/>
  <c r="V43" i="33"/>
  <c r="R43" i="33"/>
  <c r="AR50" i="10"/>
  <c r="AA25" i="10"/>
  <c r="AU48" i="33"/>
  <c r="AQ48" i="33"/>
  <c r="AA12" i="33"/>
  <c r="W12" i="33"/>
  <c r="X12" i="10"/>
  <c r="Q43" i="33"/>
  <c r="M43" i="33"/>
  <c r="V19" i="33"/>
  <c r="R19" i="33"/>
  <c r="S19" i="10"/>
  <c r="Q45" i="33"/>
  <c r="M45" i="33"/>
  <c r="AA10" i="33"/>
  <c r="W10" i="33"/>
  <c r="X10" i="10"/>
  <c r="AL17" i="33"/>
  <c r="AP10" i="10"/>
  <c r="M19" i="33"/>
  <c r="Q19" i="33"/>
  <c r="N19" i="10"/>
  <c r="AF12" i="33"/>
  <c r="AB12" i="33"/>
  <c r="V15" i="33"/>
  <c r="R15" i="33"/>
  <c r="AA23" i="10"/>
  <c r="AF52" i="33"/>
  <c r="AB52" i="33"/>
  <c r="AC52" i="10"/>
  <c r="L13" i="33"/>
  <c r="H13" i="33"/>
  <c r="AA24" i="10"/>
  <c r="H21" i="33"/>
  <c r="L21" i="33"/>
  <c r="H29" i="33"/>
  <c r="L29" i="33"/>
  <c r="I29" i="10"/>
  <c r="H35" i="33"/>
  <c r="L35" i="33"/>
  <c r="L50" i="10"/>
  <c r="AP20" i="33"/>
  <c r="AL20" i="33"/>
  <c r="V23" i="33"/>
  <c r="R23" i="33"/>
  <c r="AP17" i="33"/>
  <c r="V34" i="33"/>
  <c r="L39" i="10"/>
  <c r="L5" i="10"/>
  <c r="H44" i="33"/>
  <c r="L44" i="33"/>
  <c r="AL23" i="33"/>
  <c r="AP23" i="33"/>
  <c r="AM23" i="10"/>
  <c r="AP51" i="10"/>
  <c r="AU5" i="33"/>
  <c r="AQ5" i="33"/>
  <c r="AB43" i="33"/>
  <c r="AF43" i="33"/>
  <c r="AC43" i="10"/>
  <c r="AL4" i="33"/>
  <c r="AP4" i="33"/>
  <c r="AB30" i="33"/>
  <c r="AC30" i="10"/>
  <c r="Q13" i="33"/>
  <c r="M13" i="33"/>
  <c r="N13" i="10"/>
  <c r="AF27" i="33"/>
  <c r="AB27" i="33"/>
  <c r="AA26" i="33"/>
  <c r="W26" i="33"/>
  <c r="X26" i="10"/>
  <c r="Q26" i="33"/>
  <c r="M26" i="33"/>
  <c r="AU4" i="33"/>
  <c r="AQ4" i="33"/>
  <c r="Q6" i="33"/>
  <c r="M6" i="33"/>
  <c r="H14" i="33"/>
  <c r="L14" i="33"/>
  <c r="V18" i="33"/>
  <c r="R18" i="33"/>
  <c r="AA42" i="33"/>
  <c r="W42" i="33"/>
  <c r="X42" i="10"/>
  <c r="L48" i="10"/>
  <c r="AL46" i="33"/>
  <c r="AP46" i="33"/>
  <c r="L27" i="10"/>
  <c r="AQ16" i="33"/>
  <c r="AU16" i="33"/>
  <c r="AR16" i="10"/>
  <c r="AR54" i="10" s="1"/>
  <c r="L52" i="10"/>
  <c r="AU15" i="33"/>
  <c r="R41" i="33"/>
  <c r="M34" i="33"/>
  <c r="Q34" i="33"/>
  <c r="AL35" i="33"/>
  <c r="AM34" i="10"/>
  <c r="AU47" i="33"/>
  <c r="AQ47" i="33"/>
  <c r="AB11" i="33"/>
  <c r="AF11" i="33"/>
  <c r="AC11" i="10"/>
  <c r="AP21" i="33"/>
  <c r="AL21" i="33"/>
  <c r="AQ39" i="33"/>
  <c r="AU39" i="33"/>
  <c r="AR39" i="10"/>
  <c r="Q29" i="33"/>
  <c r="M29" i="33"/>
  <c r="N29" i="10"/>
  <c r="AP44" i="33"/>
  <c r="AL44" i="33"/>
  <c r="V26" i="33"/>
  <c r="R26" i="33"/>
  <c r="S26" i="10"/>
  <c r="AF40" i="10"/>
  <c r="C28" i="33"/>
  <c r="G28" i="33"/>
  <c r="AU42" i="33"/>
  <c r="AQ42" i="33"/>
  <c r="AR42" i="10"/>
  <c r="L24" i="33"/>
  <c r="H24" i="33"/>
  <c r="AF30" i="33"/>
  <c r="AP27" i="10"/>
  <c r="AP29" i="10"/>
  <c r="AF22" i="33"/>
  <c r="AC22" i="10"/>
  <c r="AB22" i="33"/>
  <c r="AK22" i="33"/>
  <c r="AG22" i="33"/>
  <c r="AA39" i="33"/>
  <c r="W39" i="33"/>
  <c r="AA49" i="33"/>
  <c r="W49" i="33"/>
  <c r="X49" i="10"/>
  <c r="AQ15" i="33"/>
  <c r="V36" i="33"/>
  <c r="R36" i="33"/>
  <c r="S36" i="10"/>
  <c r="W34" i="33"/>
  <c r="AA34" i="33"/>
  <c r="X34" i="10"/>
  <c r="AB18" i="33"/>
  <c r="AF18" i="33"/>
  <c r="G47" i="33"/>
  <c r="C47" i="33"/>
  <c r="D47" i="10"/>
  <c r="L23" i="10"/>
  <c r="Q38" i="10"/>
  <c r="H51" i="33"/>
  <c r="L51" i="33"/>
  <c r="AF41" i="10"/>
  <c r="L20" i="33"/>
  <c r="I20" i="10"/>
  <c r="H20" i="33"/>
  <c r="AA11" i="33"/>
  <c r="X11" i="10"/>
  <c r="W11" i="33"/>
  <c r="W25" i="33"/>
  <c r="AA25" i="33"/>
  <c r="H46" i="33"/>
  <c r="L46" i="33"/>
  <c r="I46" i="10"/>
  <c r="AA37" i="33"/>
  <c r="W37" i="33"/>
  <c r="M37" i="33"/>
  <c r="Q37" i="33"/>
  <c r="V8" i="33"/>
  <c r="R8" i="33"/>
  <c r="S8" i="10"/>
  <c r="AP28" i="33"/>
  <c r="AL28" i="33"/>
  <c r="M48" i="33"/>
  <c r="Q48" i="33"/>
  <c r="N48" i="10"/>
  <c r="W33" i="33"/>
  <c r="AA33" i="33"/>
  <c r="Q7" i="33"/>
  <c r="M7" i="33"/>
  <c r="N7" i="10"/>
  <c r="N54" i="10" s="1"/>
  <c r="Q23" i="33"/>
  <c r="M23" i="33"/>
  <c r="C23" i="33"/>
  <c r="W15" i="33"/>
  <c r="AA15" i="33"/>
  <c r="C36" i="33"/>
  <c r="G36" i="33"/>
  <c r="D36" i="10"/>
  <c r="L28" i="33"/>
  <c r="H28" i="33"/>
  <c r="I28" i="10"/>
  <c r="R34" i="33"/>
  <c r="L36" i="33"/>
  <c r="H36" i="33"/>
  <c r="I36" i="10"/>
  <c r="AL42" i="33"/>
  <c r="AP42" i="33"/>
  <c r="AM41" i="10"/>
  <c r="AF23" i="33"/>
  <c r="AB23" i="33"/>
  <c r="AC23" i="10"/>
  <c r="N45" i="10"/>
  <c r="W51" i="33"/>
  <c r="AA51" i="33"/>
  <c r="X51" i="10"/>
  <c r="AM17" i="10"/>
  <c r="AP10" i="33"/>
  <c r="AL10" i="33"/>
  <c r="AU33" i="33"/>
  <c r="AQ33" i="33"/>
  <c r="AR33" i="10"/>
  <c r="AC12" i="10"/>
  <c r="G24" i="33"/>
  <c r="C24" i="33"/>
  <c r="H26" i="33"/>
  <c r="L26" i="33"/>
  <c r="S15" i="10"/>
  <c r="W23" i="33"/>
  <c r="AA23" i="33"/>
  <c r="Q52" i="33"/>
  <c r="N52" i="10"/>
  <c r="I13" i="10"/>
  <c r="W24" i="33"/>
  <c r="AA24" i="33"/>
  <c r="I21" i="10"/>
  <c r="I35" i="10"/>
  <c r="AF28" i="33"/>
  <c r="AB28" i="33"/>
  <c r="AC28" i="10"/>
  <c r="AA4" i="33"/>
  <c r="W4" i="33"/>
  <c r="L34" i="10"/>
  <c r="AM20" i="10"/>
  <c r="AU25" i="33"/>
  <c r="AQ25" i="33"/>
  <c r="AR25" i="10"/>
  <c r="S23" i="10"/>
  <c r="M52" i="33"/>
  <c r="V34" i="10"/>
  <c r="AU10" i="10"/>
  <c r="L47" i="10"/>
  <c r="AF16" i="33"/>
  <c r="AB16" i="33"/>
  <c r="AC16" i="10"/>
  <c r="D11" i="10"/>
  <c r="G11" i="33"/>
  <c r="C11" i="33"/>
  <c r="H39" i="33"/>
  <c r="L39" i="33"/>
  <c r="L7" i="33"/>
  <c r="H7" i="33"/>
  <c r="I7" i="10"/>
  <c r="AL29" i="33"/>
  <c r="AA6" i="33"/>
  <c r="W6" i="33"/>
  <c r="R42" i="33"/>
  <c r="V42" i="33"/>
  <c r="AA46" i="33"/>
  <c r="W46" i="33"/>
  <c r="C15" i="33"/>
  <c r="AQ8" i="33"/>
  <c r="AU8" i="33"/>
  <c r="AC29" i="10"/>
  <c r="AL47" i="33"/>
  <c r="AP47" i="33"/>
  <c r="AA19" i="33"/>
  <c r="W19" i="33"/>
  <c r="AL41" i="33"/>
  <c r="AP41" i="33"/>
  <c r="L18" i="33"/>
  <c r="I18" i="10"/>
  <c r="M36" i="33"/>
  <c r="L38" i="33"/>
  <c r="H38" i="33"/>
  <c r="L47" i="33"/>
  <c r="H47" i="33"/>
  <c r="H27" i="33"/>
  <c r="L27" i="33"/>
  <c r="H10" i="33"/>
  <c r="M11" i="33"/>
  <c r="L5" i="33"/>
  <c r="H5" i="33"/>
  <c r="G9" i="10"/>
  <c r="L12" i="10"/>
  <c r="AP14" i="10"/>
  <c r="W35" i="33"/>
  <c r="AA35" i="33"/>
  <c r="X35" i="10"/>
  <c r="G17" i="33"/>
  <c r="C17" i="33"/>
  <c r="AB5" i="33"/>
  <c r="AF5" i="33"/>
  <c r="L34" i="33"/>
  <c r="H34" i="33"/>
  <c r="D23" i="10"/>
  <c r="H33" i="33"/>
  <c r="L33" i="33"/>
  <c r="AC9" i="10"/>
  <c r="W27" i="33"/>
  <c r="AA27" i="33"/>
  <c r="L17" i="10"/>
  <c r="AQ14" i="33"/>
  <c r="AU14" i="33"/>
  <c r="H43" i="33"/>
  <c r="L43" i="33"/>
  <c r="L10" i="33"/>
  <c r="L8" i="10"/>
  <c r="H4" i="33"/>
  <c r="L4" i="33"/>
  <c r="I4" i="10"/>
  <c r="I54" i="10" s="1"/>
  <c r="AB29" i="33"/>
  <c r="C32" i="33"/>
  <c r="L23" i="33"/>
  <c r="H23" i="33"/>
  <c r="AF40" i="33"/>
  <c r="AB40" i="33"/>
  <c r="W48" i="33"/>
  <c r="AA48" i="33"/>
  <c r="H48" i="33"/>
  <c r="L48" i="33"/>
  <c r="AB41" i="33"/>
  <c r="M30" i="33"/>
  <c r="AK51" i="33"/>
  <c r="AG51" i="33"/>
  <c r="M12" i="33"/>
  <c r="Q12" i="33"/>
  <c r="N12" i="10"/>
  <c r="G27" i="10"/>
  <c r="W20" i="33"/>
  <c r="AA20" i="33"/>
  <c r="X20" i="10"/>
  <c r="AL27" i="33"/>
  <c r="AP27" i="33"/>
  <c r="AK11" i="33"/>
  <c r="AK30" i="33"/>
  <c r="AA8" i="33"/>
  <c r="W8" i="33"/>
  <c r="L50" i="33"/>
  <c r="H50" i="33"/>
  <c r="AB13" i="33"/>
  <c r="AF13" i="33"/>
  <c r="AA31" i="33"/>
  <c r="W31" i="33"/>
  <c r="AB9" i="33"/>
  <c r="L17" i="33"/>
  <c r="H17" i="33"/>
  <c r="AB17" i="33"/>
  <c r="AF17" i="33"/>
  <c r="AF41" i="33"/>
  <c r="H40" i="33"/>
  <c r="L40" i="33"/>
  <c r="I40" i="10"/>
  <c r="G23" i="33"/>
  <c r="H37" i="33"/>
  <c r="L37" i="33"/>
  <c r="I37" i="10"/>
  <c r="C27" i="33"/>
  <c r="G27" i="33"/>
  <c r="V11" i="33"/>
  <c r="R11" i="33"/>
  <c r="S11" i="10"/>
  <c r="AL30" i="33"/>
  <c r="W16" i="33"/>
  <c r="X16" i="10"/>
  <c r="AK24" i="33"/>
  <c r="AG24" i="33"/>
  <c r="AU12" i="33"/>
  <c r="AQ12" i="33"/>
  <c r="M15" i="33"/>
  <c r="Q15" i="33"/>
  <c r="Q14" i="33"/>
  <c r="M14" i="33"/>
  <c r="AF8" i="33"/>
  <c r="AB8" i="33"/>
  <c r="AA43" i="33"/>
  <c r="W43" i="33"/>
  <c r="M38" i="33"/>
  <c r="Q38" i="33"/>
  <c r="M51" i="33"/>
  <c r="Q51" i="33"/>
  <c r="L22" i="33"/>
  <c r="H22" i="33"/>
  <c r="AB39" i="33"/>
  <c r="AF39" i="33"/>
  <c r="R35" i="33"/>
  <c r="V35" i="33"/>
  <c r="C44" i="33"/>
  <c r="G44" i="33"/>
  <c r="H15" i="33"/>
  <c r="L15" i="33"/>
  <c r="I15" i="10"/>
  <c r="AK3" i="33"/>
  <c r="AH54" i="33"/>
  <c r="AG16" i="33" s="1"/>
  <c r="H18" i="33"/>
  <c r="L31" i="10"/>
  <c r="AU29" i="33"/>
  <c r="AQ29" i="33"/>
  <c r="AR29" i="10"/>
  <c r="AG7" i="33"/>
  <c r="M44" i="33"/>
  <c r="H52" i="33"/>
  <c r="X22" i="10"/>
  <c r="W22" i="33"/>
  <c r="L52" i="33"/>
  <c r="AK34" i="33"/>
  <c r="AG34" i="33"/>
  <c r="R17" i="33"/>
  <c r="V17" i="33"/>
  <c r="H8" i="33"/>
  <c r="L8" i="33"/>
  <c r="AL14" i="33"/>
  <c r="AP14" i="33"/>
  <c r="C9" i="33"/>
  <c r="AQ27" i="33"/>
  <c r="AR27" i="10"/>
  <c r="AU27" i="33"/>
  <c r="H12" i="33"/>
  <c r="AL52" i="33"/>
  <c r="AP52" i="33"/>
  <c r="AG52" i="33"/>
  <c r="AG17" i="33"/>
  <c r="AB15" i="33"/>
  <c r="N11" i="10"/>
  <c r="Q11" i="33"/>
  <c r="L31" i="33"/>
  <c r="H31" i="33"/>
  <c r="V44" i="33"/>
  <c r="R44" i="33"/>
  <c r="AK52" i="33"/>
  <c r="AK4" i="33"/>
  <c r="AG4" i="33"/>
  <c r="AG38" i="33"/>
  <c r="AK38" i="33"/>
  <c r="C46" i="33"/>
  <c r="G46" i="33"/>
  <c r="AG49" i="33"/>
  <c r="AG45" i="33"/>
  <c r="AG32" i="33"/>
  <c r="AG29" i="33"/>
  <c r="AK27" i="33"/>
  <c r="H19" i="33"/>
  <c r="AP29" i="33"/>
  <c r="L9" i="33"/>
  <c r="H9" i="33"/>
  <c r="I11" i="10"/>
  <c r="AG26" i="33"/>
  <c r="AK32" i="33"/>
  <c r="AQ14" i="10" l="1"/>
  <c r="AQ8" i="10"/>
  <c r="AQ12" i="10"/>
  <c r="AQ24" i="10"/>
  <c r="AQ6" i="10"/>
  <c r="AQ13" i="10"/>
  <c r="AQ49" i="10"/>
  <c r="AQ47" i="10"/>
  <c r="AQ40" i="10"/>
  <c r="AQ10" i="10"/>
  <c r="AQ9" i="10"/>
  <c r="AQ32" i="10"/>
  <c r="AQ45" i="10"/>
  <c r="AQ26" i="10"/>
  <c r="AQ48" i="10"/>
  <c r="AQ4" i="10"/>
  <c r="AQ21" i="10"/>
  <c r="AQ22" i="10"/>
  <c r="AQ35" i="10"/>
  <c r="AQ46" i="10"/>
  <c r="AQ11" i="10"/>
  <c r="AQ52" i="10"/>
  <c r="AQ37" i="10"/>
  <c r="AQ43" i="10"/>
  <c r="AQ20" i="10"/>
  <c r="AQ31" i="10"/>
  <c r="AQ5" i="10"/>
  <c r="AQ3" i="10"/>
  <c r="AQ19" i="10"/>
  <c r="AQ7" i="10"/>
  <c r="AQ17" i="10"/>
  <c r="AQ44" i="10"/>
  <c r="AQ15" i="10"/>
  <c r="H30" i="10"/>
  <c r="H22" i="10"/>
  <c r="H6" i="10"/>
  <c r="H24" i="10"/>
  <c r="H43" i="10"/>
  <c r="H32" i="10"/>
  <c r="H10" i="10"/>
  <c r="H52" i="10"/>
  <c r="H26" i="10"/>
  <c r="H39" i="10"/>
  <c r="H16" i="10"/>
  <c r="H5" i="10"/>
  <c r="H23" i="10"/>
  <c r="H12" i="10"/>
  <c r="H34" i="10"/>
  <c r="H42" i="10"/>
  <c r="H8" i="10"/>
  <c r="H31" i="10"/>
  <c r="H51" i="10"/>
  <c r="H27" i="10"/>
  <c r="H17" i="10"/>
  <c r="H47" i="10"/>
  <c r="H9" i="10"/>
  <c r="H3" i="10"/>
  <c r="H49" i="10"/>
  <c r="H14" i="10"/>
  <c r="H33" i="10"/>
  <c r="H44" i="10"/>
  <c r="H38" i="10"/>
  <c r="H48" i="10"/>
  <c r="H50" i="10"/>
  <c r="H19" i="10"/>
  <c r="M44" i="10"/>
  <c r="M36" i="10"/>
  <c r="M49" i="10"/>
  <c r="M51" i="10"/>
  <c r="M31" i="10"/>
  <c r="M21" i="10"/>
  <c r="M5" i="10"/>
  <c r="M9" i="10"/>
  <c r="M37" i="10"/>
  <c r="M26" i="10"/>
  <c r="M10" i="10"/>
  <c r="M28" i="10"/>
  <c r="M50" i="10"/>
  <c r="M25" i="10"/>
  <c r="M24" i="10"/>
  <c r="M43" i="10"/>
  <c r="M22" i="10"/>
  <c r="M33" i="10"/>
  <c r="M40" i="10"/>
  <c r="M34" i="10"/>
  <c r="M6" i="10"/>
  <c r="M30" i="10"/>
  <c r="M18" i="10"/>
  <c r="M27" i="10"/>
  <c r="M3" i="10"/>
  <c r="M32" i="10"/>
  <c r="M15" i="10"/>
  <c r="M38" i="10"/>
  <c r="M35" i="10"/>
  <c r="M23" i="10"/>
  <c r="M47" i="10"/>
  <c r="M20" i="10"/>
  <c r="M46" i="10"/>
  <c r="M41" i="10"/>
  <c r="M17" i="10"/>
  <c r="M14" i="10"/>
  <c r="H40" i="10"/>
  <c r="L40" i="10"/>
  <c r="G11" i="10"/>
  <c r="C11" i="10"/>
  <c r="V19" i="10"/>
  <c r="AU30" i="10"/>
  <c r="AQ30" i="10"/>
  <c r="AP20" i="10"/>
  <c r="G30" i="10"/>
  <c r="C30" i="10"/>
  <c r="AG30" i="33"/>
  <c r="V15" i="10"/>
  <c r="AF23" i="10"/>
  <c r="AA11" i="10"/>
  <c r="AF43" i="10"/>
  <c r="G40" i="10"/>
  <c r="M16" i="10"/>
  <c r="Q16" i="10"/>
  <c r="H45" i="10"/>
  <c r="L45" i="10"/>
  <c r="AP32" i="10"/>
  <c r="AA21" i="10"/>
  <c r="AQ38" i="10"/>
  <c r="AU38" i="10"/>
  <c r="Q4" i="10"/>
  <c r="M4" i="10"/>
  <c r="AB37" i="10"/>
  <c r="AF37" i="10"/>
  <c r="AQ23" i="10"/>
  <c r="AU23" i="10"/>
  <c r="AQ41" i="10"/>
  <c r="AU41" i="10"/>
  <c r="V52" i="10"/>
  <c r="W9" i="33"/>
  <c r="R40" i="33"/>
  <c r="R37" i="33"/>
  <c r="R51" i="33"/>
  <c r="M35" i="33"/>
  <c r="C48" i="33"/>
  <c r="C10" i="33"/>
  <c r="C54" i="33" s="1"/>
  <c r="AL15" i="33"/>
  <c r="AQ41" i="33"/>
  <c r="G23" i="10"/>
  <c r="H35" i="10"/>
  <c r="L35" i="10"/>
  <c r="AA29" i="10"/>
  <c r="AU18" i="10"/>
  <c r="AQ18" i="10"/>
  <c r="L21" i="10"/>
  <c r="H21" i="10"/>
  <c r="AP23" i="10"/>
  <c r="AU28" i="10"/>
  <c r="AQ28" i="10"/>
  <c r="G48" i="10"/>
  <c r="AP15" i="10"/>
  <c r="AG50" i="33"/>
  <c r="AA49" i="10"/>
  <c r="AF22" i="10"/>
  <c r="AB22" i="10"/>
  <c r="M29" i="10"/>
  <c r="Q29" i="10"/>
  <c r="AF11" i="10"/>
  <c r="Q13" i="10"/>
  <c r="M13" i="10"/>
  <c r="AA10" i="10"/>
  <c r="W10" i="10"/>
  <c r="G37" i="10"/>
  <c r="V7" i="10"/>
  <c r="AP37" i="10"/>
  <c r="M42" i="10"/>
  <c r="Q42" i="10"/>
  <c r="AP42" i="10"/>
  <c r="Q8" i="10"/>
  <c r="M8" i="10"/>
  <c r="AF48" i="10"/>
  <c r="AQ34" i="10"/>
  <c r="AU34" i="10"/>
  <c r="R48" i="33"/>
  <c r="R29" i="33"/>
  <c r="V40" i="10"/>
  <c r="R24" i="33"/>
  <c r="AF44" i="10"/>
  <c r="M47" i="33"/>
  <c r="C19" i="33"/>
  <c r="R32" i="33"/>
  <c r="R31" i="33"/>
  <c r="AF42" i="10"/>
  <c r="AP9" i="10"/>
  <c r="W35" i="10"/>
  <c r="AA35" i="10"/>
  <c r="L7" i="10"/>
  <c r="H7" i="10"/>
  <c r="G7" i="10"/>
  <c r="AA9" i="10"/>
  <c r="W9" i="10"/>
  <c r="AB54" i="33"/>
  <c r="AG36" i="33"/>
  <c r="Q11" i="10"/>
  <c r="M11" i="10"/>
  <c r="AQ27" i="10"/>
  <c r="AU27" i="10"/>
  <c r="W22" i="10"/>
  <c r="AA22" i="10"/>
  <c r="AA16" i="10"/>
  <c r="L37" i="10"/>
  <c r="H37" i="10"/>
  <c r="AG11" i="33"/>
  <c r="V23" i="10"/>
  <c r="R23" i="10"/>
  <c r="L28" i="10"/>
  <c r="H28" i="10"/>
  <c r="V8" i="10"/>
  <c r="L46" i="10"/>
  <c r="H46" i="10"/>
  <c r="AA34" i="10"/>
  <c r="AU50" i="10"/>
  <c r="AQ50" i="10"/>
  <c r="AA18" i="10"/>
  <c r="AU51" i="10"/>
  <c r="AQ51" i="10"/>
  <c r="G14" i="10"/>
  <c r="M3" i="33"/>
  <c r="M54" i="33" s="1"/>
  <c r="M22" i="33"/>
  <c r="R52" i="33"/>
  <c r="R39" i="33"/>
  <c r="H30" i="33"/>
  <c r="H11" i="33"/>
  <c r="H6" i="33"/>
  <c r="H54" i="33" s="1"/>
  <c r="AL48" i="33"/>
  <c r="AL3" i="33"/>
  <c r="AL54" i="33" s="1"/>
  <c r="C14" i="33"/>
  <c r="W36" i="33"/>
  <c r="M5" i="33"/>
  <c r="R47" i="33"/>
  <c r="AQ9" i="33"/>
  <c r="R22" i="33"/>
  <c r="AA20" i="10"/>
  <c r="W20" i="10"/>
  <c r="L36" i="10"/>
  <c r="H36" i="10"/>
  <c r="V50" i="10"/>
  <c r="AQ36" i="10"/>
  <c r="AU36" i="10"/>
  <c r="AA28" i="10"/>
  <c r="W28" i="10"/>
  <c r="AF16" i="10"/>
  <c r="G21" i="10"/>
  <c r="AF46" i="10"/>
  <c r="AG27" i="33"/>
  <c r="AG19" i="33"/>
  <c r="AG23" i="33"/>
  <c r="AG18" i="33"/>
  <c r="Q12" i="10"/>
  <c r="M12" i="10"/>
  <c r="AF9" i="10"/>
  <c r="L18" i="10"/>
  <c r="H18" i="10"/>
  <c r="AF29" i="10"/>
  <c r="AF28" i="10"/>
  <c r="L13" i="10"/>
  <c r="H13" i="10"/>
  <c r="AP17" i="10"/>
  <c r="AP41" i="10"/>
  <c r="H20" i="10"/>
  <c r="L20" i="10"/>
  <c r="L29" i="10"/>
  <c r="H29" i="10"/>
  <c r="AB52" i="10"/>
  <c r="AF52" i="10"/>
  <c r="AA12" i="10"/>
  <c r="AF47" i="10"/>
  <c r="AB51" i="10"/>
  <c r="AF51" i="10"/>
  <c r="G42" i="10"/>
  <c r="C42" i="10"/>
  <c r="V20" i="10"/>
  <c r="AA14" i="10"/>
  <c r="X54" i="10"/>
  <c r="W11" i="10" s="1"/>
  <c r="M40" i="33"/>
  <c r="R9" i="33"/>
  <c r="R54" i="33" s="1"/>
  <c r="R5" i="33"/>
  <c r="W14" i="33"/>
  <c r="C29" i="33"/>
  <c r="G43" i="10"/>
  <c r="AL31" i="33"/>
  <c r="AL24" i="33"/>
  <c r="C34" i="33"/>
  <c r="AQ3" i="33"/>
  <c r="AQ21" i="33"/>
  <c r="M21" i="33"/>
  <c r="AU16" i="10"/>
  <c r="AQ16" i="10"/>
  <c r="H25" i="10"/>
  <c r="L25" i="10"/>
  <c r="AP22" i="10"/>
  <c r="AU29" i="10"/>
  <c r="AQ29" i="10"/>
  <c r="M7" i="10"/>
  <c r="Q7" i="10"/>
  <c r="AA42" i="10"/>
  <c r="W42" i="10"/>
  <c r="AM54" i="10"/>
  <c r="AL20" i="10" s="1"/>
  <c r="AG28" i="33"/>
  <c r="AG42" i="33"/>
  <c r="AG13" i="33"/>
  <c r="AG21" i="33"/>
  <c r="AG39" i="33"/>
  <c r="AG10" i="33"/>
  <c r="AG35" i="33"/>
  <c r="AG8" i="33"/>
  <c r="AG12" i="33"/>
  <c r="AG14" i="33"/>
  <c r="AG43" i="33"/>
  <c r="AG33" i="33"/>
  <c r="AG6" i="33"/>
  <c r="AG15" i="33"/>
  <c r="AG40" i="33"/>
  <c r="AG46" i="33"/>
  <c r="AG44" i="33"/>
  <c r="AG5" i="33"/>
  <c r="AG3" i="33"/>
  <c r="AG9" i="33"/>
  <c r="AG31" i="33"/>
  <c r="AG48" i="33"/>
  <c r="AG41" i="33"/>
  <c r="AG20" i="33"/>
  <c r="AG25" i="33"/>
  <c r="AG47" i="33"/>
  <c r="AG37" i="33"/>
  <c r="AQ25" i="10"/>
  <c r="AU25" i="10"/>
  <c r="M52" i="10"/>
  <c r="Q52" i="10"/>
  <c r="W51" i="10"/>
  <c r="AA51" i="10"/>
  <c r="AQ42" i="10"/>
  <c r="AU42" i="10"/>
  <c r="V26" i="10"/>
  <c r="R26" i="10"/>
  <c r="AQ39" i="10"/>
  <c r="AU39" i="10"/>
  <c r="AA26" i="10"/>
  <c r="AF30" i="10"/>
  <c r="Q19" i="10"/>
  <c r="M19" i="10"/>
  <c r="V4" i="10"/>
  <c r="R4" i="10"/>
  <c r="G41" i="10"/>
  <c r="AF45" i="10"/>
  <c r="R30" i="33"/>
  <c r="V13" i="10"/>
  <c r="AA40" i="10"/>
  <c r="W40" i="10"/>
  <c r="C43" i="33"/>
  <c r="G16" i="10"/>
  <c r="AQ23" i="33"/>
  <c r="L15" i="10"/>
  <c r="H15" i="10"/>
  <c r="AU33" i="10"/>
  <c r="AQ33" i="10"/>
  <c r="AP34" i="10"/>
  <c r="Q39" i="10"/>
  <c r="M39" i="10"/>
  <c r="H11" i="10"/>
  <c r="L11" i="10"/>
  <c r="M45" i="10"/>
  <c r="Q45" i="10"/>
  <c r="V37" i="10"/>
  <c r="R11" i="10"/>
  <c r="V11" i="10"/>
  <c r="L4" i="10"/>
  <c r="H4" i="10"/>
  <c r="AF12" i="10"/>
  <c r="AB12" i="10"/>
  <c r="G36" i="10"/>
  <c r="Q48" i="10"/>
  <c r="M48" i="10"/>
  <c r="G47" i="10"/>
  <c r="R36" i="10"/>
  <c r="V36" i="10"/>
  <c r="G18" i="10"/>
  <c r="AA52" i="10"/>
  <c r="AB20" i="10"/>
  <c r="AF20" i="10"/>
  <c r="AF38" i="10"/>
  <c r="AB38" i="10"/>
  <c r="V22" i="10"/>
  <c r="G51" i="10"/>
  <c r="W3" i="33"/>
  <c r="G3" i="10"/>
  <c r="D54" i="10"/>
  <c r="C3" i="10"/>
  <c r="W50" i="33"/>
  <c r="S54" i="10"/>
  <c r="R19" i="10" s="1"/>
  <c r="H41" i="10"/>
  <c r="L41" i="10"/>
  <c r="R13" i="33"/>
  <c r="G49" i="10"/>
  <c r="R14" i="33"/>
  <c r="M24" i="33"/>
  <c r="M41" i="33"/>
  <c r="C16" i="33"/>
  <c r="AC54" i="10"/>
  <c r="AB29" i="10" s="1"/>
  <c r="H54" i="10" l="1"/>
  <c r="C44" i="10"/>
  <c r="C15" i="10"/>
  <c r="C17" i="10"/>
  <c r="C31" i="10"/>
  <c r="C5" i="10"/>
  <c r="C54" i="10" s="1"/>
  <c r="C22" i="10"/>
  <c r="C28" i="10"/>
  <c r="C20" i="10"/>
  <c r="C52" i="10"/>
  <c r="C12" i="10"/>
  <c r="C32" i="10"/>
  <c r="C6" i="10"/>
  <c r="C33" i="10"/>
  <c r="C29" i="10"/>
  <c r="C19" i="10"/>
  <c r="C35" i="10"/>
  <c r="C39" i="10"/>
  <c r="C13" i="10"/>
  <c r="C8" i="10"/>
  <c r="C9" i="10"/>
  <c r="C45" i="10"/>
  <c r="C26" i="10"/>
  <c r="C10" i="10"/>
  <c r="C25" i="10"/>
  <c r="C34" i="10"/>
  <c r="C4" i="10"/>
  <c r="C24" i="10"/>
  <c r="C27" i="10"/>
  <c r="C46" i="10"/>
  <c r="C50" i="10"/>
  <c r="C38" i="10"/>
  <c r="C47" i="10"/>
  <c r="R13" i="10"/>
  <c r="AB9" i="10"/>
  <c r="AB46" i="10"/>
  <c r="W34" i="10"/>
  <c r="AL9" i="10"/>
  <c r="AB44" i="10"/>
  <c r="AB48" i="10"/>
  <c r="W29" i="10"/>
  <c r="R52" i="10"/>
  <c r="AL30" i="10"/>
  <c r="AL24" i="10"/>
  <c r="AL40" i="10"/>
  <c r="AL6" i="10"/>
  <c r="AL21" i="10"/>
  <c r="AL43" i="10"/>
  <c r="AL52" i="10"/>
  <c r="AL5" i="10"/>
  <c r="AL44" i="10"/>
  <c r="AL11" i="10"/>
  <c r="AL33" i="10"/>
  <c r="AL12" i="10"/>
  <c r="AL45" i="10"/>
  <c r="AL51" i="10"/>
  <c r="AL29" i="10"/>
  <c r="AL4" i="10"/>
  <c r="AL28" i="10"/>
  <c r="AL13" i="10"/>
  <c r="AL50" i="10"/>
  <c r="AL18" i="10"/>
  <c r="AL7" i="10"/>
  <c r="AL35" i="10"/>
  <c r="AL48" i="10"/>
  <c r="AL38" i="10"/>
  <c r="AL47" i="10"/>
  <c r="AL3" i="10"/>
  <c r="AL39" i="10"/>
  <c r="AL31" i="10"/>
  <c r="AL46" i="10"/>
  <c r="AL10" i="10"/>
  <c r="AL36" i="10"/>
  <c r="AL49" i="10"/>
  <c r="AL14" i="10"/>
  <c r="AL16" i="10"/>
  <c r="AL19" i="10"/>
  <c r="AL26" i="10"/>
  <c r="AL8" i="10"/>
  <c r="AL25" i="10"/>
  <c r="AL27" i="10"/>
  <c r="C49" i="10"/>
  <c r="W54" i="33"/>
  <c r="AL37" i="10"/>
  <c r="C43" i="10"/>
  <c r="R50" i="10"/>
  <c r="C7" i="10"/>
  <c r="AB42" i="10"/>
  <c r="R7" i="10"/>
  <c r="AB11" i="10"/>
  <c r="AL23" i="10"/>
  <c r="AB23" i="10"/>
  <c r="AL22" i="10"/>
  <c r="AL32" i="10"/>
  <c r="C14" i="10"/>
  <c r="W27" i="10"/>
  <c r="W8" i="10"/>
  <c r="W6" i="10"/>
  <c r="W19" i="10"/>
  <c r="W38" i="10"/>
  <c r="W23" i="10"/>
  <c r="W37" i="10"/>
  <c r="W33" i="10"/>
  <c r="W41" i="10"/>
  <c r="W48" i="10"/>
  <c r="W44" i="10"/>
  <c r="W5" i="10"/>
  <c r="W32" i="10"/>
  <c r="W47" i="10"/>
  <c r="W45" i="10"/>
  <c r="W30" i="10"/>
  <c r="W7" i="10"/>
  <c r="W46" i="10"/>
  <c r="W3" i="10"/>
  <c r="W39" i="10"/>
  <c r="W50" i="10"/>
  <c r="W4" i="10"/>
  <c r="W13" i="10"/>
  <c r="W36" i="10"/>
  <c r="W15" i="10"/>
  <c r="W24" i="10"/>
  <c r="W25" i="10"/>
  <c r="W17" i="10"/>
  <c r="W43" i="10"/>
  <c r="W31" i="10"/>
  <c r="W49" i="10"/>
  <c r="W52" i="10"/>
  <c r="AB30" i="10"/>
  <c r="AG54" i="33"/>
  <c r="W14" i="10"/>
  <c r="AB47" i="10"/>
  <c r="AB28" i="10"/>
  <c r="C21" i="10"/>
  <c r="R40" i="10"/>
  <c r="AL15" i="10"/>
  <c r="W21" i="10"/>
  <c r="C40" i="10"/>
  <c r="R15" i="10"/>
  <c r="AQ54" i="10"/>
  <c r="AL17" i="10"/>
  <c r="C51" i="10"/>
  <c r="C16" i="10"/>
  <c r="R20" i="10"/>
  <c r="AL41" i="10"/>
  <c r="W18" i="10"/>
  <c r="R8" i="10"/>
  <c r="W16" i="10"/>
  <c r="C37" i="10"/>
  <c r="C23" i="10"/>
  <c r="AB39" i="10"/>
  <c r="AB18" i="10"/>
  <c r="AB27" i="10"/>
  <c r="AB10" i="10"/>
  <c r="AB4" i="10"/>
  <c r="AB31" i="10"/>
  <c r="AB21" i="10"/>
  <c r="AB25" i="10"/>
  <c r="AB41" i="10"/>
  <c r="AB17" i="10"/>
  <c r="AB14" i="10"/>
  <c r="AB7" i="10"/>
  <c r="AB24" i="10"/>
  <c r="AB26" i="10"/>
  <c r="AB15" i="10"/>
  <c r="AB6" i="10"/>
  <c r="AB34" i="10"/>
  <c r="AB3" i="10"/>
  <c r="AB33" i="10"/>
  <c r="AB8" i="10"/>
  <c r="AB50" i="10"/>
  <c r="AB36" i="10"/>
  <c r="AB5" i="10"/>
  <c r="AB13" i="10"/>
  <c r="AB19" i="10"/>
  <c r="AB32" i="10"/>
  <c r="AB40" i="10"/>
  <c r="AB35" i="10"/>
  <c r="AB49" i="10"/>
  <c r="R17" i="10"/>
  <c r="R35" i="10"/>
  <c r="R44" i="10"/>
  <c r="R42" i="10"/>
  <c r="R31" i="10"/>
  <c r="R18" i="10"/>
  <c r="R9" i="10"/>
  <c r="R10" i="10"/>
  <c r="R32" i="10"/>
  <c r="R25" i="10"/>
  <c r="R38" i="10"/>
  <c r="R21" i="10"/>
  <c r="R29" i="10"/>
  <c r="R28" i="10"/>
  <c r="R3" i="10"/>
  <c r="R47" i="10"/>
  <c r="R6" i="10"/>
  <c r="R27" i="10"/>
  <c r="R33" i="10"/>
  <c r="R16" i="10"/>
  <c r="R41" i="10"/>
  <c r="R49" i="10"/>
  <c r="R51" i="10"/>
  <c r="R14" i="10"/>
  <c r="R46" i="10"/>
  <c r="R48" i="10"/>
  <c r="R34" i="10"/>
  <c r="R39" i="10"/>
  <c r="R45" i="10"/>
  <c r="R24" i="10"/>
  <c r="R5" i="10"/>
  <c r="R30" i="10"/>
  <c r="R12" i="10"/>
  <c r="R43" i="10"/>
  <c r="C18" i="10"/>
  <c r="AL34" i="10"/>
  <c r="AB45" i="10"/>
  <c r="R22" i="10"/>
  <c r="C36" i="10"/>
  <c r="R37" i="10"/>
  <c r="C41" i="10"/>
  <c r="W26" i="10"/>
  <c r="AQ54" i="33"/>
  <c r="W12" i="10"/>
  <c r="AB16" i="10"/>
  <c r="AL42" i="10"/>
  <c r="C48" i="10"/>
  <c r="AB43" i="10"/>
  <c r="M54" i="10"/>
  <c r="AB54" i="10" l="1"/>
  <c r="AL54" i="10"/>
  <c r="W54" i="10"/>
  <c r="R54" i="10"/>
</calcChain>
</file>

<file path=xl/sharedStrings.xml><?xml version="1.0" encoding="utf-8"?>
<sst xmlns="http://schemas.openxmlformats.org/spreadsheetml/2006/main" count="7328" uniqueCount="120">
  <si>
    <t>Marque</t>
  </si>
  <si>
    <t>ALPINE</t>
  </si>
  <si>
    <t>AUDI</t>
  </si>
  <si>
    <t>BENTLEY</t>
  </si>
  <si>
    <t>BMW</t>
  </si>
  <si>
    <t>CITROEN</t>
  </si>
  <si>
    <t>CUPRA</t>
  </si>
  <si>
    <t>DACIA</t>
  </si>
  <si>
    <t>DS</t>
  </si>
  <si>
    <t>FIAT</t>
  </si>
  <si>
    <t>FORD</t>
  </si>
  <si>
    <t>HONDA</t>
  </si>
  <si>
    <t>HYUNDAI</t>
  </si>
  <si>
    <t>KIA</t>
  </si>
  <si>
    <t>LAND ROVER</t>
  </si>
  <si>
    <t>LEXUS</t>
  </si>
  <si>
    <t>MASERATI</t>
  </si>
  <si>
    <t>MAZDA</t>
  </si>
  <si>
    <t>MERCEDES-AMG</t>
  </si>
  <si>
    <t>MERCEDES-BENZ</t>
  </si>
  <si>
    <t>MINI</t>
  </si>
  <si>
    <t>MITSUBISHI</t>
  </si>
  <si>
    <t>NISSAN</t>
  </si>
  <si>
    <t>OPEL</t>
  </si>
  <si>
    <t>PEUGEOT</t>
  </si>
  <si>
    <t>PORSCHE</t>
  </si>
  <si>
    <t>RENAULT</t>
  </si>
  <si>
    <t>SEAT</t>
  </si>
  <si>
    <t>SKODA</t>
  </si>
  <si>
    <t>SUZUKI</t>
  </si>
  <si>
    <t>TOYOTA</t>
  </si>
  <si>
    <t>VOLVO</t>
  </si>
  <si>
    <t>VW</t>
  </si>
  <si>
    <t>ALFA ROMEO</t>
  </si>
  <si>
    <t>SUBARU</t>
  </si>
  <si>
    <t>TESLA</t>
  </si>
  <si>
    <t>AIWAYS</t>
  </si>
  <si>
    <t>LAMBORGHINI</t>
  </si>
  <si>
    <t>TOTAL</t>
  </si>
  <si>
    <t>Nombre</t>
  </si>
  <si>
    <t>Part marché</t>
  </si>
  <si>
    <t>Contrôle</t>
  </si>
  <si>
    <t>Ntel 2022</t>
  </si>
  <si>
    <t>+/- %</t>
  </si>
  <si>
    <t>Boudry 2022</t>
  </si>
  <si>
    <t>Val-de-Travers 2022</t>
  </si>
  <si>
    <t>Val-de-Ruz 2022</t>
  </si>
  <si>
    <t>Chx-de-Fds 2022</t>
  </si>
  <si>
    <t>Externe 2022</t>
  </si>
  <si>
    <t>Import officiel 2022</t>
  </si>
  <si>
    <t>Import paral 2022</t>
  </si>
  <si>
    <t>Le Locle 2022</t>
  </si>
  <si>
    <t>ASTON MARTIN</t>
  </si>
  <si>
    <t>CADILLAC</t>
  </si>
  <si>
    <t>CHEVROLET</t>
  </si>
  <si>
    <t>CHRYSLER</t>
  </si>
  <si>
    <t>DODGE</t>
  </si>
  <si>
    <t>FERRARI</t>
  </si>
  <si>
    <t>FORD-CNG-TECHNIK</t>
  </si>
  <si>
    <t>JAGUAR</t>
  </si>
  <si>
    <t>JEEP</t>
  </si>
  <si>
    <t>POLESTAR</t>
  </si>
  <si>
    <t>SMART</t>
  </si>
  <si>
    <t>SSANGYONG</t>
  </si>
  <si>
    <t>Ntel 2023</t>
  </si>
  <si>
    <t>Boudry 2023</t>
  </si>
  <si>
    <t>Val-de-Travers 2023</t>
  </si>
  <si>
    <t>Val-de-Ruz 2023</t>
  </si>
  <si>
    <t>Le Locle 2023</t>
  </si>
  <si>
    <t>Chx-de-Fds 2023</t>
  </si>
  <si>
    <t>Externe 2023</t>
  </si>
  <si>
    <t>Import officiel 2023</t>
  </si>
  <si>
    <t>Import paral 2023</t>
  </si>
  <si>
    <t>Type</t>
  </si>
  <si>
    <t>Genre</t>
  </si>
  <si>
    <t>Mois</t>
  </si>
  <si>
    <t>Année</t>
  </si>
  <si>
    <t>Nombre district 1</t>
  </si>
  <si>
    <t>Nombre district 2</t>
  </si>
  <si>
    <t>Nombre district 3</t>
  </si>
  <si>
    <t>Nombre district 4</t>
  </si>
  <si>
    <t>Nombre district 5</t>
  </si>
  <si>
    <t>Nombre district 6</t>
  </si>
  <si>
    <t>Nombre autre district</t>
  </si>
  <si>
    <t>Nombre import officiel</t>
  </si>
  <si>
    <t>Nombre import paral</t>
  </si>
  <si>
    <t>neuf</t>
  </si>
  <si>
    <t>Voiture de tourisme</t>
  </si>
  <si>
    <t>janvier</t>
  </si>
  <si>
    <t>2022</t>
  </si>
  <si>
    <t>Copier/Coller l'extraction Access en cellule AY1</t>
  </si>
  <si>
    <t>février</t>
  </si>
  <si>
    <t>Ntel 2021</t>
  </si>
  <si>
    <t>Boudry 2021</t>
  </si>
  <si>
    <t>Val-de-Travers 2021</t>
  </si>
  <si>
    <t>Val-de-Ruz 2021</t>
  </si>
  <si>
    <t>Chx-de-Fds 2021</t>
  </si>
  <si>
    <t>Externe 2021</t>
  </si>
  <si>
    <t>Import officiel 2021</t>
  </si>
  <si>
    <t>Import paral 2021</t>
  </si>
  <si>
    <t>Le Locle 2020</t>
  </si>
  <si>
    <t>Import officiel 2020</t>
  </si>
  <si>
    <t>Import paral 2020</t>
  </si>
  <si>
    <t>mars</t>
  </si>
  <si>
    <t>avril</t>
  </si>
  <si>
    <t>mai</t>
  </si>
  <si>
    <t>juin</t>
  </si>
  <si>
    <t>MC LAREN</t>
  </si>
  <si>
    <t>juillet</t>
  </si>
  <si>
    <t>août</t>
  </si>
  <si>
    <t>septembre</t>
  </si>
  <si>
    <t>octobre</t>
  </si>
  <si>
    <t>novembre</t>
  </si>
  <si>
    <t>Le Locle 2021</t>
  </si>
  <si>
    <t>décembre</t>
  </si>
  <si>
    <t>2023</t>
  </si>
  <si>
    <t>JAC</t>
  </si>
  <si>
    <t>LOTUS</t>
  </si>
  <si>
    <t>GENESIS</t>
  </si>
  <si>
    <t>MORGAN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</si>
</sst>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10" xfId="0" quotePrefix="1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4" fillId="2" borderId="13" xfId="0" applyFont="1" applyFill="1" applyBorder="1"/>
    <xf numFmtId="0" fontId="4" fillId="2" borderId="14" xfId="0" applyFont="1" applyFill="1" applyBorder="1"/>
    <xf numFmtId="9" fontId="4" fillId="2" borderId="14" xfId="1" applyFont="1" applyFill="1" applyBorder="1"/>
    <xf numFmtId="0" fontId="5" fillId="2" borderId="14" xfId="0" applyFont="1" applyFill="1" applyBorder="1"/>
    <xf numFmtId="0" fontId="6" fillId="0" borderId="1" xfId="0" applyFont="1" applyBorder="1" applyAlignment="1">
      <alignment horizontal="center" vertical="top"/>
    </xf>
    <xf numFmtId="9" fontId="8" fillId="2" borderId="14" xfId="1" applyFont="1" applyFill="1" applyBorder="1"/>
    <xf numFmtId="0" fontId="8" fillId="2" borderId="14" xfId="0" applyFont="1" applyFill="1" applyBorder="1"/>
    <xf numFmtId="0" fontId="7" fillId="0" borderId="0" xfId="0" applyFont="1"/>
    <xf numFmtId="9" fontId="4" fillId="2" borderId="14" xfId="0" applyNumberFormat="1" applyFont="1" applyFill="1" applyBorder="1"/>
    <xf numFmtId="0" fontId="0" fillId="0" borderId="4" xfId="0" applyBorder="1"/>
    <xf numFmtId="0" fontId="0" fillId="0" borderId="2" xfId="0" applyBorder="1"/>
    <xf numFmtId="9" fontId="0" fillId="0" borderId="9" xfId="1" applyFont="1" applyFill="1" applyBorder="1"/>
    <xf numFmtId="0" fontId="0" fillId="0" borderId="1" xfId="0" applyBorder="1"/>
    <xf numFmtId="9" fontId="7" fillId="0" borderId="1" xfId="1" applyFont="1" applyFill="1" applyBorder="1"/>
    <xf numFmtId="0" fontId="7" fillId="0" borderId="1" xfId="0" applyFont="1" applyBorder="1"/>
    <xf numFmtId="0" fontId="2" fillId="0" borderId="11" xfId="0" applyFont="1" applyBorder="1"/>
    <xf numFmtId="0" fontId="0" fillId="0" borderId="0" xfId="0" applyBorder="1"/>
    <xf numFmtId="9" fontId="0" fillId="0" borderId="0" xfId="1" applyFont="1" applyFill="1" applyBorder="1"/>
    <xf numFmtId="9" fontId="7" fillId="0" borderId="0" xfId="1" applyFont="1" applyFill="1" applyBorder="1"/>
    <xf numFmtId="0" fontId="7" fillId="0" borderId="0" xfId="0" applyFont="1" applyBorder="1"/>
    <xf numFmtId="0" fontId="2" fillId="0" borderId="0" xfId="0" applyFont="1" applyBorder="1"/>
    <xf numFmtId="164" fontId="0" fillId="0" borderId="9" xfId="1" applyNumberFormat="1" applyFont="1" applyFill="1" applyBorder="1"/>
    <xf numFmtId="164" fontId="7" fillId="0" borderId="1" xfId="1" applyNumberFormat="1" applyFont="1" applyFill="1" applyBorder="1"/>
    <xf numFmtId="0" fontId="0" fillId="3" borderId="0" xfId="0" applyFill="1"/>
    <xf numFmtId="0" fontId="0" fillId="0" borderId="0" xfId="0" applyFill="1"/>
    <xf numFmtId="0" fontId="2" fillId="4" borderId="15" xfId="0" applyFont="1" applyFill="1" applyBorder="1"/>
    <xf numFmtId="0" fontId="8" fillId="4" borderId="14" xfId="0" applyFont="1" applyFill="1" applyBorder="1"/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</cellXfs>
  <cellStyles count="2">
    <cellStyle name="Normal" xfId="0" builtinId="0"/>
    <cellStyle name="Pourcentage" xfId="1" builtinId="5"/>
  </cellStyles>
  <dxfs count="284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BM54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baseColWidth="10" defaultColWidth="9.109375" defaultRowHeight="14.4" x14ac:dyDescent="0.3"/>
  <cols>
    <col min="1" max="1" width="18.88671875" bestFit="1" customWidth="1"/>
    <col min="2" max="2" width="15.5546875" hidden="1" customWidth="1"/>
    <col min="3" max="4" width="11" customWidth="1"/>
    <col min="5" max="6" width="11" style="18" customWidth="1"/>
    <col min="7" max="7" width="11" style="3" customWidth="1"/>
    <col min="8" max="9" width="11" customWidth="1"/>
    <col min="10" max="11" width="11" style="18" customWidth="1"/>
    <col min="12" max="14" width="11" customWidth="1"/>
    <col min="15" max="16" width="11" style="18" customWidth="1"/>
    <col min="17" max="19" width="11" customWidth="1"/>
    <col min="20" max="21" width="11" style="18" customWidth="1"/>
    <col min="22" max="24" width="11" customWidth="1"/>
    <col min="25" max="26" width="11" style="18" customWidth="1"/>
    <col min="27" max="29" width="11" customWidth="1"/>
    <col min="30" max="31" width="11" style="18" customWidth="1"/>
    <col min="32" max="34" width="11" customWidth="1"/>
    <col min="35" max="36" width="11" style="18" customWidth="1"/>
    <col min="37" max="39" width="11" customWidth="1"/>
    <col min="40" max="41" width="11" style="18" customWidth="1"/>
    <col min="42" max="44" width="11" customWidth="1"/>
    <col min="45" max="46" width="11" style="18" customWidth="1"/>
    <col min="47" max="47" width="11" customWidth="1"/>
    <col min="51" max="52" width="9.109375" hidden="1" customWidth="1"/>
    <col min="53" max="53" width="19" hidden="1" customWidth="1"/>
    <col min="54" max="55" width="9.109375" hidden="1" customWidth="1"/>
    <col min="56" max="64" width="10.88671875" hidden="1" customWidth="1"/>
    <col min="65" max="65" width="9.109375" hidden="1" customWidth="1"/>
  </cols>
  <sheetData>
    <row r="1" spans="1:65" s="1" customFormat="1" x14ac:dyDescent="0.3">
      <c r="A1" s="5" t="s">
        <v>0</v>
      </c>
      <c r="B1" s="4" t="s">
        <v>41</v>
      </c>
      <c r="C1" s="38" t="s">
        <v>64</v>
      </c>
      <c r="D1" s="39"/>
      <c r="E1" s="40" t="s">
        <v>42</v>
      </c>
      <c r="F1" s="41"/>
      <c r="G1" s="7"/>
      <c r="H1" s="38" t="s">
        <v>65</v>
      </c>
      <c r="I1" s="39"/>
      <c r="J1" s="40" t="s">
        <v>44</v>
      </c>
      <c r="K1" s="41"/>
      <c r="L1" s="10"/>
      <c r="M1" s="38" t="s">
        <v>66</v>
      </c>
      <c r="N1" s="39"/>
      <c r="O1" s="40" t="s">
        <v>45</v>
      </c>
      <c r="P1" s="41"/>
      <c r="Q1" s="10"/>
      <c r="R1" s="38" t="s">
        <v>67</v>
      </c>
      <c r="S1" s="39"/>
      <c r="T1" s="40" t="s">
        <v>46</v>
      </c>
      <c r="U1" s="41"/>
      <c r="V1" s="10"/>
      <c r="W1" s="38" t="s">
        <v>68</v>
      </c>
      <c r="X1" s="39"/>
      <c r="Y1" s="40" t="s">
        <v>51</v>
      </c>
      <c r="Z1" s="41"/>
      <c r="AA1" s="10"/>
      <c r="AB1" s="38" t="s">
        <v>69</v>
      </c>
      <c r="AC1" s="39"/>
      <c r="AD1" s="40" t="s">
        <v>47</v>
      </c>
      <c r="AE1" s="41"/>
      <c r="AF1" s="10"/>
      <c r="AG1" s="38" t="s">
        <v>70</v>
      </c>
      <c r="AH1" s="39"/>
      <c r="AI1" s="40" t="s">
        <v>48</v>
      </c>
      <c r="AJ1" s="41"/>
      <c r="AK1" s="10"/>
      <c r="AL1" s="38" t="s">
        <v>71</v>
      </c>
      <c r="AM1" s="39"/>
      <c r="AN1" s="40" t="s">
        <v>49</v>
      </c>
      <c r="AO1" s="41"/>
      <c r="AP1" s="10"/>
      <c r="AQ1" s="38" t="s">
        <v>72</v>
      </c>
      <c r="AR1" s="39"/>
      <c r="AS1" s="40" t="s">
        <v>50</v>
      </c>
      <c r="AT1" s="41"/>
      <c r="AU1" s="10"/>
      <c r="AY1" t="s">
        <v>0</v>
      </c>
      <c r="AZ1" t="s">
        <v>73</v>
      </c>
      <c r="BA1" t="s">
        <v>74</v>
      </c>
      <c r="BB1" t="s">
        <v>75</v>
      </c>
      <c r="BC1" t="s">
        <v>76</v>
      </c>
      <c r="BD1" t="s">
        <v>77</v>
      </c>
      <c r="BE1" t="s">
        <v>78</v>
      </c>
      <c r="BF1" t="s">
        <v>79</v>
      </c>
      <c r="BG1" t="s">
        <v>80</v>
      </c>
      <c r="BH1" t="s">
        <v>81</v>
      </c>
      <c r="BI1" t="s">
        <v>82</v>
      </c>
      <c r="BJ1" t="s">
        <v>83</v>
      </c>
      <c r="BK1" t="s">
        <v>84</v>
      </c>
      <c r="BL1" t="s">
        <v>85</v>
      </c>
      <c r="BM1"/>
    </row>
    <row r="2" spans="1:65" s="1" customFormat="1" x14ac:dyDescent="0.3">
      <c r="A2" s="6"/>
      <c r="B2" s="4"/>
      <c r="C2" s="8" t="s">
        <v>40</v>
      </c>
      <c r="D2" s="2" t="s">
        <v>39</v>
      </c>
      <c r="E2" s="15" t="s">
        <v>40</v>
      </c>
      <c r="F2" s="15" t="s">
        <v>39</v>
      </c>
      <c r="G2" s="9" t="s">
        <v>43</v>
      </c>
      <c r="H2" s="8" t="s">
        <v>40</v>
      </c>
      <c r="I2" s="2" t="s">
        <v>39</v>
      </c>
      <c r="J2" s="15" t="s">
        <v>40</v>
      </c>
      <c r="K2" s="15" t="s">
        <v>39</v>
      </c>
      <c r="L2" s="9" t="s">
        <v>43</v>
      </c>
      <c r="M2" s="8" t="s">
        <v>40</v>
      </c>
      <c r="N2" s="2" t="s">
        <v>39</v>
      </c>
      <c r="O2" s="15" t="s">
        <v>40</v>
      </c>
      <c r="P2" s="15" t="s">
        <v>39</v>
      </c>
      <c r="Q2" s="9" t="s">
        <v>43</v>
      </c>
      <c r="R2" s="8" t="s">
        <v>40</v>
      </c>
      <c r="S2" s="2" t="s">
        <v>39</v>
      </c>
      <c r="T2" s="15" t="s">
        <v>40</v>
      </c>
      <c r="U2" s="15" t="s">
        <v>39</v>
      </c>
      <c r="V2" s="9" t="s">
        <v>43</v>
      </c>
      <c r="W2" s="8" t="s">
        <v>40</v>
      </c>
      <c r="X2" s="2" t="s">
        <v>39</v>
      </c>
      <c r="Y2" s="15" t="s">
        <v>40</v>
      </c>
      <c r="Z2" s="15" t="s">
        <v>39</v>
      </c>
      <c r="AA2" s="9" t="s">
        <v>43</v>
      </c>
      <c r="AB2" s="8" t="s">
        <v>40</v>
      </c>
      <c r="AC2" s="2" t="s">
        <v>39</v>
      </c>
      <c r="AD2" s="15" t="s">
        <v>40</v>
      </c>
      <c r="AE2" s="15" t="s">
        <v>39</v>
      </c>
      <c r="AF2" s="9" t="s">
        <v>43</v>
      </c>
      <c r="AG2" s="8" t="s">
        <v>40</v>
      </c>
      <c r="AH2" s="2" t="s">
        <v>39</v>
      </c>
      <c r="AI2" s="15" t="s">
        <v>40</v>
      </c>
      <c r="AJ2" s="15" t="s">
        <v>39</v>
      </c>
      <c r="AK2" s="9" t="s">
        <v>43</v>
      </c>
      <c r="AL2" s="8" t="s">
        <v>40</v>
      </c>
      <c r="AM2" s="2" t="s">
        <v>39</v>
      </c>
      <c r="AN2" s="15" t="s">
        <v>40</v>
      </c>
      <c r="AO2" s="15" t="s">
        <v>39</v>
      </c>
      <c r="AP2" s="9" t="s">
        <v>43</v>
      </c>
      <c r="AQ2" s="8" t="s">
        <v>40</v>
      </c>
      <c r="AR2" s="2" t="s">
        <v>39</v>
      </c>
      <c r="AS2" s="15" t="s">
        <v>40</v>
      </c>
      <c r="AT2" s="15" t="s">
        <v>39</v>
      </c>
      <c r="AU2" s="9" t="s">
        <v>43</v>
      </c>
      <c r="AY2" t="s">
        <v>36</v>
      </c>
      <c r="AZ2" t="s">
        <v>86</v>
      </c>
      <c r="BA2" t="s">
        <v>87</v>
      </c>
      <c r="BB2" t="s">
        <v>88</v>
      </c>
      <c r="BC2" t="s">
        <v>115</v>
      </c>
      <c r="BD2">
        <v>0</v>
      </c>
      <c r="BE2">
        <v>0</v>
      </c>
      <c r="BF2">
        <v>0</v>
      </c>
      <c r="BG2">
        <v>0</v>
      </c>
      <c r="BH2">
        <v>0</v>
      </c>
      <c r="BI2">
        <v>1</v>
      </c>
      <c r="BJ2">
        <v>0</v>
      </c>
      <c r="BK2">
        <v>1</v>
      </c>
      <c r="BL2">
        <v>0</v>
      </c>
    </row>
    <row r="3" spans="1:65" x14ac:dyDescent="0.3">
      <c r="A3" s="20" t="s">
        <v>36</v>
      </c>
      <c r="B3" s="21" t="e">
        <v>#N/A</v>
      </c>
      <c r="C3" s="22">
        <f t="shared" ref="C3:C34" si="0">D3/$D$54</f>
        <v>0</v>
      </c>
      <c r="D3" s="23">
        <f t="shared" ref="D3:D31" si="1">IF(COUNTIF($AY$2:$BL$57,A3)=1,VLOOKUP(A3,$AY$2:$BL$57,6,FALSE),0)</f>
        <v>0</v>
      </c>
      <c r="E3" s="24">
        <f t="shared" ref="E3:E31" si="2">F3/$F$54</f>
        <v>0</v>
      </c>
      <c r="F3" s="25">
        <f>'Janvier N-1'!D3</f>
        <v>0</v>
      </c>
      <c r="G3" s="26">
        <f>D3-F3</f>
        <v>0</v>
      </c>
      <c r="H3" s="22">
        <f t="shared" ref="H3:H31" si="3">I3/$I$54</f>
        <v>0</v>
      </c>
      <c r="I3" s="23">
        <f t="shared" ref="I3:I34" si="4">IF(COUNTIF($AY$2:$BL$57,A3)=1,VLOOKUP(A3,$AY$2:$BL$57,7,FALSE),0)</f>
        <v>0</v>
      </c>
      <c r="J3" s="33">
        <f t="shared" ref="J3:J34" si="5">K3/$K$54</f>
        <v>0</v>
      </c>
      <c r="K3" s="25">
        <f>'Janvier N-1'!I3</f>
        <v>0</v>
      </c>
      <c r="L3" s="26">
        <f>I3-K3</f>
        <v>0</v>
      </c>
      <c r="M3" s="22">
        <f t="shared" ref="M3:M31" si="6">N3/$N$54</f>
        <v>0</v>
      </c>
      <c r="N3" s="23">
        <f t="shared" ref="N3:N34" si="7">IF(COUNTIF($AY$2:$BL$57,A3)=1,VLOOKUP(A3,$AY$2:$BL$57,8,FALSE),0)</f>
        <v>0</v>
      </c>
      <c r="O3" s="24">
        <f t="shared" ref="O3:O34" si="8">P3/$P$54</f>
        <v>0</v>
      </c>
      <c r="P3" s="25">
        <f>'Janvier N-1'!N3</f>
        <v>0</v>
      </c>
      <c r="Q3" s="26">
        <f>N3-P3</f>
        <v>0</v>
      </c>
      <c r="R3" s="22">
        <f t="shared" ref="R3:R31" si="9">S3/$S$54</f>
        <v>0</v>
      </c>
      <c r="S3" s="23">
        <f t="shared" ref="S3:S34" si="10">IF(COUNTIF($AY$2:$BL$57,A3)=1,VLOOKUP(A3,$AY$2:$BL$57,9,FALSE),0)</f>
        <v>0</v>
      </c>
      <c r="T3" s="33">
        <f t="shared" ref="T3:T34" si="11">U3/$U$54</f>
        <v>0</v>
      </c>
      <c r="U3" s="25">
        <f>'Janvier N-1'!S3</f>
        <v>0</v>
      </c>
      <c r="V3" s="26">
        <f>S3-U3</f>
        <v>0</v>
      </c>
      <c r="W3" s="22">
        <f t="shared" ref="W3:W31" si="12">X3/$X$54</f>
        <v>0</v>
      </c>
      <c r="X3" s="23">
        <f t="shared" ref="X3:X34" si="13">IF(COUNTIF($AY$2:$BL$57,A3)=1,VLOOKUP(A3,$AY$2:$BL$57,10,FALSE),0)</f>
        <v>0</v>
      </c>
      <c r="Y3" s="33">
        <f t="shared" ref="Y3:Y34" si="14">Z3/$Z$54</f>
        <v>0</v>
      </c>
      <c r="Z3" s="25">
        <f>'Janvier N-1'!X3</f>
        <v>0</v>
      </c>
      <c r="AA3" s="26">
        <f>X3-Z3</f>
        <v>0</v>
      </c>
      <c r="AB3" s="22">
        <f t="shared" ref="AB3:AB31" si="15">AC3/$AC$54</f>
        <v>1.7241379310344827E-2</v>
      </c>
      <c r="AC3" s="23">
        <f t="shared" ref="AC3:AC34" si="16">IF(COUNTIF($AY$2:$BL$57,A3)=1,VLOOKUP(A3,$AY$2:$BL$57,11,FALSE),0)</f>
        <v>1</v>
      </c>
      <c r="AD3" s="33">
        <f t="shared" ref="AD3:AD34" si="17">AE3/$AE$54</f>
        <v>0</v>
      </c>
      <c r="AE3" s="25">
        <f>'Janvier N-1'!AC3</f>
        <v>0</v>
      </c>
      <c r="AF3" s="26">
        <f>AC3-AE3</f>
        <v>1</v>
      </c>
      <c r="AG3" s="22">
        <f t="shared" ref="AG3:AG31" si="18">AH3/$AH$54</f>
        <v>0</v>
      </c>
      <c r="AH3" s="23">
        <f t="shared" ref="AH3:AH34" si="19">IF(COUNTIF($AY$2:$BL$57,A3)=1,VLOOKUP(A3,$AY$2:$BL$57,12,FALSE),0)</f>
        <v>0</v>
      </c>
      <c r="AI3" s="33">
        <f t="shared" ref="AI3:AI34" si="20">AJ3/$AJ$54</f>
        <v>0</v>
      </c>
      <c r="AJ3" s="25">
        <f>'Janvier N-1'!AH3</f>
        <v>0</v>
      </c>
      <c r="AK3" s="26">
        <f>AH3-AJ3</f>
        <v>0</v>
      </c>
      <c r="AL3" s="22">
        <f t="shared" ref="AL3:AL31" si="21">AM3/$AM$54</f>
        <v>3.0864197530864196E-3</v>
      </c>
      <c r="AM3" s="23">
        <f t="shared" ref="AM3:AM34" si="22">IF(COUNTIF($AY$2:$BL$57,A3)=1,VLOOKUP(A3,$AY$2:$BL$57,13,FALSE),0)</f>
        <v>1</v>
      </c>
      <c r="AN3" s="33">
        <f t="shared" ref="AN3:AN34" si="23">AO3/$AO$54</f>
        <v>0</v>
      </c>
      <c r="AO3" s="25">
        <f>'Janvier N-1'!AM3</f>
        <v>0</v>
      </c>
      <c r="AP3" s="26">
        <f>AM3-AO3</f>
        <v>1</v>
      </c>
      <c r="AQ3" s="22">
        <f t="shared" ref="AQ3:AQ31" si="24">AR3/$AR$54</f>
        <v>0</v>
      </c>
      <c r="AR3" s="23">
        <f t="shared" ref="AR3:AR34" si="25">IF(COUNTIF($AY$2:$BL$57,A3)=1,VLOOKUP(A3,$AY$2:$BL$57,14,FALSE),0)</f>
        <v>0</v>
      </c>
      <c r="AS3" s="33">
        <f t="shared" ref="AS3:AS34" si="26">AT3/$AT$54</f>
        <v>0</v>
      </c>
      <c r="AT3" s="25">
        <f>'Janvier N-1'!AR3</f>
        <v>0</v>
      </c>
      <c r="AU3" s="26">
        <f>AR3-AT3</f>
        <v>0</v>
      </c>
      <c r="AY3" t="s">
        <v>2</v>
      </c>
      <c r="AZ3" t="s">
        <v>86</v>
      </c>
      <c r="BA3" t="s">
        <v>87</v>
      </c>
      <c r="BB3" t="s">
        <v>88</v>
      </c>
      <c r="BC3" t="s">
        <v>115</v>
      </c>
      <c r="BD3">
        <v>14</v>
      </c>
      <c r="BE3">
        <v>8</v>
      </c>
      <c r="BF3">
        <v>1</v>
      </c>
      <c r="BG3">
        <v>3</v>
      </c>
      <c r="BH3">
        <v>0</v>
      </c>
      <c r="BI3">
        <v>8</v>
      </c>
      <c r="BJ3">
        <v>4</v>
      </c>
      <c r="BK3">
        <v>37</v>
      </c>
      <c r="BL3">
        <v>1</v>
      </c>
    </row>
    <row r="4" spans="1:65" x14ac:dyDescent="0.3">
      <c r="A4" t="s">
        <v>33</v>
      </c>
      <c r="B4" s="21"/>
      <c r="C4" s="22">
        <f t="shared" si="0"/>
        <v>0</v>
      </c>
      <c r="D4" s="23">
        <f t="shared" si="1"/>
        <v>0</v>
      </c>
      <c r="E4" s="24">
        <f t="shared" si="2"/>
        <v>0</v>
      </c>
      <c r="F4" s="25">
        <f>'Janvier N-1'!D4</f>
        <v>0</v>
      </c>
      <c r="G4" s="26">
        <f t="shared" ref="G4:G52" si="27">D4-F4</f>
        <v>0</v>
      </c>
      <c r="H4" s="22">
        <f t="shared" si="3"/>
        <v>0</v>
      </c>
      <c r="I4" s="23">
        <f t="shared" si="4"/>
        <v>0</v>
      </c>
      <c r="J4" s="33">
        <f t="shared" si="5"/>
        <v>0</v>
      </c>
      <c r="K4" s="25">
        <f>'Janvier N-1'!I4</f>
        <v>0</v>
      </c>
      <c r="L4" s="26">
        <f t="shared" ref="L4:L52" si="28">I4-K4</f>
        <v>0</v>
      </c>
      <c r="M4" s="22">
        <f t="shared" si="6"/>
        <v>0</v>
      </c>
      <c r="N4" s="23">
        <f t="shared" si="7"/>
        <v>0</v>
      </c>
      <c r="O4" s="24">
        <f t="shared" si="8"/>
        <v>0</v>
      </c>
      <c r="P4" s="25">
        <f>'Janvier N-1'!N4</f>
        <v>0</v>
      </c>
      <c r="Q4" s="26">
        <f t="shared" ref="Q4:Q52" si="29">N4-P4</f>
        <v>0</v>
      </c>
      <c r="R4" s="22">
        <f t="shared" si="9"/>
        <v>0</v>
      </c>
      <c r="S4" s="23">
        <f t="shared" si="10"/>
        <v>0</v>
      </c>
      <c r="T4" s="33">
        <f t="shared" si="11"/>
        <v>0</v>
      </c>
      <c r="U4" s="25">
        <f>'Janvier N-1'!S4</f>
        <v>0</v>
      </c>
      <c r="V4" s="26">
        <f t="shared" ref="V4:V52" si="30">S4-U4</f>
        <v>0</v>
      </c>
      <c r="W4" s="22">
        <f t="shared" si="12"/>
        <v>0</v>
      </c>
      <c r="X4" s="23">
        <f t="shared" si="13"/>
        <v>0</v>
      </c>
      <c r="Y4" s="33">
        <f t="shared" si="14"/>
        <v>0</v>
      </c>
      <c r="Z4" s="25">
        <f>'Janvier N-1'!X4</f>
        <v>0</v>
      </c>
      <c r="AA4" s="26">
        <f t="shared" ref="AA4:AA52" si="31">X4-Z4</f>
        <v>0</v>
      </c>
      <c r="AB4" s="22">
        <f t="shared" si="15"/>
        <v>0</v>
      </c>
      <c r="AC4" s="23">
        <f t="shared" si="16"/>
        <v>0</v>
      </c>
      <c r="AD4" s="33">
        <f t="shared" si="17"/>
        <v>0</v>
      </c>
      <c r="AE4" s="25">
        <f>'Janvier N-1'!AC4</f>
        <v>0</v>
      </c>
      <c r="AF4" s="26">
        <f t="shared" ref="AF4:AF52" si="32">AC4-AE4</f>
        <v>0</v>
      </c>
      <c r="AG4" s="22">
        <f t="shared" si="18"/>
        <v>0</v>
      </c>
      <c r="AH4" s="23">
        <f t="shared" si="19"/>
        <v>0</v>
      </c>
      <c r="AI4" s="33">
        <f t="shared" si="20"/>
        <v>0</v>
      </c>
      <c r="AJ4" s="25">
        <f>'Janvier N-1'!AH4</f>
        <v>0</v>
      </c>
      <c r="AK4" s="26">
        <f t="shared" ref="AK4:AK52" si="33">AH4-AJ4</f>
        <v>0</v>
      </c>
      <c r="AL4" s="22">
        <f t="shared" si="21"/>
        <v>0</v>
      </c>
      <c r="AM4" s="23">
        <f t="shared" si="22"/>
        <v>0</v>
      </c>
      <c r="AN4" s="33">
        <f t="shared" si="23"/>
        <v>0</v>
      </c>
      <c r="AO4" s="25">
        <f>'Janvier N-1'!AM4</f>
        <v>0</v>
      </c>
      <c r="AP4" s="26">
        <f t="shared" ref="AP4:AP52" si="34">AM4-AO4</f>
        <v>0</v>
      </c>
      <c r="AQ4" s="22">
        <f t="shared" si="24"/>
        <v>0</v>
      </c>
      <c r="AR4" s="23">
        <f t="shared" si="25"/>
        <v>0</v>
      </c>
      <c r="AS4" s="33">
        <f t="shared" si="26"/>
        <v>0</v>
      </c>
      <c r="AT4" s="25">
        <f>'Janvier N-1'!AR4</f>
        <v>0</v>
      </c>
      <c r="AU4" s="26">
        <f t="shared" ref="AU4:AU52" si="35">AR4-AT4</f>
        <v>0</v>
      </c>
      <c r="AY4" t="s">
        <v>4</v>
      </c>
      <c r="AZ4" t="s">
        <v>86</v>
      </c>
      <c r="BA4" t="s">
        <v>87</v>
      </c>
      <c r="BB4" t="s">
        <v>88</v>
      </c>
      <c r="BC4" t="s">
        <v>115</v>
      </c>
      <c r="BD4">
        <v>9</v>
      </c>
      <c r="BE4">
        <v>6</v>
      </c>
      <c r="BF4">
        <v>0</v>
      </c>
      <c r="BG4">
        <v>1</v>
      </c>
      <c r="BH4">
        <v>0</v>
      </c>
      <c r="BI4">
        <v>2</v>
      </c>
      <c r="BJ4">
        <v>2</v>
      </c>
      <c r="BK4">
        <v>17</v>
      </c>
      <c r="BL4">
        <v>3</v>
      </c>
    </row>
    <row r="5" spans="1:65" x14ac:dyDescent="0.3">
      <c r="A5" t="s">
        <v>1</v>
      </c>
      <c r="B5" s="21"/>
      <c r="C5" s="22">
        <f t="shared" si="0"/>
        <v>0</v>
      </c>
      <c r="D5" s="23">
        <f t="shared" si="1"/>
        <v>0</v>
      </c>
      <c r="E5" s="24">
        <f t="shared" si="2"/>
        <v>0</v>
      </c>
      <c r="F5" s="25">
        <f>'Janvier N-1'!D5</f>
        <v>0</v>
      </c>
      <c r="G5" s="26">
        <f t="shared" si="27"/>
        <v>0</v>
      </c>
      <c r="H5" s="22">
        <f t="shared" si="3"/>
        <v>0</v>
      </c>
      <c r="I5" s="23">
        <f t="shared" si="4"/>
        <v>0</v>
      </c>
      <c r="J5" s="33">
        <f t="shared" si="5"/>
        <v>1.4705882352941176E-2</v>
      </c>
      <c r="K5" s="25">
        <f>'Janvier N-1'!I5</f>
        <v>1</v>
      </c>
      <c r="L5" s="26">
        <f t="shared" si="28"/>
        <v>-1</v>
      </c>
      <c r="M5" s="22">
        <f t="shared" si="6"/>
        <v>0</v>
      </c>
      <c r="N5" s="23">
        <f t="shared" si="7"/>
        <v>0</v>
      </c>
      <c r="O5" s="24">
        <f t="shared" si="8"/>
        <v>0</v>
      </c>
      <c r="P5" s="25">
        <f>'Janvier N-1'!N5</f>
        <v>0</v>
      </c>
      <c r="Q5" s="26">
        <f t="shared" si="29"/>
        <v>0</v>
      </c>
      <c r="R5" s="22">
        <f t="shared" si="9"/>
        <v>0</v>
      </c>
      <c r="S5" s="23">
        <f t="shared" si="10"/>
        <v>0</v>
      </c>
      <c r="T5" s="33">
        <f t="shared" si="11"/>
        <v>0</v>
      </c>
      <c r="U5" s="25">
        <f>'Janvier N-1'!S5</f>
        <v>0</v>
      </c>
      <c r="V5" s="26">
        <f t="shared" si="30"/>
        <v>0</v>
      </c>
      <c r="W5" s="22">
        <f t="shared" si="12"/>
        <v>0</v>
      </c>
      <c r="X5" s="23">
        <f t="shared" si="13"/>
        <v>0</v>
      </c>
      <c r="Y5" s="33">
        <f t="shared" si="14"/>
        <v>0</v>
      </c>
      <c r="Z5" s="25">
        <f>'Janvier N-1'!X5</f>
        <v>0</v>
      </c>
      <c r="AA5" s="26">
        <f t="shared" si="31"/>
        <v>0</v>
      </c>
      <c r="AB5" s="22">
        <f t="shared" si="15"/>
        <v>0</v>
      </c>
      <c r="AC5" s="23">
        <f t="shared" si="16"/>
        <v>0</v>
      </c>
      <c r="AD5" s="33">
        <f t="shared" si="17"/>
        <v>0</v>
      </c>
      <c r="AE5" s="25">
        <f>'Janvier N-1'!AC5</f>
        <v>0</v>
      </c>
      <c r="AF5" s="26">
        <f t="shared" si="32"/>
        <v>0</v>
      </c>
      <c r="AG5" s="22">
        <f t="shared" si="18"/>
        <v>0</v>
      </c>
      <c r="AH5" s="23">
        <f t="shared" si="19"/>
        <v>0</v>
      </c>
      <c r="AI5" s="33">
        <f t="shared" si="20"/>
        <v>0</v>
      </c>
      <c r="AJ5" s="25">
        <f>'Janvier N-1'!AH5</f>
        <v>0</v>
      </c>
      <c r="AK5" s="26">
        <f t="shared" si="33"/>
        <v>0</v>
      </c>
      <c r="AL5" s="22">
        <f t="shared" si="21"/>
        <v>0</v>
      </c>
      <c r="AM5" s="23">
        <f t="shared" si="22"/>
        <v>0</v>
      </c>
      <c r="AN5" s="33">
        <f t="shared" si="23"/>
        <v>3.4129692832764505E-3</v>
      </c>
      <c r="AO5" s="25">
        <f>'Janvier N-1'!AM5</f>
        <v>1</v>
      </c>
      <c r="AP5" s="26">
        <f t="shared" si="34"/>
        <v>-1</v>
      </c>
      <c r="AQ5" s="22">
        <f t="shared" si="24"/>
        <v>0</v>
      </c>
      <c r="AR5" s="23">
        <f t="shared" si="25"/>
        <v>0</v>
      </c>
      <c r="AS5" s="33">
        <f t="shared" si="26"/>
        <v>0</v>
      </c>
      <c r="AT5" s="25">
        <f>'Janvier N-1'!AR5</f>
        <v>0</v>
      </c>
      <c r="AU5" s="26">
        <f t="shared" si="35"/>
        <v>0</v>
      </c>
      <c r="AY5" t="s">
        <v>5</v>
      </c>
      <c r="AZ5" t="s">
        <v>86</v>
      </c>
      <c r="BA5" t="s">
        <v>87</v>
      </c>
      <c r="BB5" t="s">
        <v>88</v>
      </c>
      <c r="BC5" t="s">
        <v>115</v>
      </c>
      <c r="BD5">
        <v>2</v>
      </c>
      <c r="BE5">
        <v>2</v>
      </c>
      <c r="BF5">
        <v>6</v>
      </c>
      <c r="BG5">
        <v>1</v>
      </c>
      <c r="BH5">
        <v>0</v>
      </c>
      <c r="BI5">
        <v>3</v>
      </c>
      <c r="BJ5">
        <v>0</v>
      </c>
      <c r="BK5">
        <v>14</v>
      </c>
      <c r="BL5">
        <v>0</v>
      </c>
    </row>
    <row r="6" spans="1:65" x14ac:dyDescent="0.3">
      <c r="A6" t="s">
        <v>52</v>
      </c>
      <c r="B6" s="21"/>
      <c r="C6" s="22">
        <f t="shared" si="0"/>
        <v>0</v>
      </c>
      <c r="D6" s="23">
        <f t="shared" si="1"/>
        <v>0</v>
      </c>
      <c r="E6" s="24">
        <f t="shared" si="2"/>
        <v>0</v>
      </c>
      <c r="F6" s="25">
        <f>'Janvier N-1'!D6</f>
        <v>0</v>
      </c>
      <c r="G6" s="26">
        <f t="shared" si="27"/>
        <v>0</v>
      </c>
      <c r="H6" s="22">
        <f t="shared" si="3"/>
        <v>0</v>
      </c>
      <c r="I6" s="23">
        <f t="shared" si="4"/>
        <v>0</v>
      </c>
      <c r="J6" s="33">
        <f t="shared" si="5"/>
        <v>0</v>
      </c>
      <c r="K6" s="25">
        <f>'Janvier N-1'!I6</f>
        <v>0</v>
      </c>
      <c r="L6" s="26">
        <f t="shared" si="28"/>
        <v>0</v>
      </c>
      <c r="M6" s="22">
        <f t="shared" si="6"/>
        <v>0</v>
      </c>
      <c r="N6" s="23">
        <f t="shared" si="7"/>
        <v>0</v>
      </c>
      <c r="O6" s="24">
        <f t="shared" si="8"/>
        <v>0</v>
      </c>
      <c r="P6" s="25">
        <f>'Janvier N-1'!N6</f>
        <v>0</v>
      </c>
      <c r="Q6" s="26">
        <f t="shared" si="29"/>
        <v>0</v>
      </c>
      <c r="R6" s="22">
        <f t="shared" si="9"/>
        <v>0</v>
      </c>
      <c r="S6" s="23">
        <f t="shared" si="10"/>
        <v>0</v>
      </c>
      <c r="T6" s="33">
        <f t="shared" si="11"/>
        <v>0</v>
      </c>
      <c r="U6" s="25">
        <f>'Janvier N-1'!S6</f>
        <v>0</v>
      </c>
      <c r="V6" s="26">
        <f t="shared" si="30"/>
        <v>0</v>
      </c>
      <c r="W6" s="22">
        <f t="shared" si="12"/>
        <v>0</v>
      </c>
      <c r="X6" s="23">
        <f t="shared" si="13"/>
        <v>0</v>
      </c>
      <c r="Y6" s="33">
        <f t="shared" si="14"/>
        <v>0</v>
      </c>
      <c r="Z6" s="25">
        <f>'Janvier N-1'!X6</f>
        <v>0</v>
      </c>
      <c r="AA6" s="26">
        <f t="shared" si="31"/>
        <v>0</v>
      </c>
      <c r="AB6" s="22">
        <f t="shared" si="15"/>
        <v>0</v>
      </c>
      <c r="AC6" s="23">
        <f t="shared" si="16"/>
        <v>0</v>
      </c>
      <c r="AD6" s="33">
        <f t="shared" si="17"/>
        <v>0</v>
      </c>
      <c r="AE6" s="25">
        <f>'Janvier N-1'!AC6</f>
        <v>0</v>
      </c>
      <c r="AF6" s="26">
        <f t="shared" si="32"/>
        <v>0</v>
      </c>
      <c r="AG6" s="22">
        <f t="shared" si="18"/>
        <v>0</v>
      </c>
      <c r="AH6" s="23">
        <f t="shared" si="19"/>
        <v>0</v>
      </c>
      <c r="AI6" s="33">
        <f t="shared" si="20"/>
        <v>0</v>
      </c>
      <c r="AJ6" s="25">
        <f>'Janvier N-1'!AH6</f>
        <v>0</v>
      </c>
      <c r="AK6" s="26">
        <f t="shared" si="33"/>
        <v>0</v>
      </c>
      <c r="AL6" s="22">
        <f t="shared" si="21"/>
        <v>0</v>
      </c>
      <c r="AM6" s="23">
        <f t="shared" si="22"/>
        <v>0</v>
      </c>
      <c r="AN6" s="33">
        <f t="shared" si="23"/>
        <v>0</v>
      </c>
      <c r="AO6" s="25">
        <f>'Janvier N-1'!AM6</f>
        <v>0</v>
      </c>
      <c r="AP6" s="26">
        <f t="shared" si="34"/>
        <v>0</v>
      </c>
      <c r="AQ6" s="22">
        <f t="shared" si="24"/>
        <v>0</v>
      </c>
      <c r="AR6" s="23">
        <f t="shared" si="25"/>
        <v>0</v>
      </c>
      <c r="AS6" s="33">
        <f t="shared" si="26"/>
        <v>0</v>
      </c>
      <c r="AT6" s="25">
        <f>'Janvier N-1'!AR6</f>
        <v>0</v>
      </c>
      <c r="AU6" s="26">
        <f t="shared" si="35"/>
        <v>0</v>
      </c>
      <c r="AY6" t="s">
        <v>6</v>
      </c>
      <c r="AZ6" t="s">
        <v>86</v>
      </c>
      <c r="BA6" t="s">
        <v>87</v>
      </c>
      <c r="BB6" t="s">
        <v>88</v>
      </c>
      <c r="BC6" t="s">
        <v>115</v>
      </c>
      <c r="BD6">
        <v>5</v>
      </c>
      <c r="BE6">
        <v>1</v>
      </c>
      <c r="BF6">
        <v>1</v>
      </c>
      <c r="BG6">
        <v>1</v>
      </c>
      <c r="BH6">
        <v>0</v>
      </c>
      <c r="BI6">
        <v>2</v>
      </c>
      <c r="BJ6">
        <v>0</v>
      </c>
      <c r="BK6">
        <v>10</v>
      </c>
      <c r="BL6">
        <v>0</v>
      </c>
    </row>
    <row r="7" spans="1:65" x14ac:dyDescent="0.3">
      <c r="A7" t="s">
        <v>2</v>
      </c>
      <c r="B7" s="21"/>
      <c r="C7" s="22">
        <f t="shared" si="0"/>
        <v>0.13461538461538461</v>
      </c>
      <c r="D7" s="23">
        <f t="shared" si="1"/>
        <v>14</v>
      </c>
      <c r="E7" s="24">
        <f t="shared" si="2"/>
        <v>0.11650485436893204</v>
      </c>
      <c r="F7" s="25">
        <f>'Janvier N-1'!D7</f>
        <v>12</v>
      </c>
      <c r="G7" s="26">
        <f t="shared" si="27"/>
        <v>2</v>
      </c>
      <c r="H7" s="22">
        <f t="shared" si="3"/>
        <v>0.10126582278481013</v>
      </c>
      <c r="I7" s="23">
        <f t="shared" si="4"/>
        <v>8</v>
      </c>
      <c r="J7" s="33">
        <f t="shared" si="5"/>
        <v>2.9411764705882353E-2</v>
      </c>
      <c r="K7" s="25">
        <f>'Janvier N-1'!I7</f>
        <v>2</v>
      </c>
      <c r="L7" s="26">
        <f t="shared" si="28"/>
        <v>6</v>
      </c>
      <c r="M7" s="22">
        <f t="shared" si="6"/>
        <v>2.9411764705882353E-2</v>
      </c>
      <c r="N7" s="23">
        <f t="shared" si="7"/>
        <v>1</v>
      </c>
      <c r="O7" s="24">
        <f t="shared" si="8"/>
        <v>0.11538461538461539</v>
      </c>
      <c r="P7" s="25">
        <f>'Janvier N-1'!N7</f>
        <v>3</v>
      </c>
      <c r="Q7" s="26">
        <f t="shared" si="29"/>
        <v>-2</v>
      </c>
      <c r="R7" s="22">
        <f t="shared" si="9"/>
        <v>7.6923076923076927E-2</v>
      </c>
      <c r="S7" s="23">
        <f t="shared" si="10"/>
        <v>3</v>
      </c>
      <c r="T7" s="33">
        <f t="shared" si="11"/>
        <v>4.1666666666666664E-2</v>
      </c>
      <c r="U7" s="25">
        <f>'Janvier N-1'!S7</f>
        <v>1</v>
      </c>
      <c r="V7" s="26">
        <f t="shared" si="30"/>
        <v>2</v>
      </c>
      <c r="W7" s="22">
        <f t="shared" si="12"/>
        <v>0</v>
      </c>
      <c r="X7" s="23">
        <f t="shared" si="13"/>
        <v>0</v>
      </c>
      <c r="Y7" s="33">
        <f t="shared" si="14"/>
        <v>0</v>
      </c>
      <c r="Z7" s="25">
        <f>'Janvier N-1'!X7</f>
        <v>0</v>
      </c>
      <c r="AA7" s="26">
        <f t="shared" si="31"/>
        <v>0</v>
      </c>
      <c r="AB7" s="22">
        <f t="shared" si="15"/>
        <v>0.13793103448275862</v>
      </c>
      <c r="AC7" s="23">
        <f t="shared" si="16"/>
        <v>8</v>
      </c>
      <c r="AD7" s="33">
        <f t="shared" si="17"/>
        <v>0.13636363636363635</v>
      </c>
      <c r="AE7" s="25">
        <f>'Janvier N-1'!AC7</f>
        <v>9</v>
      </c>
      <c r="AF7" s="26">
        <f t="shared" si="32"/>
        <v>-1</v>
      </c>
      <c r="AG7" s="22">
        <f t="shared" si="18"/>
        <v>0.2857142857142857</v>
      </c>
      <c r="AH7" s="23">
        <f t="shared" si="19"/>
        <v>4</v>
      </c>
      <c r="AI7" s="33">
        <f t="shared" si="20"/>
        <v>0</v>
      </c>
      <c r="AJ7" s="25">
        <f>'Janvier N-1'!AH7</f>
        <v>0</v>
      </c>
      <c r="AK7" s="26">
        <f t="shared" si="33"/>
        <v>4</v>
      </c>
      <c r="AL7" s="22">
        <f t="shared" si="21"/>
        <v>0.11419753086419752</v>
      </c>
      <c r="AM7" s="23">
        <f t="shared" si="22"/>
        <v>37</v>
      </c>
      <c r="AN7" s="33">
        <f t="shared" si="23"/>
        <v>9.2150170648464161E-2</v>
      </c>
      <c r="AO7" s="25">
        <f>'Janvier N-1'!AM7</f>
        <v>27</v>
      </c>
      <c r="AP7" s="26">
        <f t="shared" si="34"/>
        <v>10</v>
      </c>
      <c r="AQ7" s="22">
        <f t="shared" si="24"/>
        <v>6.25E-2</v>
      </c>
      <c r="AR7" s="23">
        <f t="shared" si="25"/>
        <v>1</v>
      </c>
      <c r="AS7" s="33">
        <f t="shared" si="26"/>
        <v>0</v>
      </c>
      <c r="AT7" s="25">
        <f>'Janvier N-1'!AR7</f>
        <v>0</v>
      </c>
      <c r="AU7" s="26">
        <f t="shared" si="35"/>
        <v>1</v>
      </c>
      <c r="AY7" t="s">
        <v>7</v>
      </c>
      <c r="AZ7" t="s">
        <v>86</v>
      </c>
      <c r="BA7" t="s">
        <v>87</v>
      </c>
      <c r="BB7" t="s">
        <v>88</v>
      </c>
      <c r="BC7" t="s">
        <v>115</v>
      </c>
      <c r="BD7">
        <v>6</v>
      </c>
      <c r="BE7">
        <v>4</v>
      </c>
      <c r="BF7">
        <v>0</v>
      </c>
      <c r="BG7">
        <v>3</v>
      </c>
      <c r="BH7">
        <v>3</v>
      </c>
      <c r="BI7">
        <v>1</v>
      </c>
      <c r="BJ7">
        <v>0</v>
      </c>
      <c r="BK7">
        <v>17</v>
      </c>
      <c r="BL7">
        <v>0</v>
      </c>
    </row>
    <row r="8" spans="1:65" x14ac:dyDescent="0.3">
      <c r="A8" t="s">
        <v>3</v>
      </c>
      <c r="B8" s="21"/>
      <c r="C8" s="22">
        <f t="shared" si="0"/>
        <v>0</v>
      </c>
      <c r="D8" s="23">
        <f t="shared" si="1"/>
        <v>0</v>
      </c>
      <c r="E8" s="24">
        <f t="shared" si="2"/>
        <v>9.7087378640776691E-3</v>
      </c>
      <c r="F8" s="25">
        <f>'Janvier N-1'!D8</f>
        <v>1</v>
      </c>
      <c r="G8" s="26">
        <f t="shared" si="27"/>
        <v>-1</v>
      </c>
      <c r="H8" s="22">
        <f t="shared" si="3"/>
        <v>0</v>
      </c>
      <c r="I8" s="23">
        <f t="shared" si="4"/>
        <v>0</v>
      </c>
      <c r="J8" s="33">
        <f t="shared" si="5"/>
        <v>0</v>
      </c>
      <c r="K8" s="25">
        <f>'Janvier N-1'!I8</f>
        <v>0</v>
      </c>
      <c r="L8" s="26">
        <f t="shared" si="28"/>
        <v>0</v>
      </c>
      <c r="M8" s="22">
        <f t="shared" si="6"/>
        <v>0</v>
      </c>
      <c r="N8" s="23">
        <f t="shared" si="7"/>
        <v>0</v>
      </c>
      <c r="O8" s="24">
        <f t="shared" si="8"/>
        <v>0</v>
      </c>
      <c r="P8" s="25">
        <f>'Janvier N-1'!N8</f>
        <v>0</v>
      </c>
      <c r="Q8" s="26">
        <f t="shared" si="29"/>
        <v>0</v>
      </c>
      <c r="R8" s="22">
        <f t="shared" si="9"/>
        <v>0</v>
      </c>
      <c r="S8" s="23">
        <f t="shared" si="10"/>
        <v>0</v>
      </c>
      <c r="T8" s="33">
        <f t="shared" si="11"/>
        <v>0</v>
      </c>
      <c r="U8" s="25">
        <f>'Janvier N-1'!S8</f>
        <v>0</v>
      </c>
      <c r="V8" s="26">
        <f t="shared" si="30"/>
        <v>0</v>
      </c>
      <c r="W8" s="22">
        <f t="shared" si="12"/>
        <v>0</v>
      </c>
      <c r="X8" s="23">
        <f t="shared" si="13"/>
        <v>0</v>
      </c>
      <c r="Y8" s="33">
        <f t="shared" si="14"/>
        <v>0</v>
      </c>
      <c r="Z8" s="25">
        <f>'Janvier N-1'!X8</f>
        <v>0</v>
      </c>
      <c r="AA8" s="26">
        <f t="shared" si="31"/>
        <v>0</v>
      </c>
      <c r="AB8" s="22">
        <f t="shared" si="15"/>
        <v>0</v>
      </c>
      <c r="AC8" s="23">
        <f t="shared" si="16"/>
        <v>0</v>
      </c>
      <c r="AD8" s="33">
        <f t="shared" si="17"/>
        <v>0</v>
      </c>
      <c r="AE8" s="25">
        <f>'Janvier N-1'!AC8</f>
        <v>0</v>
      </c>
      <c r="AF8" s="26">
        <f t="shared" si="32"/>
        <v>0</v>
      </c>
      <c r="AG8" s="22">
        <f t="shared" si="18"/>
        <v>0</v>
      </c>
      <c r="AH8" s="23">
        <f t="shared" si="19"/>
        <v>0</v>
      </c>
      <c r="AI8" s="33">
        <f t="shared" si="20"/>
        <v>0</v>
      </c>
      <c r="AJ8" s="25">
        <f>'Janvier N-1'!AH8</f>
        <v>0</v>
      </c>
      <c r="AK8" s="26">
        <f t="shared" si="33"/>
        <v>0</v>
      </c>
      <c r="AL8" s="22">
        <f t="shared" si="21"/>
        <v>0</v>
      </c>
      <c r="AM8" s="23">
        <f t="shared" si="22"/>
        <v>0</v>
      </c>
      <c r="AN8" s="33">
        <f t="shared" si="23"/>
        <v>3.4129692832764505E-3</v>
      </c>
      <c r="AO8" s="25">
        <f>'Janvier N-1'!AM8</f>
        <v>1</v>
      </c>
      <c r="AP8" s="26">
        <f t="shared" si="34"/>
        <v>-1</v>
      </c>
      <c r="AQ8" s="22">
        <f t="shared" si="24"/>
        <v>0</v>
      </c>
      <c r="AR8" s="23">
        <f t="shared" si="25"/>
        <v>0</v>
      </c>
      <c r="AS8" s="33">
        <f t="shared" si="26"/>
        <v>0</v>
      </c>
      <c r="AT8" s="25">
        <f>'Janvier N-1'!AR8</f>
        <v>0</v>
      </c>
      <c r="AU8" s="26">
        <f t="shared" si="35"/>
        <v>0</v>
      </c>
      <c r="AY8" t="s">
        <v>8</v>
      </c>
      <c r="AZ8" t="s">
        <v>86</v>
      </c>
      <c r="BA8" t="s">
        <v>87</v>
      </c>
      <c r="BB8" t="s">
        <v>88</v>
      </c>
      <c r="BC8" t="s">
        <v>115</v>
      </c>
      <c r="BD8">
        <v>0</v>
      </c>
      <c r="BE8">
        <v>2</v>
      </c>
      <c r="BF8">
        <v>2</v>
      </c>
      <c r="BG8">
        <v>0</v>
      </c>
      <c r="BH8">
        <v>0</v>
      </c>
      <c r="BI8">
        <v>2</v>
      </c>
      <c r="BJ8">
        <v>0</v>
      </c>
      <c r="BK8">
        <v>6</v>
      </c>
      <c r="BL8">
        <v>0</v>
      </c>
    </row>
    <row r="9" spans="1:65" x14ac:dyDescent="0.3">
      <c r="A9" t="s">
        <v>4</v>
      </c>
      <c r="B9" s="21"/>
      <c r="C9" s="22">
        <f t="shared" si="0"/>
        <v>8.6538461538461536E-2</v>
      </c>
      <c r="D9" s="23">
        <f t="shared" si="1"/>
        <v>9</v>
      </c>
      <c r="E9" s="24">
        <f t="shared" si="2"/>
        <v>0.1941747572815534</v>
      </c>
      <c r="F9" s="25">
        <f>'Janvier N-1'!D9</f>
        <v>20</v>
      </c>
      <c r="G9" s="26">
        <f t="shared" si="27"/>
        <v>-11</v>
      </c>
      <c r="H9" s="22">
        <f t="shared" si="3"/>
        <v>7.5949367088607597E-2</v>
      </c>
      <c r="I9" s="23">
        <f t="shared" si="4"/>
        <v>6</v>
      </c>
      <c r="J9" s="33">
        <f t="shared" si="5"/>
        <v>4.4117647058823532E-2</v>
      </c>
      <c r="K9" s="25">
        <f>'Janvier N-1'!I9</f>
        <v>3</v>
      </c>
      <c r="L9" s="26">
        <f t="shared" si="28"/>
        <v>3</v>
      </c>
      <c r="M9" s="22">
        <f t="shared" si="6"/>
        <v>0</v>
      </c>
      <c r="N9" s="23">
        <f t="shared" si="7"/>
        <v>0</v>
      </c>
      <c r="O9" s="24">
        <f t="shared" si="8"/>
        <v>0</v>
      </c>
      <c r="P9" s="25">
        <f>'Janvier N-1'!N9</f>
        <v>0</v>
      </c>
      <c r="Q9" s="26">
        <f t="shared" si="29"/>
        <v>0</v>
      </c>
      <c r="R9" s="22">
        <f t="shared" si="9"/>
        <v>2.564102564102564E-2</v>
      </c>
      <c r="S9" s="23">
        <f t="shared" si="10"/>
        <v>1</v>
      </c>
      <c r="T9" s="33">
        <f t="shared" si="11"/>
        <v>0.16666666666666666</v>
      </c>
      <c r="U9" s="25">
        <f>'Janvier N-1'!S9</f>
        <v>4</v>
      </c>
      <c r="V9" s="26">
        <f t="shared" si="30"/>
        <v>-3</v>
      </c>
      <c r="W9" s="22">
        <f t="shared" si="12"/>
        <v>0</v>
      </c>
      <c r="X9" s="23">
        <f t="shared" si="13"/>
        <v>0</v>
      </c>
      <c r="Y9" s="33">
        <f t="shared" si="14"/>
        <v>6.25E-2</v>
      </c>
      <c r="Z9" s="25">
        <f>'Janvier N-1'!X9</f>
        <v>1</v>
      </c>
      <c r="AA9" s="26">
        <f t="shared" si="31"/>
        <v>-1</v>
      </c>
      <c r="AB9" s="22">
        <f t="shared" si="15"/>
        <v>3.4482758620689655E-2</v>
      </c>
      <c r="AC9" s="23">
        <f t="shared" si="16"/>
        <v>2</v>
      </c>
      <c r="AD9" s="33">
        <f t="shared" si="17"/>
        <v>1.5151515151515152E-2</v>
      </c>
      <c r="AE9" s="25">
        <f>'Janvier N-1'!AC9</f>
        <v>1</v>
      </c>
      <c r="AF9" s="26">
        <f t="shared" si="32"/>
        <v>1</v>
      </c>
      <c r="AG9" s="22">
        <f t="shared" si="18"/>
        <v>0.14285714285714285</v>
      </c>
      <c r="AH9" s="23">
        <f t="shared" si="19"/>
        <v>2</v>
      </c>
      <c r="AI9" s="33">
        <f t="shared" si="20"/>
        <v>0.18181818181818182</v>
      </c>
      <c r="AJ9" s="25">
        <f>'Janvier N-1'!AH9</f>
        <v>2</v>
      </c>
      <c r="AK9" s="26">
        <f t="shared" si="33"/>
        <v>0</v>
      </c>
      <c r="AL9" s="22">
        <f t="shared" si="21"/>
        <v>5.2469135802469133E-2</v>
      </c>
      <c r="AM9" s="23">
        <f t="shared" si="22"/>
        <v>17</v>
      </c>
      <c r="AN9" s="33">
        <f t="shared" si="23"/>
        <v>8.8737201365187715E-2</v>
      </c>
      <c r="AO9" s="25">
        <f>'Janvier N-1'!AM9</f>
        <v>26</v>
      </c>
      <c r="AP9" s="26">
        <f t="shared" si="34"/>
        <v>-9</v>
      </c>
      <c r="AQ9" s="22">
        <f t="shared" si="24"/>
        <v>0.1875</v>
      </c>
      <c r="AR9" s="23">
        <f t="shared" si="25"/>
        <v>3</v>
      </c>
      <c r="AS9" s="33">
        <f t="shared" si="26"/>
        <v>0.23809523809523808</v>
      </c>
      <c r="AT9" s="25">
        <f>'Janvier N-1'!AR9</f>
        <v>5</v>
      </c>
      <c r="AU9" s="26">
        <f t="shared" si="35"/>
        <v>-2</v>
      </c>
      <c r="AY9" t="s">
        <v>57</v>
      </c>
      <c r="AZ9" t="s">
        <v>86</v>
      </c>
      <c r="BA9" t="s">
        <v>87</v>
      </c>
      <c r="BB9" t="s">
        <v>88</v>
      </c>
      <c r="BC9" t="s">
        <v>115</v>
      </c>
      <c r="BD9">
        <v>0</v>
      </c>
      <c r="BE9">
        <v>1</v>
      </c>
      <c r="BF9">
        <v>0</v>
      </c>
      <c r="BG9">
        <v>2</v>
      </c>
      <c r="BH9">
        <v>0</v>
      </c>
      <c r="BI9">
        <v>0</v>
      </c>
      <c r="BJ9">
        <v>0</v>
      </c>
      <c r="BK9">
        <v>3</v>
      </c>
      <c r="BL9">
        <v>0</v>
      </c>
    </row>
    <row r="10" spans="1:65" x14ac:dyDescent="0.3">
      <c r="A10" t="s">
        <v>53</v>
      </c>
      <c r="B10" s="21"/>
      <c r="C10" s="22">
        <f t="shared" si="0"/>
        <v>0</v>
      </c>
      <c r="D10" s="23">
        <f t="shared" si="1"/>
        <v>0</v>
      </c>
      <c r="E10" s="24">
        <f t="shared" si="2"/>
        <v>0</v>
      </c>
      <c r="F10" s="25">
        <f>'Janvier N-1'!D10</f>
        <v>0</v>
      </c>
      <c r="G10" s="26">
        <f t="shared" si="27"/>
        <v>0</v>
      </c>
      <c r="H10" s="22">
        <f t="shared" si="3"/>
        <v>0</v>
      </c>
      <c r="I10" s="23">
        <f t="shared" si="4"/>
        <v>0</v>
      </c>
      <c r="J10" s="33">
        <f t="shared" si="5"/>
        <v>0</v>
      </c>
      <c r="K10" s="25">
        <f>'Janvier N-1'!I10</f>
        <v>0</v>
      </c>
      <c r="L10" s="26">
        <f t="shared" si="28"/>
        <v>0</v>
      </c>
      <c r="M10" s="22">
        <f t="shared" si="6"/>
        <v>0</v>
      </c>
      <c r="N10" s="23">
        <f t="shared" si="7"/>
        <v>0</v>
      </c>
      <c r="O10" s="24">
        <f t="shared" si="8"/>
        <v>0</v>
      </c>
      <c r="P10" s="25">
        <f>'Janvier N-1'!N10</f>
        <v>0</v>
      </c>
      <c r="Q10" s="26">
        <f t="shared" si="29"/>
        <v>0</v>
      </c>
      <c r="R10" s="22">
        <f t="shared" si="9"/>
        <v>0</v>
      </c>
      <c r="S10" s="23">
        <f t="shared" si="10"/>
        <v>0</v>
      </c>
      <c r="T10" s="33">
        <f t="shared" si="11"/>
        <v>0</v>
      </c>
      <c r="U10" s="25">
        <f>'Janvier N-1'!S10</f>
        <v>0</v>
      </c>
      <c r="V10" s="26">
        <f t="shared" si="30"/>
        <v>0</v>
      </c>
      <c r="W10" s="22">
        <f t="shared" si="12"/>
        <v>0</v>
      </c>
      <c r="X10" s="23">
        <f t="shared" si="13"/>
        <v>0</v>
      </c>
      <c r="Y10" s="33">
        <f t="shared" si="14"/>
        <v>0</v>
      </c>
      <c r="Z10" s="25">
        <f>'Janvier N-1'!X10</f>
        <v>0</v>
      </c>
      <c r="AA10" s="26">
        <f t="shared" si="31"/>
        <v>0</v>
      </c>
      <c r="AB10" s="22">
        <f t="shared" si="15"/>
        <v>0</v>
      </c>
      <c r="AC10" s="23">
        <f t="shared" si="16"/>
        <v>0</v>
      </c>
      <c r="AD10" s="33">
        <f t="shared" si="17"/>
        <v>0</v>
      </c>
      <c r="AE10" s="25">
        <f>'Janvier N-1'!AC10</f>
        <v>0</v>
      </c>
      <c r="AF10" s="26">
        <f t="shared" si="32"/>
        <v>0</v>
      </c>
      <c r="AG10" s="22">
        <f t="shared" si="18"/>
        <v>0</v>
      </c>
      <c r="AH10" s="23">
        <f t="shared" si="19"/>
        <v>0</v>
      </c>
      <c r="AI10" s="33">
        <f t="shared" si="20"/>
        <v>0</v>
      </c>
      <c r="AJ10" s="25">
        <f>'Janvier N-1'!AH10</f>
        <v>0</v>
      </c>
      <c r="AK10" s="26">
        <f t="shared" si="33"/>
        <v>0</v>
      </c>
      <c r="AL10" s="22">
        <f t="shared" si="21"/>
        <v>0</v>
      </c>
      <c r="AM10" s="23">
        <f t="shared" si="22"/>
        <v>0</v>
      </c>
      <c r="AN10" s="33">
        <f t="shared" si="23"/>
        <v>0</v>
      </c>
      <c r="AO10" s="25">
        <f>'Janvier N-1'!AM10</f>
        <v>0</v>
      </c>
      <c r="AP10" s="26">
        <f t="shared" si="34"/>
        <v>0</v>
      </c>
      <c r="AQ10" s="22">
        <f t="shared" si="24"/>
        <v>0</v>
      </c>
      <c r="AR10" s="23">
        <f t="shared" si="25"/>
        <v>0</v>
      </c>
      <c r="AS10" s="33">
        <f t="shared" si="26"/>
        <v>0</v>
      </c>
      <c r="AT10" s="25">
        <f>'Janvier N-1'!AR10</f>
        <v>0</v>
      </c>
      <c r="AU10" s="26">
        <f t="shared" si="35"/>
        <v>0</v>
      </c>
      <c r="AY10" t="s">
        <v>10</v>
      </c>
      <c r="AZ10" t="s">
        <v>86</v>
      </c>
      <c r="BA10" t="s">
        <v>87</v>
      </c>
      <c r="BB10" t="s">
        <v>88</v>
      </c>
      <c r="BC10" t="s">
        <v>115</v>
      </c>
      <c r="BD10">
        <v>2</v>
      </c>
      <c r="BE10">
        <v>3</v>
      </c>
      <c r="BF10">
        <v>4</v>
      </c>
      <c r="BG10">
        <v>1</v>
      </c>
      <c r="BH10">
        <v>0</v>
      </c>
      <c r="BI10">
        <v>3</v>
      </c>
      <c r="BJ10">
        <v>0</v>
      </c>
      <c r="BK10">
        <v>13</v>
      </c>
      <c r="BL10">
        <v>0</v>
      </c>
    </row>
    <row r="11" spans="1:65" x14ac:dyDescent="0.3">
      <c r="A11" t="s">
        <v>54</v>
      </c>
      <c r="B11" s="21"/>
      <c r="C11" s="22">
        <f t="shared" si="0"/>
        <v>0</v>
      </c>
      <c r="D11" s="23">
        <f t="shared" si="1"/>
        <v>0</v>
      </c>
      <c r="E11" s="24">
        <f t="shared" si="2"/>
        <v>0</v>
      </c>
      <c r="F11" s="25">
        <f>'Janvier N-1'!D11</f>
        <v>0</v>
      </c>
      <c r="G11" s="26">
        <f t="shared" si="27"/>
        <v>0</v>
      </c>
      <c r="H11" s="22">
        <f t="shared" si="3"/>
        <v>0</v>
      </c>
      <c r="I11" s="23">
        <f t="shared" si="4"/>
        <v>0</v>
      </c>
      <c r="J11" s="33">
        <f t="shared" si="5"/>
        <v>0</v>
      </c>
      <c r="K11" s="25">
        <f>'Janvier N-1'!I11</f>
        <v>0</v>
      </c>
      <c r="L11" s="26">
        <f t="shared" si="28"/>
        <v>0</v>
      </c>
      <c r="M11" s="22">
        <f t="shared" si="6"/>
        <v>0</v>
      </c>
      <c r="N11" s="23">
        <f t="shared" si="7"/>
        <v>0</v>
      </c>
      <c r="O11" s="24">
        <f t="shared" si="8"/>
        <v>0</v>
      </c>
      <c r="P11" s="25">
        <f>'Janvier N-1'!N11</f>
        <v>0</v>
      </c>
      <c r="Q11" s="26">
        <f t="shared" si="29"/>
        <v>0</v>
      </c>
      <c r="R11" s="22">
        <f t="shared" si="9"/>
        <v>0</v>
      </c>
      <c r="S11" s="23">
        <f t="shared" si="10"/>
        <v>0</v>
      </c>
      <c r="T11" s="33">
        <f t="shared" si="11"/>
        <v>0</v>
      </c>
      <c r="U11" s="25">
        <f>'Janvier N-1'!S11</f>
        <v>0</v>
      </c>
      <c r="V11" s="26">
        <f t="shared" si="30"/>
        <v>0</v>
      </c>
      <c r="W11" s="22">
        <f t="shared" si="12"/>
        <v>0</v>
      </c>
      <c r="X11" s="23">
        <f t="shared" si="13"/>
        <v>0</v>
      </c>
      <c r="Y11" s="33">
        <f t="shared" si="14"/>
        <v>0</v>
      </c>
      <c r="Z11" s="25">
        <f>'Janvier N-1'!X11</f>
        <v>0</v>
      </c>
      <c r="AA11" s="26">
        <f t="shared" si="31"/>
        <v>0</v>
      </c>
      <c r="AB11" s="22">
        <f t="shared" si="15"/>
        <v>0</v>
      </c>
      <c r="AC11" s="23">
        <f t="shared" si="16"/>
        <v>0</v>
      </c>
      <c r="AD11" s="33">
        <f t="shared" si="17"/>
        <v>0</v>
      </c>
      <c r="AE11" s="25">
        <f>'Janvier N-1'!AC11</f>
        <v>0</v>
      </c>
      <c r="AF11" s="26">
        <f t="shared" si="32"/>
        <v>0</v>
      </c>
      <c r="AG11" s="22">
        <f t="shared" si="18"/>
        <v>0</v>
      </c>
      <c r="AH11" s="23">
        <f t="shared" si="19"/>
        <v>0</v>
      </c>
      <c r="AI11" s="33">
        <f t="shared" si="20"/>
        <v>0</v>
      </c>
      <c r="AJ11" s="25">
        <f>'Janvier N-1'!AH11</f>
        <v>0</v>
      </c>
      <c r="AK11" s="26">
        <f t="shared" si="33"/>
        <v>0</v>
      </c>
      <c r="AL11" s="22">
        <f t="shared" si="21"/>
        <v>0</v>
      </c>
      <c r="AM11" s="23">
        <f t="shared" si="22"/>
        <v>0</v>
      </c>
      <c r="AN11" s="33">
        <f t="shared" si="23"/>
        <v>0</v>
      </c>
      <c r="AO11" s="25">
        <f>'Janvier N-1'!AM11</f>
        <v>0</v>
      </c>
      <c r="AP11" s="26">
        <f t="shared" si="34"/>
        <v>0</v>
      </c>
      <c r="AQ11" s="22">
        <f t="shared" si="24"/>
        <v>0</v>
      </c>
      <c r="AR11" s="23">
        <f t="shared" si="25"/>
        <v>0</v>
      </c>
      <c r="AS11" s="33">
        <f t="shared" si="26"/>
        <v>0</v>
      </c>
      <c r="AT11" s="25">
        <f>'Janvier N-1'!AR11</f>
        <v>0</v>
      </c>
      <c r="AU11" s="26">
        <f t="shared" si="35"/>
        <v>0</v>
      </c>
      <c r="AY11" t="s">
        <v>11</v>
      </c>
      <c r="AZ11" t="s">
        <v>86</v>
      </c>
      <c r="BA11" t="s">
        <v>87</v>
      </c>
      <c r="BB11" t="s">
        <v>88</v>
      </c>
      <c r="BC11" t="s">
        <v>115</v>
      </c>
      <c r="BD11">
        <v>2</v>
      </c>
      <c r="BE11">
        <v>4</v>
      </c>
      <c r="BF11">
        <v>1</v>
      </c>
      <c r="BG11">
        <v>0</v>
      </c>
      <c r="BH11">
        <v>0</v>
      </c>
      <c r="BI11">
        <v>3</v>
      </c>
      <c r="BJ11">
        <v>0</v>
      </c>
      <c r="BK11">
        <v>10</v>
      </c>
      <c r="BL11">
        <v>0</v>
      </c>
    </row>
    <row r="12" spans="1:65" x14ac:dyDescent="0.3">
      <c r="A12" t="s">
        <v>55</v>
      </c>
      <c r="B12" s="21"/>
      <c r="C12" s="22">
        <f t="shared" si="0"/>
        <v>0</v>
      </c>
      <c r="D12" s="23">
        <f t="shared" si="1"/>
        <v>0</v>
      </c>
      <c r="E12" s="24">
        <f t="shared" si="2"/>
        <v>0</v>
      </c>
      <c r="F12" s="25">
        <f>'Janvier N-1'!D12</f>
        <v>0</v>
      </c>
      <c r="G12" s="26">
        <f t="shared" si="27"/>
        <v>0</v>
      </c>
      <c r="H12" s="22">
        <f t="shared" si="3"/>
        <v>0</v>
      </c>
      <c r="I12" s="23">
        <f t="shared" si="4"/>
        <v>0</v>
      </c>
      <c r="J12" s="33">
        <f t="shared" si="5"/>
        <v>0</v>
      </c>
      <c r="K12" s="25">
        <f>'Janvier N-1'!I12</f>
        <v>0</v>
      </c>
      <c r="L12" s="26">
        <f t="shared" si="28"/>
        <v>0</v>
      </c>
      <c r="M12" s="22">
        <f t="shared" si="6"/>
        <v>0</v>
      </c>
      <c r="N12" s="23">
        <f t="shared" si="7"/>
        <v>0</v>
      </c>
      <c r="O12" s="24">
        <f t="shared" si="8"/>
        <v>0</v>
      </c>
      <c r="P12" s="25">
        <f>'Janvier N-1'!N12</f>
        <v>0</v>
      </c>
      <c r="Q12" s="26">
        <f t="shared" si="29"/>
        <v>0</v>
      </c>
      <c r="R12" s="22">
        <f t="shared" si="9"/>
        <v>0</v>
      </c>
      <c r="S12" s="23">
        <f t="shared" si="10"/>
        <v>0</v>
      </c>
      <c r="T12" s="33">
        <f t="shared" si="11"/>
        <v>0</v>
      </c>
      <c r="U12" s="25">
        <f>'Janvier N-1'!S12</f>
        <v>0</v>
      </c>
      <c r="V12" s="26">
        <f t="shared" si="30"/>
        <v>0</v>
      </c>
      <c r="W12" s="22">
        <f t="shared" si="12"/>
        <v>0</v>
      </c>
      <c r="X12" s="23">
        <f t="shared" si="13"/>
        <v>0</v>
      </c>
      <c r="Y12" s="33">
        <f t="shared" si="14"/>
        <v>0</v>
      </c>
      <c r="Z12" s="25">
        <f>'Janvier N-1'!X12</f>
        <v>0</v>
      </c>
      <c r="AA12" s="26">
        <f t="shared" si="31"/>
        <v>0</v>
      </c>
      <c r="AB12" s="22">
        <f t="shared" si="15"/>
        <v>0</v>
      </c>
      <c r="AC12" s="23">
        <f t="shared" si="16"/>
        <v>0</v>
      </c>
      <c r="AD12" s="33">
        <f t="shared" si="17"/>
        <v>0</v>
      </c>
      <c r="AE12" s="25">
        <f>'Janvier N-1'!AC12</f>
        <v>0</v>
      </c>
      <c r="AF12" s="26">
        <f t="shared" si="32"/>
        <v>0</v>
      </c>
      <c r="AG12" s="22">
        <f t="shared" si="18"/>
        <v>0</v>
      </c>
      <c r="AH12" s="23">
        <f t="shared" si="19"/>
        <v>0</v>
      </c>
      <c r="AI12" s="33">
        <f t="shared" si="20"/>
        <v>0</v>
      </c>
      <c r="AJ12" s="25">
        <f>'Janvier N-1'!AH12</f>
        <v>0</v>
      </c>
      <c r="AK12" s="26">
        <f t="shared" si="33"/>
        <v>0</v>
      </c>
      <c r="AL12" s="22">
        <f t="shared" si="21"/>
        <v>0</v>
      </c>
      <c r="AM12" s="23">
        <f t="shared" si="22"/>
        <v>0</v>
      </c>
      <c r="AN12" s="33">
        <f t="shared" si="23"/>
        <v>0</v>
      </c>
      <c r="AO12" s="25">
        <f>'Janvier N-1'!AM12</f>
        <v>0</v>
      </c>
      <c r="AP12" s="26">
        <f t="shared" si="34"/>
        <v>0</v>
      </c>
      <c r="AQ12" s="22">
        <f t="shared" si="24"/>
        <v>0</v>
      </c>
      <c r="AR12" s="23">
        <f t="shared" si="25"/>
        <v>0</v>
      </c>
      <c r="AS12" s="33">
        <f t="shared" si="26"/>
        <v>0</v>
      </c>
      <c r="AT12" s="25">
        <f>'Janvier N-1'!AR12</f>
        <v>0</v>
      </c>
      <c r="AU12" s="26">
        <f t="shared" si="35"/>
        <v>0</v>
      </c>
      <c r="AY12" t="s">
        <v>12</v>
      </c>
      <c r="AZ12" t="s">
        <v>86</v>
      </c>
      <c r="BA12" t="s">
        <v>87</v>
      </c>
      <c r="BB12" t="s">
        <v>88</v>
      </c>
      <c r="BC12" t="s">
        <v>115</v>
      </c>
      <c r="BD12">
        <v>2</v>
      </c>
      <c r="BE12">
        <v>5</v>
      </c>
      <c r="BF12">
        <v>0</v>
      </c>
      <c r="BG12">
        <v>1</v>
      </c>
      <c r="BH12">
        <v>0</v>
      </c>
      <c r="BI12">
        <v>1</v>
      </c>
      <c r="BJ12">
        <v>0</v>
      </c>
      <c r="BK12">
        <v>9</v>
      </c>
      <c r="BL12">
        <v>0</v>
      </c>
    </row>
    <row r="13" spans="1:65" x14ac:dyDescent="0.3">
      <c r="A13" t="s">
        <v>5</v>
      </c>
      <c r="B13" s="21"/>
      <c r="C13" s="22">
        <f t="shared" si="0"/>
        <v>1.9230769230769232E-2</v>
      </c>
      <c r="D13" s="23">
        <f t="shared" si="1"/>
        <v>2</v>
      </c>
      <c r="E13" s="24">
        <f t="shared" si="2"/>
        <v>2.9126213592233011E-2</v>
      </c>
      <c r="F13" s="25">
        <f>'Janvier N-1'!D13</f>
        <v>3</v>
      </c>
      <c r="G13" s="26">
        <f t="shared" si="27"/>
        <v>-1</v>
      </c>
      <c r="H13" s="22">
        <f t="shared" si="3"/>
        <v>2.5316455696202531E-2</v>
      </c>
      <c r="I13" s="23">
        <f t="shared" si="4"/>
        <v>2</v>
      </c>
      <c r="J13" s="33">
        <f t="shared" si="5"/>
        <v>1.4705882352941176E-2</v>
      </c>
      <c r="K13" s="25">
        <f>'Janvier N-1'!I13</f>
        <v>1</v>
      </c>
      <c r="L13" s="26">
        <f t="shared" si="28"/>
        <v>1</v>
      </c>
      <c r="M13" s="22">
        <f t="shared" si="6"/>
        <v>0.17647058823529413</v>
      </c>
      <c r="N13" s="23">
        <f t="shared" si="7"/>
        <v>6</v>
      </c>
      <c r="O13" s="24">
        <f t="shared" si="8"/>
        <v>0.11538461538461539</v>
      </c>
      <c r="P13" s="25">
        <f>'Janvier N-1'!N13</f>
        <v>3</v>
      </c>
      <c r="Q13" s="26">
        <f t="shared" si="29"/>
        <v>3</v>
      </c>
      <c r="R13" s="22">
        <f t="shared" si="9"/>
        <v>2.564102564102564E-2</v>
      </c>
      <c r="S13" s="23">
        <f t="shared" si="10"/>
        <v>1</v>
      </c>
      <c r="T13" s="33">
        <f t="shared" si="11"/>
        <v>0</v>
      </c>
      <c r="U13" s="25">
        <f>'Janvier N-1'!S13</f>
        <v>0</v>
      </c>
      <c r="V13" s="26">
        <f t="shared" si="30"/>
        <v>1</v>
      </c>
      <c r="W13" s="22">
        <f t="shared" si="12"/>
        <v>0</v>
      </c>
      <c r="X13" s="23">
        <f t="shared" si="13"/>
        <v>0</v>
      </c>
      <c r="Y13" s="33">
        <f t="shared" si="14"/>
        <v>0.125</v>
      </c>
      <c r="Z13" s="25">
        <f>'Janvier N-1'!X13</f>
        <v>2</v>
      </c>
      <c r="AA13" s="26">
        <f t="shared" si="31"/>
        <v>-2</v>
      </c>
      <c r="AB13" s="22">
        <f t="shared" si="15"/>
        <v>5.1724137931034482E-2</v>
      </c>
      <c r="AC13" s="23">
        <f t="shared" si="16"/>
        <v>3</v>
      </c>
      <c r="AD13" s="33">
        <f t="shared" si="17"/>
        <v>6.0606060606060608E-2</v>
      </c>
      <c r="AE13" s="25">
        <f>'Janvier N-1'!AC13</f>
        <v>4</v>
      </c>
      <c r="AF13" s="26">
        <f t="shared" si="32"/>
        <v>-1</v>
      </c>
      <c r="AG13" s="22">
        <f t="shared" si="18"/>
        <v>0</v>
      </c>
      <c r="AH13" s="23">
        <f t="shared" si="19"/>
        <v>0</v>
      </c>
      <c r="AI13" s="33">
        <f t="shared" si="20"/>
        <v>0</v>
      </c>
      <c r="AJ13" s="25">
        <f>'Janvier N-1'!AH13</f>
        <v>0</v>
      </c>
      <c r="AK13" s="26">
        <f t="shared" si="33"/>
        <v>0</v>
      </c>
      <c r="AL13" s="22">
        <f t="shared" si="21"/>
        <v>4.3209876543209874E-2</v>
      </c>
      <c r="AM13" s="23">
        <f t="shared" si="22"/>
        <v>14</v>
      </c>
      <c r="AN13" s="33">
        <f t="shared" si="23"/>
        <v>4.4368600682593858E-2</v>
      </c>
      <c r="AO13" s="25">
        <f>'Janvier N-1'!AM13</f>
        <v>13</v>
      </c>
      <c r="AP13" s="26">
        <f t="shared" si="34"/>
        <v>1</v>
      </c>
      <c r="AQ13" s="22">
        <f t="shared" si="24"/>
        <v>0</v>
      </c>
      <c r="AR13" s="23">
        <f t="shared" si="25"/>
        <v>0</v>
      </c>
      <c r="AS13" s="33">
        <f t="shared" si="26"/>
        <v>0</v>
      </c>
      <c r="AT13" s="25">
        <f>'Janvier N-1'!AR13</f>
        <v>0</v>
      </c>
      <c r="AU13" s="26">
        <f t="shared" si="35"/>
        <v>0</v>
      </c>
      <c r="AY13" t="s">
        <v>60</v>
      </c>
      <c r="AZ13" t="s">
        <v>86</v>
      </c>
      <c r="BA13" t="s">
        <v>87</v>
      </c>
      <c r="BB13" t="s">
        <v>88</v>
      </c>
      <c r="BC13" t="s">
        <v>115</v>
      </c>
      <c r="BD13">
        <v>0</v>
      </c>
      <c r="BE13">
        <v>0</v>
      </c>
      <c r="BF13">
        <v>0</v>
      </c>
      <c r="BG13">
        <v>0</v>
      </c>
      <c r="BH13">
        <v>1</v>
      </c>
      <c r="BI13">
        <v>1</v>
      </c>
      <c r="BJ13">
        <v>0</v>
      </c>
      <c r="BK13">
        <v>2</v>
      </c>
      <c r="BL13">
        <v>0</v>
      </c>
    </row>
    <row r="14" spans="1:65" x14ac:dyDescent="0.3">
      <c r="A14" t="s">
        <v>6</v>
      </c>
      <c r="B14" s="21"/>
      <c r="C14" s="22">
        <f t="shared" si="0"/>
        <v>4.807692307692308E-2</v>
      </c>
      <c r="D14" s="23">
        <f t="shared" si="1"/>
        <v>5</v>
      </c>
      <c r="E14" s="24">
        <f t="shared" si="2"/>
        <v>1.9417475728155338E-2</v>
      </c>
      <c r="F14" s="25">
        <f>'Janvier N-1'!D14</f>
        <v>2</v>
      </c>
      <c r="G14" s="26">
        <f t="shared" si="27"/>
        <v>3</v>
      </c>
      <c r="H14" s="22">
        <f t="shared" si="3"/>
        <v>1.2658227848101266E-2</v>
      </c>
      <c r="I14" s="23">
        <f t="shared" si="4"/>
        <v>1</v>
      </c>
      <c r="J14" s="33">
        <f t="shared" si="5"/>
        <v>0</v>
      </c>
      <c r="K14" s="25">
        <f>'Janvier N-1'!I14</f>
        <v>0</v>
      </c>
      <c r="L14" s="26">
        <f t="shared" si="28"/>
        <v>1</v>
      </c>
      <c r="M14" s="22">
        <f t="shared" si="6"/>
        <v>2.9411764705882353E-2</v>
      </c>
      <c r="N14" s="23">
        <f t="shared" si="7"/>
        <v>1</v>
      </c>
      <c r="O14" s="24">
        <f t="shared" si="8"/>
        <v>0</v>
      </c>
      <c r="P14" s="25">
        <f>'Janvier N-1'!N14</f>
        <v>0</v>
      </c>
      <c r="Q14" s="26">
        <f t="shared" si="29"/>
        <v>1</v>
      </c>
      <c r="R14" s="22">
        <f t="shared" si="9"/>
        <v>2.564102564102564E-2</v>
      </c>
      <c r="S14" s="23">
        <f t="shared" si="10"/>
        <v>1</v>
      </c>
      <c r="T14" s="33">
        <f t="shared" si="11"/>
        <v>0</v>
      </c>
      <c r="U14" s="25">
        <f>'Janvier N-1'!S14</f>
        <v>0</v>
      </c>
      <c r="V14" s="26">
        <f t="shared" si="30"/>
        <v>1</v>
      </c>
      <c r="W14" s="22">
        <f t="shared" si="12"/>
        <v>0</v>
      </c>
      <c r="X14" s="23">
        <f t="shared" si="13"/>
        <v>0</v>
      </c>
      <c r="Y14" s="33">
        <f t="shared" si="14"/>
        <v>0.125</v>
      </c>
      <c r="Z14" s="25">
        <f>'Janvier N-1'!X14</f>
        <v>2</v>
      </c>
      <c r="AA14" s="26">
        <f t="shared" si="31"/>
        <v>-2</v>
      </c>
      <c r="AB14" s="22">
        <f t="shared" si="15"/>
        <v>3.4482758620689655E-2</v>
      </c>
      <c r="AC14" s="23">
        <f t="shared" si="16"/>
        <v>2</v>
      </c>
      <c r="AD14" s="33">
        <f t="shared" si="17"/>
        <v>1.5151515151515152E-2</v>
      </c>
      <c r="AE14" s="25">
        <f>'Janvier N-1'!AC14</f>
        <v>1</v>
      </c>
      <c r="AF14" s="26">
        <f t="shared" si="32"/>
        <v>1</v>
      </c>
      <c r="AG14" s="22">
        <f t="shared" si="18"/>
        <v>0</v>
      </c>
      <c r="AH14" s="23">
        <f t="shared" si="19"/>
        <v>0</v>
      </c>
      <c r="AI14" s="33">
        <f t="shared" si="20"/>
        <v>0</v>
      </c>
      <c r="AJ14" s="25">
        <f>'Janvier N-1'!AH14</f>
        <v>0</v>
      </c>
      <c r="AK14" s="26">
        <f t="shared" si="33"/>
        <v>0</v>
      </c>
      <c r="AL14" s="22">
        <f t="shared" si="21"/>
        <v>3.0864197530864196E-2</v>
      </c>
      <c r="AM14" s="23">
        <f t="shared" si="22"/>
        <v>10</v>
      </c>
      <c r="AN14" s="33">
        <f t="shared" si="23"/>
        <v>1.3651877133105802E-2</v>
      </c>
      <c r="AO14" s="25">
        <f>'Janvier N-1'!AM14</f>
        <v>4</v>
      </c>
      <c r="AP14" s="26">
        <f t="shared" si="34"/>
        <v>6</v>
      </c>
      <c r="AQ14" s="22">
        <f t="shared" si="24"/>
        <v>0</v>
      </c>
      <c r="AR14" s="23">
        <f t="shared" si="25"/>
        <v>0</v>
      </c>
      <c r="AS14" s="33">
        <f t="shared" si="26"/>
        <v>4.7619047619047616E-2</v>
      </c>
      <c r="AT14" s="25">
        <f>'Janvier N-1'!AR14</f>
        <v>1</v>
      </c>
      <c r="AU14" s="26">
        <f t="shared" si="35"/>
        <v>-1</v>
      </c>
      <c r="AY14" t="s">
        <v>13</v>
      </c>
      <c r="AZ14" t="s">
        <v>86</v>
      </c>
      <c r="BA14" t="s">
        <v>87</v>
      </c>
      <c r="BB14" t="s">
        <v>88</v>
      </c>
      <c r="BC14" t="s">
        <v>115</v>
      </c>
      <c r="BD14">
        <v>2</v>
      </c>
      <c r="BE14">
        <v>3</v>
      </c>
      <c r="BF14">
        <v>4</v>
      </c>
      <c r="BG14">
        <v>1</v>
      </c>
      <c r="BH14">
        <v>0</v>
      </c>
      <c r="BI14">
        <v>1</v>
      </c>
      <c r="BJ14">
        <v>0</v>
      </c>
      <c r="BK14">
        <v>11</v>
      </c>
      <c r="BL14">
        <v>0</v>
      </c>
    </row>
    <row r="15" spans="1:65" x14ac:dyDescent="0.3">
      <c r="A15" t="s">
        <v>7</v>
      </c>
      <c r="B15" s="21"/>
      <c r="C15" s="22">
        <f t="shared" si="0"/>
        <v>5.7692307692307696E-2</v>
      </c>
      <c r="D15" s="23">
        <f t="shared" si="1"/>
        <v>6</v>
      </c>
      <c r="E15" s="24">
        <f t="shared" si="2"/>
        <v>1.9417475728155338E-2</v>
      </c>
      <c r="F15" s="25">
        <f>'Janvier N-1'!D15</f>
        <v>2</v>
      </c>
      <c r="G15" s="26">
        <f t="shared" si="27"/>
        <v>4</v>
      </c>
      <c r="H15" s="22">
        <f t="shared" si="3"/>
        <v>5.0632911392405063E-2</v>
      </c>
      <c r="I15" s="23">
        <f t="shared" si="4"/>
        <v>4</v>
      </c>
      <c r="J15" s="33">
        <f t="shared" si="5"/>
        <v>1.4705882352941176E-2</v>
      </c>
      <c r="K15" s="25">
        <f>'Janvier N-1'!I15</f>
        <v>1</v>
      </c>
      <c r="L15" s="26">
        <f t="shared" si="28"/>
        <v>3</v>
      </c>
      <c r="M15" s="22">
        <f t="shared" si="6"/>
        <v>0</v>
      </c>
      <c r="N15" s="23">
        <f t="shared" si="7"/>
        <v>0</v>
      </c>
      <c r="O15" s="24">
        <f t="shared" si="8"/>
        <v>3.8461538461538464E-2</v>
      </c>
      <c r="P15" s="25">
        <f>'Janvier N-1'!N15</f>
        <v>1</v>
      </c>
      <c r="Q15" s="26">
        <f t="shared" si="29"/>
        <v>-1</v>
      </c>
      <c r="R15" s="22">
        <f t="shared" si="9"/>
        <v>7.6923076923076927E-2</v>
      </c>
      <c r="S15" s="23">
        <f t="shared" si="10"/>
        <v>3</v>
      </c>
      <c r="T15" s="33">
        <f t="shared" si="11"/>
        <v>0</v>
      </c>
      <c r="U15" s="25">
        <f>'Janvier N-1'!S15</f>
        <v>0</v>
      </c>
      <c r="V15" s="26">
        <f t="shared" si="30"/>
        <v>3</v>
      </c>
      <c r="W15" s="22">
        <f t="shared" si="12"/>
        <v>0.25</v>
      </c>
      <c r="X15" s="23">
        <f t="shared" si="13"/>
        <v>3</v>
      </c>
      <c r="Y15" s="33">
        <f t="shared" si="14"/>
        <v>0</v>
      </c>
      <c r="Z15" s="25">
        <f>'Janvier N-1'!X15</f>
        <v>0</v>
      </c>
      <c r="AA15" s="26">
        <f t="shared" si="31"/>
        <v>3</v>
      </c>
      <c r="AB15" s="22">
        <f t="shared" si="15"/>
        <v>1.7241379310344827E-2</v>
      </c>
      <c r="AC15" s="23">
        <f t="shared" si="16"/>
        <v>1</v>
      </c>
      <c r="AD15" s="33">
        <f t="shared" si="17"/>
        <v>3.0303030303030304E-2</v>
      </c>
      <c r="AE15" s="25">
        <f>'Janvier N-1'!AC15</f>
        <v>2</v>
      </c>
      <c r="AF15" s="26">
        <f t="shared" si="32"/>
        <v>-1</v>
      </c>
      <c r="AG15" s="22">
        <f t="shared" si="18"/>
        <v>0</v>
      </c>
      <c r="AH15" s="23">
        <f t="shared" si="19"/>
        <v>0</v>
      </c>
      <c r="AI15" s="33">
        <f t="shared" si="20"/>
        <v>0</v>
      </c>
      <c r="AJ15" s="25">
        <f>'Janvier N-1'!AH15</f>
        <v>0</v>
      </c>
      <c r="AK15" s="26">
        <f t="shared" si="33"/>
        <v>0</v>
      </c>
      <c r="AL15" s="22">
        <f t="shared" si="21"/>
        <v>5.2469135802469133E-2</v>
      </c>
      <c r="AM15" s="23">
        <f t="shared" si="22"/>
        <v>17</v>
      </c>
      <c r="AN15" s="33">
        <f t="shared" si="23"/>
        <v>2.0477815699658702E-2</v>
      </c>
      <c r="AO15" s="25">
        <f>'Janvier N-1'!AM15</f>
        <v>6</v>
      </c>
      <c r="AP15" s="26">
        <f t="shared" si="34"/>
        <v>11</v>
      </c>
      <c r="AQ15" s="22">
        <f t="shared" si="24"/>
        <v>0</v>
      </c>
      <c r="AR15" s="23">
        <f t="shared" si="25"/>
        <v>0</v>
      </c>
      <c r="AS15" s="33">
        <f t="shared" si="26"/>
        <v>0</v>
      </c>
      <c r="AT15" s="25">
        <f>'Janvier N-1'!AR15</f>
        <v>0</v>
      </c>
      <c r="AU15" s="26">
        <f t="shared" si="35"/>
        <v>0</v>
      </c>
      <c r="AY15" t="s">
        <v>37</v>
      </c>
      <c r="AZ15" t="s">
        <v>86</v>
      </c>
      <c r="BA15" t="s">
        <v>87</v>
      </c>
      <c r="BB15" t="s">
        <v>88</v>
      </c>
      <c r="BC15" t="s">
        <v>115</v>
      </c>
      <c r="BD15">
        <v>0</v>
      </c>
      <c r="BE15">
        <v>1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1</v>
      </c>
      <c r="BL15">
        <v>0</v>
      </c>
    </row>
    <row r="16" spans="1:65" x14ac:dyDescent="0.3">
      <c r="A16" t="s">
        <v>56</v>
      </c>
      <c r="B16" s="21"/>
      <c r="C16" s="22">
        <f t="shared" si="0"/>
        <v>0</v>
      </c>
      <c r="D16" s="23">
        <f t="shared" si="1"/>
        <v>0</v>
      </c>
      <c r="E16" s="24">
        <f t="shared" si="2"/>
        <v>0</v>
      </c>
      <c r="F16" s="25">
        <f>'Janvier N-1'!D16</f>
        <v>0</v>
      </c>
      <c r="G16" s="26">
        <f t="shared" si="27"/>
        <v>0</v>
      </c>
      <c r="H16" s="22">
        <f t="shared" si="3"/>
        <v>0</v>
      </c>
      <c r="I16" s="23">
        <f t="shared" si="4"/>
        <v>0</v>
      </c>
      <c r="J16" s="33">
        <f t="shared" si="5"/>
        <v>0</v>
      </c>
      <c r="K16" s="25">
        <f>'Janvier N-1'!I16</f>
        <v>0</v>
      </c>
      <c r="L16" s="26">
        <f t="shared" si="28"/>
        <v>0</v>
      </c>
      <c r="M16" s="22">
        <f t="shared" si="6"/>
        <v>0</v>
      </c>
      <c r="N16" s="23">
        <f t="shared" si="7"/>
        <v>0</v>
      </c>
      <c r="O16" s="24">
        <f t="shared" si="8"/>
        <v>0</v>
      </c>
      <c r="P16" s="25">
        <f>'Janvier N-1'!N16</f>
        <v>0</v>
      </c>
      <c r="Q16" s="26">
        <f t="shared" si="29"/>
        <v>0</v>
      </c>
      <c r="R16" s="22">
        <f t="shared" si="9"/>
        <v>0</v>
      </c>
      <c r="S16" s="23">
        <f t="shared" si="10"/>
        <v>0</v>
      </c>
      <c r="T16" s="33">
        <f t="shared" si="11"/>
        <v>0</v>
      </c>
      <c r="U16" s="25">
        <f>'Janvier N-1'!S16</f>
        <v>0</v>
      </c>
      <c r="V16" s="26">
        <f t="shared" si="30"/>
        <v>0</v>
      </c>
      <c r="W16" s="22">
        <f t="shared" si="12"/>
        <v>0</v>
      </c>
      <c r="X16" s="23">
        <f t="shared" si="13"/>
        <v>0</v>
      </c>
      <c r="Y16" s="33">
        <f t="shared" si="14"/>
        <v>0</v>
      </c>
      <c r="Z16" s="25">
        <f>'Janvier N-1'!X16</f>
        <v>0</v>
      </c>
      <c r="AA16" s="26">
        <f t="shared" si="31"/>
        <v>0</v>
      </c>
      <c r="AB16" s="22">
        <f t="shared" si="15"/>
        <v>0</v>
      </c>
      <c r="AC16" s="23">
        <f t="shared" si="16"/>
        <v>0</v>
      </c>
      <c r="AD16" s="33">
        <f t="shared" si="17"/>
        <v>0</v>
      </c>
      <c r="AE16" s="25">
        <f>'Janvier N-1'!AC16</f>
        <v>0</v>
      </c>
      <c r="AF16" s="26">
        <f t="shared" si="32"/>
        <v>0</v>
      </c>
      <c r="AG16" s="22">
        <f t="shared" si="18"/>
        <v>0</v>
      </c>
      <c r="AH16" s="23">
        <f t="shared" si="19"/>
        <v>0</v>
      </c>
      <c r="AI16" s="33">
        <f t="shared" si="20"/>
        <v>0</v>
      </c>
      <c r="AJ16" s="25">
        <f>'Janvier N-1'!AH16</f>
        <v>0</v>
      </c>
      <c r="AK16" s="26">
        <f t="shared" si="33"/>
        <v>0</v>
      </c>
      <c r="AL16" s="22">
        <f t="shared" si="21"/>
        <v>0</v>
      </c>
      <c r="AM16" s="23">
        <f t="shared" si="22"/>
        <v>0</v>
      </c>
      <c r="AN16" s="33">
        <f t="shared" si="23"/>
        <v>0</v>
      </c>
      <c r="AO16" s="25">
        <f>'Janvier N-1'!AM16</f>
        <v>0</v>
      </c>
      <c r="AP16" s="26">
        <f t="shared" si="34"/>
        <v>0</v>
      </c>
      <c r="AQ16" s="22">
        <f t="shared" si="24"/>
        <v>0</v>
      </c>
      <c r="AR16" s="23">
        <f t="shared" si="25"/>
        <v>0</v>
      </c>
      <c r="AS16" s="33">
        <f t="shared" si="26"/>
        <v>0</v>
      </c>
      <c r="AT16" s="25">
        <f>'Janvier N-1'!AR16</f>
        <v>0</v>
      </c>
      <c r="AU16" s="26">
        <f t="shared" si="35"/>
        <v>0</v>
      </c>
      <c r="AY16" t="s">
        <v>14</v>
      </c>
      <c r="AZ16" t="s">
        <v>86</v>
      </c>
      <c r="BA16" t="s">
        <v>87</v>
      </c>
      <c r="BB16" t="s">
        <v>88</v>
      </c>
      <c r="BC16" t="s">
        <v>115</v>
      </c>
      <c r="BD16">
        <v>0</v>
      </c>
      <c r="BE16">
        <v>2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1</v>
      </c>
      <c r="BL16">
        <v>1</v>
      </c>
    </row>
    <row r="17" spans="1:64" x14ac:dyDescent="0.3">
      <c r="A17" t="s">
        <v>8</v>
      </c>
      <c r="B17" s="21"/>
      <c r="C17" s="22">
        <f t="shared" si="0"/>
        <v>0</v>
      </c>
      <c r="D17" s="23">
        <f t="shared" si="1"/>
        <v>0</v>
      </c>
      <c r="E17" s="24">
        <f t="shared" si="2"/>
        <v>0</v>
      </c>
      <c r="F17" s="25">
        <f>'Janvier N-1'!D17</f>
        <v>0</v>
      </c>
      <c r="G17" s="26">
        <f t="shared" si="27"/>
        <v>0</v>
      </c>
      <c r="H17" s="22">
        <f t="shared" si="3"/>
        <v>2.5316455696202531E-2</v>
      </c>
      <c r="I17" s="23">
        <f t="shared" si="4"/>
        <v>2</v>
      </c>
      <c r="J17" s="33">
        <f t="shared" si="5"/>
        <v>5.8823529411764705E-2</v>
      </c>
      <c r="K17" s="25">
        <f>'Janvier N-1'!I17</f>
        <v>4</v>
      </c>
      <c r="L17" s="26">
        <f t="shared" si="28"/>
        <v>-2</v>
      </c>
      <c r="M17" s="22">
        <f t="shared" si="6"/>
        <v>5.8823529411764705E-2</v>
      </c>
      <c r="N17" s="23">
        <f t="shared" si="7"/>
        <v>2</v>
      </c>
      <c r="O17" s="24">
        <f t="shared" si="8"/>
        <v>0.11538461538461539</v>
      </c>
      <c r="P17" s="25">
        <f>'Janvier N-1'!N17</f>
        <v>3</v>
      </c>
      <c r="Q17" s="26">
        <f t="shared" si="29"/>
        <v>-1</v>
      </c>
      <c r="R17" s="22">
        <f t="shared" si="9"/>
        <v>0</v>
      </c>
      <c r="S17" s="23">
        <f t="shared" si="10"/>
        <v>0</v>
      </c>
      <c r="T17" s="33">
        <f t="shared" si="11"/>
        <v>4.1666666666666664E-2</v>
      </c>
      <c r="U17" s="25">
        <f>'Janvier N-1'!S17</f>
        <v>1</v>
      </c>
      <c r="V17" s="26">
        <f t="shared" si="30"/>
        <v>-1</v>
      </c>
      <c r="W17" s="22">
        <f t="shared" si="12"/>
        <v>0</v>
      </c>
      <c r="X17" s="23">
        <f t="shared" si="13"/>
        <v>0</v>
      </c>
      <c r="Y17" s="33">
        <f t="shared" si="14"/>
        <v>0</v>
      </c>
      <c r="Z17" s="25">
        <f>'Janvier N-1'!X17</f>
        <v>0</v>
      </c>
      <c r="AA17" s="26">
        <f t="shared" si="31"/>
        <v>0</v>
      </c>
      <c r="AB17" s="22">
        <f t="shared" si="15"/>
        <v>3.4482758620689655E-2</v>
      </c>
      <c r="AC17" s="23">
        <f t="shared" si="16"/>
        <v>2</v>
      </c>
      <c r="AD17" s="33">
        <f t="shared" si="17"/>
        <v>3.0303030303030304E-2</v>
      </c>
      <c r="AE17" s="25">
        <f>'Janvier N-1'!AC17</f>
        <v>2</v>
      </c>
      <c r="AF17" s="26">
        <f t="shared" si="32"/>
        <v>0</v>
      </c>
      <c r="AG17" s="22">
        <f t="shared" si="18"/>
        <v>0</v>
      </c>
      <c r="AH17" s="23">
        <f t="shared" si="19"/>
        <v>0</v>
      </c>
      <c r="AI17" s="33">
        <f t="shared" si="20"/>
        <v>0</v>
      </c>
      <c r="AJ17" s="25">
        <f>'Janvier N-1'!AH17</f>
        <v>0</v>
      </c>
      <c r="AK17" s="26">
        <f t="shared" si="33"/>
        <v>0</v>
      </c>
      <c r="AL17" s="22">
        <f t="shared" si="21"/>
        <v>1.8518518518518517E-2</v>
      </c>
      <c r="AM17" s="23">
        <f t="shared" si="22"/>
        <v>6</v>
      </c>
      <c r="AN17" s="33">
        <f t="shared" si="23"/>
        <v>3.4129692832764506E-2</v>
      </c>
      <c r="AO17" s="25">
        <f>'Janvier N-1'!AM17</f>
        <v>10</v>
      </c>
      <c r="AP17" s="26">
        <f t="shared" si="34"/>
        <v>-4</v>
      </c>
      <c r="AQ17" s="22">
        <f t="shared" si="24"/>
        <v>0</v>
      </c>
      <c r="AR17" s="23">
        <f t="shared" si="25"/>
        <v>0</v>
      </c>
      <c r="AS17" s="33">
        <f t="shared" si="26"/>
        <v>0</v>
      </c>
      <c r="AT17" s="25">
        <f>'Janvier N-1'!AR17</f>
        <v>0</v>
      </c>
      <c r="AU17" s="26">
        <f t="shared" si="35"/>
        <v>0</v>
      </c>
      <c r="AY17" t="s">
        <v>17</v>
      </c>
      <c r="AZ17" t="s">
        <v>86</v>
      </c>
      <c r="BA17" t="s">
        <v>87</v>
      </c>
      <c r="BB17" t="s">
        <v>88</v>
      </c>
      <c r="BC17" t="s">
        <v>115</v>
      </c>
      <c r="BD17">
        <v>1</v>
      </c>
      <c r="BE17">
        <v>1</v>
      </c>
      <c r="BF17">
        <v>0</v>
      </c>
      <c r="BG17">
        <v>0</v>
      </c>
      <c r="BH17">
        <v>0</v>
      </c>
      <c r="BI17">
        <v>1</v>
      </c>
      <c r="BJ17">
        <v>0</v>
      </c>
      <c r="BK17">
        <v>3</v>
      </c>
      <c r="BL17">
        <v>0</v>
      </c>
    </row>
    <row r="18" spans="1:64" x14ac:dyDescent="0.3">
      <c r="A18" t="s">
        <v>57</v>
      </c>
      <c r="B18" s="21"/>
      <c r="C18" s="22">
        <f t="shared" si="0"/>
        <v>0</v>
      </c>
      <c r="D18" s="23">
        <f t="shared" si="1"/>
        <v>0</v>
      </c>
      <c r="E18" s="24">
        <f t="shared" si="2"/>
        <v>0</v>
      </c>
      <c r="F18" s="25">
        <f>'Janvier N-1'!D18</f>
        <v>0</v>
      </c>
      <c r="G18" s="26">
        <f t="shared" si="27"/>
        <v>0</v>
      </c>
      <c r="H18" s="22">
        <f t="shared" si="3"/>
        <v>1.2658227848101266E-2</v>
      </c>
      <c r="I18" s="23">
        <f t="shared" si="4"/>
        <v>1</v>
      </c>
      <c r="J18" s="33">
        <f t="shared" si="5"/>
        <v>0</v>
      </c>
      <c r="K18" s="25">
        <f>'Janvier N-1'!I18</f>
        <v>0</v>
      </c>
      <c r="L18" s="26">
        <f t="shared" si="28"/>
        <v>1</v>
      </c>
      <c r="M18" s="22">
        <f t="shared" si="6"/>
        <v>0</v>
      </c>
      <c r="N18" s="23">
        <f t="shared" si="7"/>
        <v>0</v>
      </c>
      <c r="O18" s="24">
        <f t="shared" si="8"/>
        <v>0</v>
      </c>
      <c r="P18" s="25">
        <f>'Janvier N-1'!N18</f>
        <v>0</v>
      </c>
      <c r="Q18" s="26">
        <f t="shared" si="29"/>
        <v>0</v>
      </c>
      <c r="R18" s="22">
        <f t="shared" si="9"/>
        <v>5.128205128205128E-2</v>
      </c>
      <c r="S18" s="23">
        <f t="shared" si="10"/>
        <v>2</v>
      </c>
      <c r="T18" s="33">
        <f t="shared" si="11"/>
        <v>0</v>
      </c>
      <c r="U18" s="25">
        <f>'Janvier N-1'!S18</f>
        <v>0</v>
      </c>
      <c r="V18" s="26">
        <f t="shared" si="30"/>
        <v>2</v>
      </c>
      <c r="W18" s="22">
        <f t="shared" si="12"/>
        <v>0</v>
      </c>
      <c r="X18" s="23">
        <f t="shared" si="13"/>
        <v>0</v>
      </c>
      <c r="Y18" s="33">
        <f t="shared" si="14"/>
        <v>0</v>
      </c>
      <c r="Z18" s="25">
        <f>'Janvier N-1'!X18</f>
        <v>0</v>
      </c>
      <c r="AA18" s="26">
        <f t="shared" si="31"/>
        <v>0</v>
      </c>
      <c r="AB18" s="22">
        <f t="shared" si="15"/>
        <v>0</v>
      </c>
      <c r="AC18" s="23">
        <f t="shared" si="16"/>
        <v>0</v>
      </c>
      <c r="AD18" s="33">
        <f t="shared" si="17"/>
        <v>0</v>
      </c>
      <c r="AE18" s="25">
        <f>'Janvier N-1'!AC18</f>
        <v>0</v>
      </c>
      <c r="AF18" s="26">
        <f t="shared" si="32"/>
        <v>0</v>
      </c>
      <c r="AG18" s="22">
        <f t="shared" si="18"/>
        <v>0</v>
      </c>
      <c r="AH18" s="23">
        <f t="shared" si="19"/>
        <v>0</v>
      </c>
      <c r="AI18" s="33">
        <f t="shared" si="20"/>
        <v>0</v>
      </c>
      <c r="AJ18" s="25">
        <f>'Janvier N-1'!AH18</f>
        <v>0</v>
      </c>
      <c r="AK18" s="26">
        <f t="shared" si="33"/>
        <v>0</v>
      </c>
      <c r="AL18" s="22">
        <f t="shared" si="21"/>
        <v>9.2592592592592587E-3</v>
      </c>
      <c r="AM18" s="23">
        <f t="shared" si="22"/>
        <v>3</v>
      </c>
      <c r="AN18" s="33">
        <f t="shared" si="23"/>
        <v>0</v>
      </c>
      <c r="AO18" s="25">
        <f>'Janvier N-1'!AM18</f>
        <v>0</v>
      </c>
      <c r="AP18" s="26">
        <f t="shared" si="34"/>
        <v>3</v>
      </c>
      <c r="AQ18" s="22">
        <f t="shared" si="24"/>
        <v>0</v>
      </c>
      <c r="AR18" s="23">
        <f t="shared" si="25"/>
        <v>0</v>
      </c>
      <c r="AS18" s="33">
        <f t="shared" si="26"/>
        <v>0</v>
      </c>
      <c r="AT18" s="25">
        <f>'Janvier N-1'!AR18</f>
        <v>0</v>
      </c>
      <c r="AU18" s="26">
        <f t="shared" si="35"/>
        <v>0</v>
      </c>
      <c r="AY18" t="s">
        <v>19</v>
      </c>
      <c r="AZ18" t="s">
        <v>86</v>
      </c>
      <c r="BA18" t="s">
        <v>87</v>
      </c>
      <c r="BB18" t="s">
        <v>88</v>
      </c>
      <c r="BC18" t="s">
        <v>115</v>
      </c>
      <c r="BD18">
        <v>4</v>
      </c>
      <c r="BE18">
        <v>5</v>
      </c>
      <c r="BF18">
        <v>2</v>
      </c>
      <c r="BG18">
        <v>1</v>
      </c>
      <c r="BH18">
        <v>1</v>
      </c>
      <c r="BI18">
        <v>2</v>
      </c>
      <c r="BJ18">
        <v>1</v>
      </c>
      <c r="BK18">
        <v>16</v>
      </c>
      <c r="BL18">
        <v>0</v>
      </c>
    </row>
    <row r="19" spans="1:64" x14ac:dyDescent="0.3">
      <c r="A19" t="s">
        <v>9</v>
      </c>
      <c r="B19" s="21"/>
      <c r="C19" s="22">
        <f t="shared" si="0"/>
        <v>0</v>
      </c>
      <c r="D19" s="23">
        <f t="shared" si="1"/>
        <v>0</v>
      </c>
      <c r="E19" s="24">
        <f t="shared" si="2"/>
        <v>9.7087378640776691E-3</v>
      </c>
      <c r="F19" s="25">
        <f>'Janvier N-1'!D19</f>
        <v>1</v>
      </c>
      <c r="G19" s="26">
        <f t="shared" si="27"/>
        <v>-1</v>
      </c>
      <c r="H19" s="22">
        <f t="shared" si="3"/>
        <v>0</v>
      </c>
      <c r="I19" s="23">
        <f t="shared" si="4"/>
        <v>0</v>
      </c>
      <c r="J19" s="33">
        <f t="shared" si="5"/>
        <v>1.4705882352941176E-2</v>
      </c>
      <c r="K19" s="25">
        <f>'Janvier N-1'!I19</f>
        <v>1</v>
      </c>
      <c r="L19" s="26">
        <f t="shared" si="28"/>
        <v>-1</v>
      </c>
      <c r="M19" s="22">
        <f t="shared" si="6"/>
        <v>0</v>
      </c>
      <c r="N19" s="23">
        <f t="shared" si="7"/>
        <v>0</v>
      </c>
      <c r="O19" s="24">
        <f t="shared" si="8"/>
        <v>0</v>
      </c>
      <c r="P19" s="25">
        <f>'Janvier N-1'!N19</f>
        <v>0</v>
      </c>
      <c r="Q19" s="26">
        <f t="shared" si="29"/>
        <v>0</v>
      </c>
      <c r="R19" s="22">
        <f t="shared" si="9"/>
        <v>0</v>
      </c>
      <c r="S19" s="23">
        <f t="shared" si="10"/>
        <v>0</v>
      </c>
      <c r="T19" s="33">
        <f t="shared" si="11"/>
        <v>0</v>
      </c>
      <c r="U19" s="25">
        <f>'Janvier N-1'!S19</f>
        <v>0</v>
      </c>
      <c r="V19" s="26">
        <f t="shared" si="30"/>
        <v>0</v>
      </c>
      <c r="W19" s="22">
        <f t="shared" si="12"/>
        <v>0</v>
      </c>
      <c r="X19" s="23">
        <f t="shared" si="13"/>
        <v>0</v>
      </c>
      <c r="Y19" s="33">
        <f t="shared" si="14"/>
        <v>0</v>
      </c>
      <c r="Z19" s="25">
        <f>'Janvier N-1'!X19</f>
        <v>0</v>
      </c>
      <c r="AA19" s="26">
        <f t="shared" si="31"/>
        <v>0</v>
      </c>
      <c r="AB19" s="22">
        <f t="shared" si="15"/>
        <v>0</v>
      </c>
      <c r="AC19" s="23">
        <f t="shared" si="16"/>
        <v>0</v>
      </c>
      <c r="AD19" s="33">
        <f t="shared" si="17"/>
        <v>0</v>
      </c>
      <c r="AE19" s="25">
        <f>'Janvier N-1'!AC19</f>
        <v>0</v>
      </c>
      <c r="AF19" s="26">
        <f t="shared" si="32"/>
        <v>0</v>
      </c>
      <c r="AG19" s="22">
        <f t="shared" si="18"/>
        <v>0</v>
      </c>
      <c r="AH19" s="23">
        <f t="shared" si="19"/>
        <v>0</v>
      </c>
      <c r="AI19" s="33">
        <f t="shared" si="20"/>
        <v>0</v>
      </c>
      <c r="AJ19" s="25">
        <f>'Janvier N-1'!AH19</f>
        <v>0</v>
      </c>
      <c r="AK19" s="26">
        <f t="shared" si="33"/>
        <v>0</v>
      </c>
      <c r="AL19" s="22">
        <f t="shared" si="21"/>
        <v>0</v>
      </c>
      <c r="AM19" s="23">
        <f t="shared" si="22"/>
        <v>0</v>
      </c>
      <c r="AN19" s="33">
        <f t="shared" si="23"/>
        <v>6.8259385665529011E-3</v>
      </c>
      <c r="AO19" s="25">
        <f>'Janvier N-1'!AM19</f>
        <v>2</v>
      </c>
      <c r="AP19" s="26">
        <f t="shared" si="34"/>
        <v>-2</v>
      </c>
      <c r="AQ19" s="22">
        <f t="shared" si="24"/>
        <v>0</v>
      </c>
      <c r="AR19" s="23">
        <f t="shared" si="25"/>
        <v>0</v>
      </c>
      <c r="AS19" s="33">
        <f t="shared" si="26"/>
        <v>0</v>
      </c>
      <c r="AT19" s="25">
        <f>'Janvier N-1'!AR19</f>
        <v>0</v>
      </c>
      <c r="AU19" s="26">
        <f t="shared" si="35"/>
        <v>0</v>
      </c>
      <c r="AY19" t="s">
        <v>20</v>
      </c>
      <c r="AZ19" t="s">
        <v>86</v>
      </c>
      <c r="BA19" t="s">
        <v>87</v>
      </c>
      <c r="BB19" t="s">
        <v>88</v>
      </c>
      <c r="BC19" t="s">
        <v>115</v>
      </c>
      <c r="BD19">
        <v>1</v>
      </c>
      <c r="BE19">
        <v>1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2</v>
      </c>
      <c r="BL19">
        <v>0</v>
      </c>
    </row>
    <row r="20" spans="1:64" x14ac:dyDescent="0.3">
      <c r="A20" t="s">
        <v>10</v>
      </c>
      <c r="B20" s="21"/>
      <c r="C20" s="22">
        <f t="shared" si="0"/>
        <v>1.9230769230769232E-2</v>
      </c>
      <c r="D20" s="23">
        <f t="shared" si="1"/>
        <v>2</v>
      </c>
      <c r="E20" s="24">
        <f t="shared" si="2"/>
        <v>2.9126213592233011E-2</v>
      </c>
      <c r="F20" s="25">
        <f>'Janvier N-1'!D20</f>
        <v>3</v>
      </c>
      <c r="G20" s="26">
        <f t="shared" si="27"/>
        <v>-1</v>
      </c>
      <c r="H20" s="22">
        <f t="shared" si="3"/>
        <v>3.7974683544303799E-2</v>
      </c>
      <c r="I20" s="23">
        <f t="shared" si="4"/>
        <v>3</v>
      </c>
      <c r="J20" s="33">
        <f t="shared" si="5"/>
        <v>5.8823529411764705E-2</v>
      </c>
      <c r="K20" s="25">
        <f>'Janvier N-1'!I20</f>
        <v>4</v>
      </c>
      <c r="L20" s="26">
        <f t="shared" si="28"/>
        <v>-1</v>
      </c>
      <c r="M20" s="22">
        <f t="shared" si="6"/>
        <v>0.11764705882352941</v>
      </c>
      <c r="N20" s="23">
        <f t="shared" si="7"/>
        <v>4</v>
      </c>
      <c r="O20" s="24">
        <f t="shared" si="8"/>
        <v>7.6923076923076927E-2</v>
      </c>
      <c r="P20" s="25">
        <f>'Janvier N-1'!N20</f>
        <v>2</v>
      </c>
      <c r="Q20" s="26">
        <f t="shared" si="29"/>
        <v>2</v>
      </c>
      <c r="R20" s="22">
        <f t="shared" si="9"/>
        <v>2.564102564102564E-2</v>
      </c>
      <c r="S20" s="23">
        <f t="shared" si="10"/>
        <v>1</v>
      </c>
      <c r="T20" s="33">
        <f t="shared" si="11"/>
        <v>8.3333333333333329E-2</v>
      </c>
      <c r="U20" s="25">
        <f>'Janvier N-1'!S20</f>
        <v>2</v>
      </c>
      <c r="V20" s="26">
        <f t="shared" si="30"/>
        <v>-1</v>
      </c>
      <c r="W20" s="22">
        <f t="shared" si="12"/>
        <v>0</v>
      </c>
      <c r="X20" s="23">
        <f t="shared" si="13"/>
        <v>0</v>
      </c>
      <c r="Y20" s="33">
        <f t="shared" si="14"/>
        <v>0</v>
      </c>
      <c r="Z20" s="25">
        <f>'Janvier N-1'!X20</f>
        <v>0</v>
      </c>
      <c r="AA20" s="26">
        <f t="shared" si="31"/>
        <v>0</v>
      </c>
      <c r="AB20" s="22">
        <f t="shared" si="15"/>
        <v>5.1724137931034482E-2</v>
      </c>
      <c r="AC20" s="23">
        <f t="shared" si="16"/>
        <v>3</v>
      </c>
      <c r="AD20" s="33">
        <f t="shared" si="17"/>
        <v>0</v>
      </c>
      <c r="AE20" s="25">
        <f>'Janvier N-1'!AC20</f>
        <v>0</v>
      </c>
      <c r="AF20" s="26">
        <f t="shared" si="32"/>
        <v>3</v>
      </c>
      <c r="AG20" s="22">
        <f t="shared" si="18"/>
        <v>0</v>
      </c>
      <c r="AH20" s="23">
        <f t="shared" si="19"/>
        <v>0</v>
      </c>
      <c r="AI20" s="33">
        <f t="shared" si="20"/>
        <v>9.0909090909090912E-2</v>
      </c>
      <c r="AJ20" s="25">
        <f>'Janvier N-1'!AH20</f>
        <v>1</v>
      </c>
      <c r="AK20" s="26">
        <f t="shared" si="33"/>
        <v>-1</v>
      </c>
      <c r="AL20" s="22">
        <f t="shared" si="21"/>
        <v>4.0123456790123455E-2</v>
      </c>
      <c r="AM20" s="23">
        <f t="shared" si="22"/>
        <v>13</v>
      </c>
      <c r="AN20" s="33">
        <f t="shared" si="23"/>
        <v>4.0955631399317405E-2</v>
      </c>
      <c r="AO20" s="25">
        <f>'Janvier N-1'!AM20</f>
        <v>12</v>
      </c>
      <c r="AP20" s="26">
        <f t="shared" si="34"/>
        <v>1</v>
      </c>
      <c r="AQ20" s="22">
        <f t="shared" si="24"/>
        <v>0</v>
      </c>
      <c r="AR20" s="23">
        <f t="shared" si="25"/>
        <v>0</v>
      </c>
      <c r="AS20" s="33">
        <f t="shared" si="26"/>
        <v>0</v>
      </c>
      <c r="AT20" s="25">
        <f>'Janvier N-1'!AR20</f>
        <v>0</v>
      </c>
      <c r="AU20" s="26">
        <f t="shared" si="35"/>
        <v>0</v>
      </c>
      <c r="AY20" t="s">
        <v>21</v>
      </c>
      <c r="AZ20" t="s">
        <v>86</v>
      </c>
      <c r="BA20" t="s">
        <v>87</v>
      </c>
      <c r="BB20" t="s">
        <v>88</v>
      </c>
      <c r="BC20" t="s">
        <v>115</v>
      </c>
      <c r="BD20">
        <v>1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1</v>
      </c>
      <c r="BL20">
        <v>0</v>
      </c>
    </row>
    <row r="21" spans="1:64" x14ac:dyDescent="0.3">
      <c r="A21" t="s">
        <v>58</v>
      </c>
      <c r="B21" s="21"/>
      <c r="C21" s="22">
        <f t="shared" si="0"/>
        <v>0</v>
      </c>
      <c r="D21" s="23">
        <f t="shared" si="1"/>
        <v>0</v>
      </c>
      <c r="E21" s="24">
        <f t="shared" si="2"/>
        <v>0</v>
      </c>
      <c r="F21" s="25">
        <f>'Janvier N-1'!D21</f>
        <v>0</v>
      </c>
      <c r="G21" s="26">
        <f t="shared" si="27"/>
        <v>0</v>
      </c>
      <c r="H21" s="22">
        <f t="shared" si="3"/>
        <v>0</v>
      </c>
      <c r="I21" s="23">
        <f t="shared" si="4"/>
        <v>0</v>
      </c>
      <c r="J21" s="33">
        <f t="shared" si="5"/>
        <v>0</v>
      </c>
      <c r="K21" s="25">
        <f>'Janvier N-1'!I21</f>
        <v>0</v>
      </c>
      <c r="L21" s="26">
        <f t="shared" si="28"/>
        <v>0</v>
      </c>
      <c r="M21" s="22">
        <f t="shared" si="6"/>
        <v>0</v>
      </c>
      <c r="N21" s="23">
        <f t="shared" si="7"/>
        <v>0</v>
      </c>
      <c r="O21" s="24">
        <f t="shared" si="8"/>
        <v>0</v>
      </c>
      <c r="P21" s="25">
        <f>'Janvier N-1'!N21</f>
        <v>0</v>
      </c>
      <c r="Q21" s="26">
        <f t="shared" si="29"/>
        <v>0</v>
      </c>
      <c r="R21" s="22">
        <f t="shared" si="9"/>
        <v>0</v>
      </c>
      <c r="S21" s="23">
        <f t="shared" si="10"/>
        <v>0</v>
      </c>
      <c r="T21" s="33">
        <f t="shared" si="11"/>
        <v>0</v>
      </c>
      <c r="U21" s="25">
        <f>'Janvier N-1'!S21</f>
        <v>0</v>
      </c>
      <c r="V21" s="26">
        <f t="shared" si="30"/>
        <v>0</v>
      </c>
      <c r="W21" s="22">
        <f t="shared" si="12"/>
        <v>0</v>
      </c>
      <c r="X21" s="23">
        <f t="shared" si="13"/>
        <v>0</v>
      </c>
      <c r="Y21" s="33">
        <f t="shared" si="14"/>
        <v>0</v>
      </c>
      <c r="Z21" s="25">
        <f>'Janvier N-1'!X21</f>
        <v>0</v>
      </c>
      <c r="AA21" s="26">
        <f t="shared" si="31"/>
        <v>0</v>
      </c>
      <c r="AB21" s="22">
        <f t="shared" si="15"/>
        <v>0</v>
      </c>
      <c r="AC21" s="23">
        <f t="shared" si="16"/>
        <v>0</v>
      </c>
      <c r="AD21" s="33">
        <f t="shared" si="17"/>
        <v>0</v>
      </c>
      <c r="AE21" s="25">
        <f>'Janvier N-1'!AC21</f>
        <v>0</v>
      </c>
      <c r="AF21" s="26">
        <f t="shared" si="32"/>
        <v>0</v>
      </c>
      <c r="AG21" s="22">
        <f t="shared" si="18"/>
        <v>0</v>
      </c>
      <c r="AH21" s="23">
        <f t="shared" si="19"/>
        <v>0</v>
      </c>
      <c r="AI21" s="33">
        <f t="shared" si="20"/>
        <v>0</v>
      </c>
      <c r="AJ21" s="25">
        <f>'Janvier N-1'!AH21</f>
        <v>0</v>
      </c>
      <c r="AK21" s="26">
        <f t="shared" si="33"/>
        <v>0</v>
      </c>
      <c r="AL21" s="22">
        <f t="shared" si="21"/>
        <v>0</v>
      </c>
      <c r="AM21" s="23">
        <f t="shared" si="22"/>
        <v>0</v>
      </c>
      <c r="AN21" s="33">
        <f t="shared" si="23"/>
        <v>0</v>
      </c>
      <c r="AO21" s="25">
        <f>'Janvier N-1'!AM21</f>
        <v>0</v>
      </c>
      <c r="AP21" s="26">
        <f t="shared" si="34"/>
        <v>0</v>
      </c>
      <c r="AQ21" s="22">
        <f t="shared" si="24"/>
        <v>0</v>
      </c>
      <c r="AR21" s="23">
        <f t="shared" si="25"/>
        <v>0</v>
      </c>
      <c r="AS21" s="33">
        <f t="shared" si="26"/>
        <v>0</v>
      </c>
      <c r="AT21" s="25">
        <f>'Janvier N-1'!AR21</f>
        <v>0</v>
      </c>
      <c r="AU21" s="26">
        <f t="shared" si="35"/>
        <v>0</v>
      </c>
      <c r="AY21" t="s">
        <v>23</v>
      </c>
      <c r="AZ21" t="s">
        <v>86</v>
      </c>
      <c r="BA21" t="s">
        <v>87</v>
      </c>
      <c r="BB21" t="s">
        <v>88</v>
      </c>
      <c r="BC21" t="s">
        <v>115</v>
      </c>
      <c r="BD21">
        <v>2</v>
      </c>
      <c r="BE21">
        <v>1</v>
      </c>
      <c r="BF21">
        <v>0</v>
      </c>
      <c r="BG21">
        <v>0</v>
      </c>
      <c r="BH21">
        <v>0</v>
      </c>
      <c r="BI21">
        <v>1</v>
      </c>
      <c r="BJ21">
        <v>0</v>
      </c>
      <c r="BK21">
        <v>4</v>
      </c>
      <c r="BL21">
        <v>0</v>
      </c>
    </row>
    <row r="22" spans="1:64" x14ac:dyDescent="0.3">
      <c r="A22" t="s">
        <v>11</v>
      </c>
      <c r="B22" s="21"/>
      <c r="C22" s="22">
        <f t="shared" si="0"/>
        <v>1.9230769230769232E-2</v>
      </c>
      <c r="D22" s="23">
        <f t="shared" si="1"/>
        <v>2</v>
      </c>
      <c r="E22" s="24">
        <f t="shared" si="2"/>
        <v>0</v>
      </c>
      <c r="F22" s="25">
        <f>'Janvier N-1'!D22</f>
        <v>0</v>
      </c>
      <c r="G22" s="26">
        <f t="shared" si="27"/>
        <v>2</v>
      </c>
      <c r="H22" s="22">
        <f t="shared" si="3"/>
        <v>5.0632911392405063E-2</v>
      </c>
      <c r="I22" s="23">
        <f t="shared" si="4"/>
        <v>4</v>
      </c>
      <c r="J22" s="33">
        <f t="shared" si="5"/>
        <v>4.4117647058823532E-2</v>
      </c>
      <c r="K22" s="25">
        <f>'Janvier N-1'!I22</f>
        <v>3</v>
      </c>
      <c r="L22" s="26">
        <f t="shared" si="28"/>
        <v>1</v>
      </c>
      <c r="M22" s="22">
        <f t="shared" si="6"/>
        <v>2.9411764705882353E-2</v>
      </c>
      <c r="N22" s="23">
        <f t="shared" si="7"/>
        <v>1</v>
      </c>
      <c r="O22" s="24">
        <f t="shared" si="8"/>
        <v>0</v>
      </c>
      <c r="P22" s="25">
        <f>'Janvier N-1'!N22</f>
        <v>0</v>
      </c>
      <c r="Q22" s="26">
        <f t="shared" si="29"/>
        <v>1</v>
      </c>
      <c r="R22" s="22">
        <f t="shared" si="9"/>
        <v>0</v>
      </c>
      <c r="S22" s="23">
        <f t="shared" si="10"/>
        <v>0</v>
      </c>
      <c r="T22" s="33">
        <f t="shared" si="11"/>
        <v>4.1666666666666664E-2</v>
      </c>
      <c r="U22" s="25">
        <f>'Janvier N-1'!S22</f>
        <v>1</v>
      </c>
      <c r="V22" s="26">
        <f t="shared" si="30"/>
        <v>-1</v>
      </c>
      <c r="W22" s="22">
        <f t="shared" si="12"/>
        <v>0</v>
      </c>
      <c r="X22" s="23">
        <f t="shared" si="13"/>
        <v>0</v>
      </c>
      <c r="Y22" s="33">
        <f t="shared" si="14"/>
        <v>0</v>
      </c>
      <c r="Z22" s="25">
        <f>'Janvier N-1'!X22</f>
        <v>0</v>
      </c>
      <c r="AA22" s="26">
        <f t="shared" si="31"/>
        <v>0</v>
      </c>
      <c r="AB22" s="22">
        <f t="shared" si="15"/>
        <v>5.1724137931034482E-2</v>
      </c>
      <c r="AC22" s="23">
        <f t="shared" si="16"/>
        <v>3</v>
      </c>
      <c r="AD22" s="33">
        <f t="shared" si="17"/>
        <v>3.0303030303030304E-2</v>
      </c>
      <c r="AE22" s="25">
        <f>'Janvier N-1'!AC22</f>
        <v>2</v>
      </c>
      <c r="AF22" s="26">
        <f t="shared" si="32"/>
        <v>1</v>
      </c>
      <c r="AG22" s="22">
        <f t="shared" si="18"/>
        <v>0</v>
      </c>
      <c r="AH22" s="23">
        <f t="shared" si="19"/>
        <v>0</v>
      </c>
      <c r="AI22" s="33">
        <f t="shared" si="20"/>
        <v>0</v>
      </c>
      <c r="AJ22" s="25">
        <f>'Janvier N-1'!AH22</f>
        <v>0</v>
      </c>
      <c r="AK22" s="26">
        <f t="shared" si="33"/>
        <v>0</v>
      </c>
      <c r="AL22" s="22">
        <f t="shared" si="21"/>
        <v>3.0864197530864196E-2</v>
      </c>
      <c r="AM22" s="23">
        <f t="shared" si="22"/>
        <v>10</v>
      </c>
      <c r="AN22" s="33">
        <f t="shared" si="23"/>
        <v>2.0477815699658702E-2</v>
      </c>
      <c r="AO22" s="25">
        <f>'Janvier N-1'!AM22</f>
        <v>6</v>
      </c>
      <c r="AP22" s="26">
        <f t="shared" si="34"/>
        <v>4</v>
      </c>
      <c r="AQ22" s="22">
        <f t="shared" si="24"/>
        <v>0</v>
      </c>
      <c r="AR22" s="23">
        <f t="shared" si="25"/>
        <v>0</v>
      </c>
      <c r="AS22" s="33">
        <f t="shared" si="26"/>
        <v>0</v>
      </c>
      <c r="AT22" s="25">
        <f>'Janvier N-1'!AR22</f>
        <v>0</v>
      </c>
      <c r="AU22" s="26">
        <f t="shared" si="35"/>
        <v>0</v>
      </c>
      <c r="AY22" t="s">
        <v>24</v>
      </c>
      <c r="AZ22" t="s">
        <v>86</v>
      </c>
      <c r="BA22" t="s">
        <v>87</v>
      </c>
      <c r="BB22" t="s">
        <v>88</v>
      </c>
      <c r="BC22" t="s">
        <v>115</v>
      </c>
      <c r="BD22">
        <v>8</v>
      </c>
      <c r="BE22">
        <v>3</v>
      </c>
      <c r="BF22">
        <v>6</v>
      </c>
      <c r="BG22">
        <v>3</v>
      </c>
      <c r="BH22">
        <v>0</v>
      </c>
      <c r="BI22">
        <v>6</v>
      </c>
      <c r="BJ22">
        <v>0</v>
      </c>
      <c r="BK22">
        <v>26</v>
      </c>
      <c r="BL22">
        <v>0</v>
      </c>
    </row>
    <row r="23" spans="1:64" x14ac:dyDescent="0.3">
      <c r="A23" t="s">
        <v>12</v>
      </c>
      <c r="B23" s="21"/>
      <c r="C23" s="22">
        <f t="shared" si="0"/>
        <v>1.9230769230769232E-2</v>
      </c>
      <c r="D23" s="23">
        <f t="shared" si="1"/>
        <v>2</v>
      </c>
      <c r="E23" s="24">
        <f t="shared" si="2"/>
        <v>1.9417475728155338E-2</v>
      </c>
      <c r="F23" s="25">
        <f>'Janvier N-1'!D23</f>
        <v>2</v>
      </c>
      <c r="G23" s="26">
        <f t="shared" si="27"/>
        <v>0</v>
      </c>
      <c r="H23" s="22">
        <f t="shared" si="3"/>
        <v>6.3291139240506333E-2</v>
      </c>
      <c r="I23" s="23">
        <f t="shared" si="4"/>
        <v>5</v>
      </c>
      <c r="J23" s="33">
        <f t="shared" si="5"/>
        <v>5.8823529411764705E-2</v>
      </c>
      <c r="K23" s="25">
        <f>'Janvier N-1'!I23</f>
        <v>4</v>
      </c>
      <c r="L23" s="26">
        <f t="shared" si="28"/>
        <v>1</v>
      </c>
      <c r="M23" s="22">
        <f t="shared" si="6"/>
        <v>0</v>
      </c>
      <c r="N23" s="23">
        <f t="shared" si="7"/>
        <v>0</v>
      </c>
      <c r="O23" s="24">
        <f t="shared" si="8"/>
        <v>0</v>
      </c>
      <c r="P23" s="25">
        <f>'Janvier N-1'!N23</f>
        <v>0</v>
      </c>
      <c r="Q23" s="26">
        <f t="shared" si="29"/>
        <v>0</v>
      </c>
      <c r="R23" s="22">
        <f t="shared" si="9"/>
        <v>2.564102564102564E-2</v>
      </c>
      <c r="S23" s="23">
        <f t="shared" si="10"/>
        <v>1</v>
      </c>
      <c r="T23" s="33">
        <f t="shared" si="11"/>
        <v>0</v>
      </c>
      <c r="U23" s="25">
        <f>'Janvier N-1'!S23</f>
        <v>0</v>
      </c>
      <c r="V23" s="26">
        <f t="shared" si="30"/>
        <v>1</v>
      </c>
      <c r="W23" s="22">
        <f t="shared" si="12"/>
        <v>0</v>
      </c>
      <c r="X23" s="23">
        <f t="shared" si="13"/>
        <v>0</v>
      </c>
      <c r="Y23" s="33">
        <f t="shared" si="14"/>
        <v>6.25E-2</v>
      </c>
      <c r="Z23" s="25">
        <f>'Janvier N-1'!X23</f>
        <v>1</v>
      </c>
      <c r="AA23" s="26">
        <f t="shared" si="31"/>
        <v>-1</v>
      </c>
      <c r="AB23" s="22">
        <f t="shared" si="15"/>
        <v>1.7241379310344827E-2</v>
      </c>
      <c r="AC23" s="23">
        <f t="shared" si="16"/>
        <v>1</v>
      </c>
      <c r="AD23" s="33">
        <f t="shared" si="17"/>
        <v>4.5454545454545456E-2</v>
      </c>
      <c r="AE23" s="25">
        <f>'Janvier N-1'!AC23</f>
        <v>3</v>
      </c>
      <c r="AF23" s="26">
        <f t="shared" si="32"/>
        <v>-2</v>
      </c>
      <c r="AG23" s="22">
        <f t="shared" si="18"/>
        <v>0</v>
      </c>
      <c r="AH23" s="23">
        <f t="shared" si="19"/>
        <v>0</v>
      </c>
      <c r="AI23" s="33">
        <f t="shared" si="20"/>
        <v>0</v>
      </c>
      <c r="AJ23" s="25">
        <f>'Janvier N-1'!AH23</f>
        <v>0</v>
      </c>
      <c r="AK23" s="26">
        <f t="shared" si="33"/>
        <v>0</v>
      </c>
      <c r="AL23" s="22">
        <f t="shared" si="21"/>
        <v>2.7777777777777776E-2</v>
      </c>
      <c r="AM23" s="23">
        <f t="shared" si="22"/>
        <v>9</v>
      </c>
      <c r="AN23" s="33">
        <f t="shared" si="23"/>
        <v>3.4129692832764506E-2</v>
      </c>
      <c r="AO23" s="25">
        <f>'Janvier N-1'!AM23</f>
        <v>10</v>
      </c>
      <c r="AP23" s="26">
        <f t="shared" si="34"/>
        <v>-1</v>
      </c>
      <c r="AQ23" s="22">
        <f t="shared" si="24"/>
        <v>0</v>
      </c>
      <c r="AR23" s="23">
        <f t="shared" si="25"/>
        <v>0</v>
      </c>
      <c r="AS23" s="33">
        <f t="shared" si="26"/>
        <v>0</v>
      </c>
      <c r="AT23" s="25">
        <f>'Janvier N-1'!AR23</f>
        <v>0</v>
      </c>
      <c r="AU23" s="26">
        <f t="shared" si="35"/>
        <v>0</v>
      </c>
      <c r="AY23" t="s">
        <v>25</v>
      </c>
      <c r="AZ23" t="s">
        <v>86</v>
      </c>
      <c r="BA23" t="s">
        <v>87</v>
      </c>
      <c r="BB23" t="s">
        <v>88</v>
      </c>
      <c r="BC23" t="s">
        <v>115</v>
      </c>
      <c r="BD23">
        <v>0</v>
      </c>
      <c r="BE23">
        <v>2</v>
      </c>
      <c r="BF23">
        <v>0</v>
      </c>
      <c r="BG23">
        <v>0</v>
      </c>
      <c r="BH23">
        <v>1</v>
      </c>
      <c r="BI23">
        <v>0</v>
      </c>
      <c r="BJ23">
        <v>0</v>
      </c>
      <c r="BK23">
        <v>3</v>
      </c>
      <c r="BL23">
        <v>0</v>
      </c>
    </row>
    <row r="24" spans="1:64" x14ac:dyDescent="0.3">
      <c r="A24" t="s">
        <v>59</v>
      </c>
      <c r="B24" s="21"/>
      <c r="C24" s="22">
        <f t="shared" si="0"/>
        <v>0</v>
      </c>
      <c r="D24" s="23">
        <f t="shared" si="1"/>
        <v>0</v>
      </c>
      <c r="E24" s="24">
        <f t="shared" si="2"/>
        <v>0</v>
      </c>
      <c r="F24" s="25">
        <f>'Janvier N-1'!D24</f>
        <v>0</v>
      </c>
      <c r="G24" s="26">
        <f t="shared" si="27"/>
        <v>0</v>
      </c>
      <c r="H24" s="22">
        <f t="shared" si="3"/>
        <v>0</v>
      </c>
      <c r="I24" s="23">
        <f t="shared" si="4"/>
        <v>0</v>
      </c>
      <c r="J24" s="33">
        <f t="shared" si="5"/>
        <v>0</v>
      </c>
      <c r="K24" s="25">
        <f>'Janvier N-1'!I24</f>
        <v>0</v>
      </c>
      <c r="L24" s="26">
        <f t="shared" si="28"/>
        <v>0</v>
      </c>
      <c r="M24" s="22">
        <f t="shared" si="6"/>
        <v>0</v>
      </c>
      <c r="N24" s="23">
        <f t="shared" si="7"/>
        <v>0</v>
      </c>
      <c r="O24" s="24">
        <f t="shared" si="8"/>
        <v>0</v>
      </c>
      <c r="P24" s="25">
        <f>'Janvier N-1'!N24</f>
        <v>0</v>
      </c>
      <c r="Q24" s="26">
        <f t="shared" si="29"/>
        <v>0</v>
      </c>
      <c r="R24" s="22">
        <f t="shared" si="9"/>
        <v>0</v>
      </c>
      <c r="S24" s="23">
        <f t="shared" si="10"/>
        <v>0</v>
      </c>
      <c r="T24" s="33">
        <f t="shared" si="11"/>
        <v>0</v>
      </c>
      <c r="U24" s="25">
        <f>'Janvier N-1'!S24</f>
        <v>0</v>
      </c>
      <c r="V24" s="26">
        <f t="shared" si="30"/>
        <v>0</v>
      </c>
      <c r="W24" s="22">
        <f t="shared" si="12"/>
        <v>0</v>
      </c>
      <c r="X24" s="23">
        <f t="shared" si="13"/>
        <v>0</v>
      </c>
      <c r="Y24" s="33">
        <f t="shared" si="14"/>
        <v>0</v>
      </c>
      <c r="Z24" s="25">
        <f>'Janvier N-1'!X24</f>
        <v>0</v>
      </c>
      <c r="AA24" s="26">
        <f t="shared" si="31"/>
        <v>0</v>
      </c>
      <c r="AB24" s="22">
        <f t="shared" si="15"/>
        <v>0</v>
      </c>
      <c r="AC24" s="23">
        <f t="shared" si="16"/>
        <v>0</v>
      </c>
      <c r="AD24" s="33">
        <f t="shared" si="17"/>
        <v>0</v>
      </c>
      <c r="AE24" s="25">
        <f>'Janvier N-1'!AC24</f>
        <v>0</v>
      </c>
      <c r="AF24" s="26">
        <f t="shared" si="32"/>
        <v>0</v>
      </c>
      <c r="AG24" s="22">
        <f t="shared" si="18"/>
        <v>0</v>
      </c>
      <c r="AH24" s="23">
        <f t="shared" si="19"/>
        <v>0</v>
      </c>
      <c r="AI24" s="33">
        <f t="shared" si="20"/>
        <v>0</v>
      </c>
      <c r="AJ24" s="25">
        <f>'Janvier N-1'!AH24</f>
        <v>0</v>
      </c>
      <c r="AK24" s="26">
        <f t="shared" si="33"/>
        <v>0</v>
      </c>
      <c r="AL24" s="22">
        <f t="shared" si="21"/>
        <v>0</v>
      </c>
      <c r="AM24" s="23">
        <f t="shared" si="22"/>
        <v>0</v>
      </c>
      <c r="AN24" s="33">
        <f t="shared" si="23"/>
        <v>0</v>
      </c>
      <c r="AO24" s="25">
        <f>'Janvier N-1'!AM24</f>
        <v>0</v>
      </c>
      <c r="AP24" s="26">
        <f t="shared" si="34"/>
        <v>0</v>
      </c>
      <c r="AQ24" s="22">
        <f t="shared" si="24"/>
        <v>0</v>
      </c>
      <c r="AR24" s="23">
        <f t="shared" si="25"/>
        <v>0</v>
      </c>
      <c r="AS24" s="33">
        <f t="shared" si="26"/>
        <v>0</v>
      </c>
      <c r="AT24" s="25">
        <f>'Janvier N-1'!AR24</f>
        <v>0</v>
      </c>
      <c r="AU24" s="26">
        <f t="shared" si="35"/>
        <v>0</v>
      </c>
      <c r="AY24" t="s">
        <v>26</v>
      </c>
      <c r="AZ24" t="s">
        <v>86</v>
      </c>
      <c r="BA24" t="s">
        <v>87</v>
      </c>
      <c r="BB24" t="s">
        <v>88</v>
      </c>
      <c r="BC24" t="s">
        <v>115</v>
      </c>
      <c r="BD24">
        <v>4</v>
      </c>
      <c r="BE24">
        <v>6</v>
      </c>
      <c r="BF24">
        <v>2</v>
      </c>
      <c r="BG24">
        <v>6</v>
      </c>
      <c r="BH24">
        <v>0</v>
      </c>
      <c r="BI24">
        <v>2</v>
      </c>
      <c r="BJ24">
        <v>0</v>
      </c>
      <c r="BK24">
        <v>20</v>
      </c>
      <c r="BL24">
        <v>0</v>
      </c>
    </row>
    <row r="25" spans="1:64" x14ac:dyDescent="0.3">
      <c r="A25" t="s">
        <v>60</v>
      </c>
      <c r="B25" s="21"/>
      <c r="C25" s="22">
        <f t="shared" si="0"/>
        <v>0</v>
      </c>
      <c r="D25" s="23">
        <f t="shared" si="1"/>
        <v>0</v>
      </c>
      <c r="E25" s="24">
        <f t="shared" si="2"/>
        <v>0</v>
      </c>
      <c r="F25" s="25">
        <f>'Janvier N-1'!D25</f>
        <v>0</v>
      </c>
      <c r="G25" s="26">
        <f t="shared" si="27"/>
        <v>0</v>
      </c>
      <c r="H25" s="22">
        <f t="shared" si="3"/>
        <v>0</v>
      </c>
      <c r="I25" s="23">
        <f t="shared" si="4"/>
        <v>0</v>
      </c>
      <c r="J25" s="33">
        <f t="shared" si="5"/>
        <v>0</v>
      </c>
      <c r="K25" s="25">
        <f>'Janvier N-1'!I25</f>
        <v>0</v>
      </c>
      <c r="L25" s="26">
        <f t="shared" si="28"/>
        <v>0</v>
      </c>
      <c r="M25" s="22">
        <f t="shared" si="6"/>
        <v>0</v>
      </c>
      <c r="N25" s="23">
        <f t="shared" si="7"/>
        <v>0</v>
      </c>
      <c r="O25" s="24">
        <f t="shared" si="8"/>
        <v>0</v>
      </c>
      <c r="P25" s="25">
        <f>'Janvier N-1'!N25</f>
        <v>0</v>
      </c>
      <c r="Q25" s="26">
        <f t="shared" si="29"/>
        <v>0</v>
      </c>
      <c r="R25" s="22">
        <f t="shared" si="9"/>
        <v>0</v>
      </c>
      <c r="S25" s="23">
        <f t="shared" si="10"/>
        <v>0</v>
      </c>
      <c r="T25" s="33">
        <f t="shared" si="11"/>
        <v>0</v>
      </c>
      <c r="U25" s="25">
        <f>'Janvier N-1'!S25</f>
        <v>0</v>
      </c>
      <c r="V25" s="26">
        <f t="shared" si="30"/>
        <v>0</v>
      </c>
      <c r="W25" s="22">
        <f t="shared" si="12"/>
        <v>8.3333333333333329E-2</v>
      </c>
      <c r="X25" s="23">
        <f t="shared" si="13"/>
        <v>1</v>
      </c>
      <c r="Y25" s="33">
        <f t="shared" si="14"/>
        <v>0</v>
      </c>
      <c r="Z25" s="25">
        <f>'Janvier N-1'!X25</f>
        <v>0</v>
      </c>
      <c r="AA25" s="26">
        <f t="shared" si="31"/>
        <v>1</v>
      </c>
      <c r="AB25" s="22">
        <f t="shared" si="15"/>
        <v>1.7241379310344827E-2</v>
      </c>
      <c r="AC25" s="23">
        <f t="shared" si="16"/>
        <v>1</v>
      </c>
      <c r="AD25" s="33">
        <f t="shared" si="17"/>
        <v>0</v>
      </c>
      <c r="AE25" s="25">
        <f>'Janvier N-1'!AC25</f>
        <v>0</v>
      </c>
      <c r="AF25" s="26">
        <f t="shared" si="32"/>
        <v>1</v>
      </c>
      <c r="AG25" s="22">
        <f t="shared" si="18"/>
        <v>0</v>
      </c>
      <c r="AH25" s="23">
        <f t="shared" si="19"/>
        <v>0</v>
      </c>
      <c r="AI25" s="33">
        <f t="shared" si="20"/>
        <v>0</v>
      </c>
      <c r="AJ25" s="25">
        <f>'Janvier N-1'!AH25</f>
        <v>0</v>
      </c>
      <c r="AK25" s="26">
        <f t="shared" si="33"/>
        <v>0</v>
      </c>
      <c r="AL25" s="22">
        <f t="shared" si="21"/>
        <v>6.1728395061728392E-3</v>
      </c>
      <c r="AM25" s="23">
        <f t="shared" si="22"/>
        <v>2</v>
      </c>
      <c r="AN25" s="33">
        <f t="shared" si="23"/>
        <v>0</v>
      </c>
      <c r="AO25" s="25">
        <f>'Janvier N-1'!AM25</f>
        <v>0</v>
      </c>
      <c r="AP25" s="26">
        <f t="shared" si="34"/>
        <v>2</v>
      </c>
      <c r="AQ25" s="22">
        <f t="shared" si="24"/>
        <v>0</v>
      </c>
      <c r="AR25" s="23">
        <f t="shared" si="25"/>
        <v>0</v>
      </c>
      <c r="AS25" s="33">
        <f t="shared" si="26"/>
        <v>0</v>
      </c>
      <c r="AT25" s="25">
        <f>'Janvier N-1'!AR25</f>
        <v>0</v>
      </c>
      <c r="AU25" s="26">
        <f t="shared" si="35"/>
        <v>0</v>
      </c>
      <c r="AY25" t="s">
        <v>27</v>
      </c>
      <c r="AZ25" t="s">
        <v>86</v>
      </c>
      <c r="BA25" t="s">
        <v>87</v>
      </c>
      <c r="BB25" t="s">
        <v>88</v>
      </c>
      <c r="BC25" t="s">
        <v>115</v>
      </c>
      <c r="BD25">
        <v>4</v>
      </c>
      <c r="BE25">
        <v>2</v>
      </c>
      <c r="BF25">
        <v>0</v>
      </c>
      <c r="BG25">
        <v>0</v>
      </c>
      <c r="BH25">
        <v>1</v>
      </c>
      <c r="BI25">
        <v>1</v>
      </c>
      <c r="BJ25">
        <v>2</v>
      </c>
      <c r="BK25">
        <v>9</v>
      </c>
      <c r="BL25">
        <v>1</v>
      </c>
    </row>
    <row r="26" spans="1:64" x14ac:dyDescent="0.3">
      <c r="A26" t="s">
        <v>13</v>
      </c>
      <c r="B26" s="21"/>
      <c r="C26" s="22">
        <f t="shared" si="0"/>
        <v>1.9230769230769232E-2</v>
      </c>
      <c r="D26" s="23">
        <f t="shared" si="1"/>
        <v>2</v>
      </c>
      <c r="E26" s="24">
        <f t="shared" si="2"/>
        <v>1.9417475728155338E-2</v>
      </c>
      <c r="F26" s="25">
        <f>'Janvier N-1'!D26</f>
        <v>2</v>
      </c>
      <c r="G26" s="26">
        <f t="shared" si="27"/>
        <v>0</v>
      </c>
      <c r="H26" s="22">
        <f t="shared" si="3"/>
        <v>3.7974683544303799E-2</v>
      </c>
      <c r="I26" s="23">
        <f t="shared" si="4"/>
        <v>3</v>
      </c>
      <c r="J26" s="33">
        <f t="shared" si="5"/>
        <v>4.4117647058823532E-2</v>
      </c>
      <c r="K26" s="25">
        <f>'Janvier N-1'!I26</f>
        <v>3</v>
      </c>
      <c r="L26" s="26">
        <f t="shared" si="28"/>
        <v>0</v>
      </c>
      <c r="M26" s="22">
        <f t="shared" si="6"/>
        <v>0.11764705882352941</v>
      </c>
      <c r="N26" s="23">
        <f t="shared" si="7"/>
        <v>4</v>
      </c>
      <c r="O26" s="24">
        <f t="shared" si="8"/>
        <v>7.6923076923076927E-2</v>
      </c>
      <c r="P26" s="25">
        <f>'Janvier N-1'!N26</f>
        <v>2</v>
      </c>
      <c r="Q26" s="26">
        <f t="shared" si="29"/>
        <v>2</v>
      </c>
      <c r="R26" s="22">
        <f t="shared" si="9"/>
        <v>2.564102564102564E-2</v>
      </c>
      <c r="S26" s="23">
        <f t="shared" si="10"/>
        <v>1</v>
      </c>
      <c r="T26" s="33">
        <f t="shared" si="11"/>
        <v>0</v>
      </c>
      <c r="U26" s="25">
        <f>'Janvier N-1'!S26</f>
        <v>0</v>
      </c>
      <c r="V26" s="26">
        <f t="shared" si="30"/>
        <v>1</v>
      </c>
      <c r="W26" s="22">
        <f t="shared" si="12"/>
        <v>0</v>
      </c>
      <c r="X26" s="23">
        <f t="shared" si="13"/>
        <v>0</v>
      </c>
      <c r="Y26" s="33">
        <f t="shared" si="14"/>
        <v>0</v>
      </c>
      <c r="Z26" s="25">
        <f>'Janvier N-1'!X26</f>
        <v>0</v>
      </c>
      <c r="AA26" s="26">
        <f t="shared" si="31"/>
        <v>0</v>
      </c>
      <c r="AB26" s="22">
        <f t="shared" si="15"/>
        <v>1.7241379310344827E-2</v>
      </c>
      <c r="AC26" s="23">
        <f t="shared" si="16"/>
        <v>1</v>
      </c>
      <c r="AD26" s="33">
        <f t="shared" si="17"/>
        <v>1.5151515151515152E-2</v>
      </c>
      <c r="AE26" s="25">
        <f>'Janvier N-1'!AC26</f>
        <v>1</v>
      </c>
      <c r="AF26" s="26">
        <f t="shared" si="32"/>
        <v>0</v>
      </c>
      <c r="AG26" s="22">
        <f t="shared" si="18"/>
        <v>0</v>
      </c>
      <c r="AH26" s="23">
        <f t="shared" si="19"/>
        <v>0</v>
      </c>
      <c r="AI26" s="33">
        <f t="shared" si="20"/>
        <v>0</v>
      </c>
      <c r="AJ26" s="25">
        <f>'Janvier N-1'!AH26</f>
        <v>0</v>
      </c>
      <c r="AK26" s="26">
        <f t="shared" si="33"/>
        <v>0</v>
      </c>
      <c r="AL26" s="22">
        <f t="shared" si="21"/>
        <v>3.3950617283950615E-2</v>
      </c>
      <c r="AM26" s="23">
        <f t="shared" si="22"/>
        <v>11</v>
      </c>
      <c r="AN26" s="33">
        <f t="shared" si="23"/>
        <v>2.7303754266211604E-2</v>
      </c>
      <c r="AO26" s="25">
        <f>'Janvier N-1'!AM26</f>
        <v>8</v>
      </c>
      <c r="AP26" s="26">
        <f t="shared" si="34"/>
        <v>3</v>
      </c>
      <c r="AQ26" s="22">
        <f t="shared" si="24"/>
        <v>0</v>
      </c>
      <c r="AR26" s="23">
        <f t="shared" si="25"/>
        <v>0</v>
      </c>
      <c r="AS26" s="33">
        <f t="shared" si="26"/>
        <v>0</v>
      </c>
      <c r="AT26" s="25">
        <f>'Janvier N-1'!AR26</f>
        <v>0</v>
      </c>
      <c r="AU26" s="26">
        <f t="shared" si="35"/>
        <v>0</v>
      </c>
      <c r="AY26" t="s">
        <v>28</v>
      </c>
      <c r="AZ26" t="s">
        <v>86</v>
      </c>
      <c r="BA26" t="s">
        <v>87</v>
      </c>
      <c r="BB26" t="s">
        <v>88</v>
      </c>
      <c r="BC26" t="s">
        <v>115</v>
      </c>
      <c r="BD26">
        <v>5</v>
      </c>
      <c r="BE26">
        <v>4</v>
      </c>
      <c r="BF26">
        <v>1</v>
      </c>
      <c r="BG26">
        <v>5</v>
      </c>
      <c r="BH26">
        <v>2</v>
      </c>
      <c r="BI26">
        <v>7</v>
      </c>
      <c r="BJ26">
        <v>2</v>
      </c>
      <c r="BK26">
        <v>22</v>
      </c>
      <c r="BL26">
        <v>4</v>
      </c>
    </row>
    <row r="27" spans="1:64" x14ac:dyDescent="0.3">
      <c r="A27" t="s">
        <v>37</v>
      </c>
      <c r="B27" s="21"/>
      <c r="C27" s="22">
        <f t="shared" si="0"/>
        <v>0</v>
      </c>
      <c r="D27" s="23">
        <f t="shared" si="1"/>
        <v>0</v>
      </c>
      <c r="E27" s="24">
        <f t="shared" si="2"/>
        <v>0</v>
      </c>
      <c r="F27" s="25">
        <f>'Janvier N-1'!D27</f>
        <v>0</v>
      </c>
      <c r="G27" s="26">
        <f t="shared" si="27"/>
        <v>0</v>
      </c>
      <c r="H27" s="22">
        <f t="shared" si="3"/>
        <v>1.2658227848101266E-2</v>
      </c>
      <c r="I27" s="23">
        <f t="shared" si="4"/>
        <v>1</v>
      </c>
      <c r="J27" s="33">
        <f t="shared" si="5"/>
        <v>0</v>
      </c>
      <c r="K27" s="25">
        <f>'Janvier N-1'!I27</f>
        <v>0</v>
      </c>
      <c r="L27" s="26">
        <f t="shared" si="28"/>
        <v>1</v>
      </c>
      <c r="M27" s="22">
        <f t="shared" si="6"/>
        <v>0</v>
      </c>
      <c r="N27" s="23">
        <f t="shared" si="7"/>
        <v>0</v>
      </c>
      <c r="O27" s="24">
        <f t="shared" si="8"/>
        <v>0</v>
      </c>
      <c r="P27" s="25">
        <f>'Janvier N-1'!N27</f>
        <v>0</v>
      </c>
      <c r="Q27" s="26">
        <f t="shared" si="29"/>
        <v>0</v>
      </c>
      <c r="R27" s="22">
        <f t="shared" si="9"/>
        <v>0</v>
      </c>
      <c r="S27" s="23">
        <f t="shared" si="10"/>
        <v>0</v>
      </c>
      <c r="T27" s="33">
        <f t="shared" si="11"/>
        <v>0</v>
      </c>
      <c r="U27" s="25">
        <f>'Janvier N-1'!S27</f>
        <v>0</v>
      </c>
      <c r="V27" s="26">
        <f t="shared" si="30"/>
        <v>0</v>
      </c>
      <c r="W27" s="22">
        <f t="shared" si="12"/>
        <v>0</v>
      </c>
      <c r="X27" s="23">
        <f t="shared" si="13"/>
        <v>0</v>
      </c>
      <c r="Y27" s="33">
        <f t="shared" si="14"/>
        <v>0</v>
      </c>
      <c r="Z27" s="25">
        <f>'Janvier N-1'!X27</f>
        <v>0</v>
      </c>
      <c r="AA27" s="26">
        <f t="shared" si="31"/>
        <v>0</v>
      </c>
      <c r="AB27" s="22">
        <f t="shared" si="15"/>
        <v>0</v>
      </c>
      <c r="AC27" s="23">
        <f t="shared" si="16"/>
        <v>0</v>
      </c>
      <c r="AD27" s="33">
        <f t="shared" si="17"/>
        <v>0</v>
      </c>
      <c r="AE27" s="25">
        <f>'Janvier N-1'!AC27</f>
        <v>0</v>
      </c>
      <c r="AF27" s="26">
        <f t="shared" si="32"/>
        <v>0</v>
      </c>
      <c r="AG27" s="22">
        <f t="shared" si="18"/>
        <v>0</v>
      </c>
      <c r="AH27" s="23">
        <f t="shared" si="19"/>
        <v>0</v>
      </c>
      <c r="AI27" s="33">
        <f t="shared" si="20"/>
        <v>0</v>
      </c>
      <c r="AJ27" s="25">
        <f>'Janvier N-1'!AH27</f>
        <v>0</v>
      </c>
      <c r="AK27" s="26">
        <f t="shared" si="33"/>
        <v>0</v>
      </c>
      <c r="AL27" s="22">
        <f t="shared" si="21"/>
        <v>3.0864197530864196E-3</v>
      </c>
      <c r="AM27" s="23">
        <f t="shared" si="22"/>
        <v>1</v>
      </c>
      <c r="AN27" s="33">
        <f t="shared" si="23"/>
        <v>0</v>
      </c>
      <c r="AO27" s="25">
        <f>'Janvier N-1'!AM27</f>
        <v>0</v>
      </c>
      <c r="AP27" s="26">
        <f t="shared" si="34"/>
        <v>1</v>
      </c>
      <c r="AQ27" s="22">
        <f t="shared" si="24"/>
        <v>0</v>
      </c>
      <c r="AR27" s="23">
        <f t="shared" si="25"/>
        <v>0</v>
      </c>
      <c r="AS27" s="33">
        <f t="shared" si="26"/>
        <v>0</v>
      </c>
      <c r="AT27" s="25">
        <f>'Janvier N-1'!AR27</f>
        <v>0</v>
      </c>
      <c r="AU27" s="26">
        <f t="shared" si="35"/>
        <v>0</v>
      </c>
      <c r="AY27" t="s">
        <v>63</v>
      </c>
      <c r="AZ27" t="s">
        <v>86</v>
      </c>
      <c r="BA27" t="s">
        <v>87</v>
      </c>
      <c r="BB27" t="s">
        <v>88</v>
      </c>
      <c r="BC27" t="s">
        <v>115</v>
      </c>
      <c r="BD27">
        <v>2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2</v>
      </c>
      <c r="BL27">
        <v>0</v>
      </c>
    </row>
    <row r="28" spans="1:64" x14ac:dyDescent="0.3">
      <c r="A28" t="s">
        <v>14</v>
      </c>
      <c r="B28" s="21"/>
      <c r="C28" s="22">
        <f t="shared" si="0"/>
        <v>0</v>
      </c>
      <c r="D28" s="23">
        <f t="shared" si="1"/>
        <v>0</v>
      </c>
      <c r="E28" s="24">
        <f t="shared" si="2"/>
        <v>9.7087378640776691E-3</v>
      </c>
      <c r="F28" s="25">
        <f>'Janvier N-1'!D28</f>
        <v>1</v>
      </c>
      <c r="G28" s="26">
        <f t="shared" si="27"/>
        <v>-1</v>
      </c>
      <c r="H28" s="22">
        <f t="shared" si="3"/>
        <v>2.5316455696202531E-2</v>
      </c>
      <c r="I28" s="23">
        <f t="shared" si="4"/>
        <v>2</v>
      </c>
      <c r="J28" s="33">
        <f t="shared" si="5"/>
        <v>0</v>
      </c>
      <c r="K28" s="25">
        <f>'Janvier N-1'!I28</f>
        <v>0</v>
      </c>
      <c r="L28" s="26">
        <f t="shared" si="28"/>
        <v>2</v>
      </c>
      <c r="M28" s="22">
        <f t="shared" si="6"/>
        <v>0</v>
      </c>
      <c r="N28" s="23">
        <f t="shared" si="7"/>
        <v>0</v>
      </c>
      <c r="O28" s="24">
        <f t="shared" si="8"/>
        <v>0</v>
      </c>
      <c r="P28" s="25">
        <f>'Janvier N-1'!N28</f>
        <v>0</v>
      </c>
      <c r="Q28" s="26">
        <f t="shared" si="29"/>
        <v>0</v>
      </c>
      <c r="R28" s="22">
        <f t="shared" si="9"/>
        <v>0</v>
      </c>
      <c r="S28" s="23">
        <f t="shared" si="10"/>
        <v>0</v>
      </c>
      <c r="T28" s="33">
        <f t="shared" si="11"/>
        <v>0</v>
      </c>
      <c r="U28" s="25">
        <f>'Janvier N-1'!S28</f>
        <v>0</v>
      </c>
      <c r="V28" s="26">
        <f t="shared" si="30"/>
        <v>0</v>
      </c>
      <c r="W28" s="22">
        <f t="shared" si="12"/>
        <v>0</v>
      </c>
      <c r="X28" s="23">
        <f t="shared" si="13"/>
        <v>0</v>
      </c>
      <c r="Y28" s="33">
        <f t="shared" si="14"/>
        <v>0</v>
      </c>
      <c r="Z28" s="25">
        <f>'Janvier N-1'!X28</f>
        <v>0</v>
      </c>
      <c r="AA28" s="26">
        <f t="shared" si="31"/>
        <v>0</v>
      </c>
      <c r="AB28" s="22">
        <f t="shared" si="15"/>
        <v>0</v>
      </c>
      <c r="AC28" s="23">
        <f t="shared" si="16"/>
        <v>0</v>
      </c>
      <c r="AD28" s="33">
        <f t="shared" si="17"/>
        <v>1.5151515151515152E-2</v>
      </c>
      <c r="AE28" s="25">
        <f>'Janvier N-1'!AC28</f>
        <v>1</v>
      </c>
      <c r="AF28" s="26">
        <f t="shared" si="32"/>
        <v>-1</v>
      </c>
      <c r="AG28" s="22">
        <f t="shared" si="18"/>
        <v>0</v>
      </c>
      <c r="AH28" s="23">
        <f t="shared" si="19"/>
        <v>0</v>
      </c>
      <c r="AI28" s="33">
        <f t="shared" si="20"/>
        <v>0</v>
      </c>
      <c r="AJ28" s="25">
        <f>'Janvier N-1'!AH28</f>
        <v>0</v>
      </c>
      <c r="AK28" s="26">
        <f t="shared" si="33"/>
        <v>0</v>
      </c>
      <c r="AL28" s="22">
        <f t="shared" si="21"/>
        <v>3.0864197530864196E-3</v>
      </c>
      <c r="AM28" s="23">
        <f t="shared" si="22"/>
        <v>1</v>
      </c>
      <c r="AN28" s="33">
        <f t="shared" si="23"/>
        <v>6.8259385665529011E-3</v>
      </c>
      <c r="AO28" s="25">
        <f>'Janvier N-1'!AM28</f>
        <v>2</v>
      </c>
      <c r="AP28" s="26">
        <f t="shared" si="34"/>
        <v>-1</v>
      </c>
      <c r="AQ28" s="22">
        <f t="shared" si="24"/>
        <v>6.25E-2</v>
      </c>
      <c r="AR28" s="23">
        <f t="shared" si="25"/>
        <v>1</v>
      </c>
      <c r="AS28" s="33">
        <f t="shared" si="26"/>
        <v>0</v>
      </c>
      <c r="AT28" s="25">
        <f>'Janvier N-1'!AR28</f>
        <v>0</v>
      </c>
      <c r="AU28" s="26">
        <f t="shared" si="35"/>
        <v>1</v>
      </c>
      <c r="AY28" t="s">
        <v>34</v>
      </c>
      <c r="AZ28" t="s">
        <v>86</v>
      </c>
      <c r="BA28" t="s">
        <v>87</v>
      </c>
      <c r="BB28" t="s">
        <v>88</v>
      </c>
      <c r="BC28" t="s">
        <v>115</v>
      </c>
      <c r="BD28">
        <v>0</v>
      </c>
      <c r="BE28">
        <v>1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1</v>
      </c>
      <c r="BL28">
        <v>0</v>
      </c>
    </row>
    <row r="29" spans="1:64" x14ac:dyDescent="0.3">
      <c r="A29" t="s">
        <v>15</v>
      </c>
      <c r="B29" s="21"/>
      <c r="C29" s="22">
        <f t="shared" si="0"/>
        <v>0</v>
      </c>
      <c r="D29" s="23">
        <f t="shared" si="1"/>
        <v>0</v>
      </c>
      <c r="E29" s="24">
        <f t="shared" si="2"/>
        <v>0</v>
      </c>
      <c r="F29" s="25">
        <f>'Janvier N-1'!D29</f>
        <v>0</v>
      </c>
      <c r="G29" s="26">
        <f t="shared" si="27"/>
        <v>0</v>
      </c>
      <c r="H29" s="22">
        <f t="shared" si="3"/>
        <v>0</v>
      </c>
      <c r="I29" s="23">
        <f t="shared" si="4"/>
        <v>0</v>
      </c>
      <c r="J29" s="33">
        <f t="shared" si="5"/>
        <v>0</v>
      </c>
      <c r="K29" s="25">
        <f>'Janvier N-1'!I29</f>
        <v>0</v>
      </c>
      <c r="L29" s="26">
        <f>I29-K29</f>
        <v>0</v>
      </c>
      <c r="M29" s="22">
        <f t="shared" si="6"/>
        <v>0</v>
      </c>
      <c r="N29" s="23">
        <f t="shared" si="7"/>
        <v>0</v>
      </c>
      <c r="O29" s="24">
        <f t="shared" si="8"/>
        <v>3.8461538461538464E-2</v>
      </c>
      <c r="P29" s="25">
        <f>'Janvier N-1'!N29</f>
        <v>1</v>
      </c>
      <c r="Q29" s="26">
        <f t="shared" si="29"/>
        <v>-1</v>
      </c>
      <c r="R29" s="22">
        <f t="shared" si="9"/>
        <v>0</v>
      </c>
      <c r="S29" s="23">
        <f t="shared" si="10"/>
        <v>0</v>
      </c>
      <c r="T29" s="33">
        <f t="shared" si="11"/>
        <v>0</v>
      </c>
      <c r="U29" s="25">
        <f>'Janvier N-1'!S29</f>
        <v>0</v>
      </c>
      <c r="V29" s="26">
        <f t="shared" si="30"/>
        <v>0</v>
      </c>
      <c r="W29" s="22">
        <f t="shared" si="12"/>
        <v>0</v>
      </c>
      <c r="X29" s="23">
        <f t="shared" si="13"/>
        <v>0</v>
      </c>
      <c r="Y29" s="33">
        <f t="shared" si="14"/>
        <v>0</v>
      </c>
      <c r="Z29" s="25">
        <f>'Janvier N-1'!X29</f>
        <v>0</v>
      </c>
      <c r="AA29" s="26">
        <f t="shared" si="31"/>
        <v>0</v>
      </c>
      <c r="AB29" s="22">
        <f t="shared" si="15"/>
        <v>0</v>
      </c>
      <c r="AC29" s="23">
        <f t="shared" si="16"/>
        <v>0</v>
      </c>
      <c r="AD29" s="33">
        <f t="shared" si="17"/>
        <v>0</v>
      </c>
      <c r="AE29" s="25">
        <f>'Janvier N-1'!AC29</f>
        <v>0</v>
      </c>
      <c r="AF29" s="26">
        <f t="shared" si="32"/>
        <v>0</v>
      </c>
      <c r="AG29" s="22">
        <f t="shared" si="18"/>
        <v>0</v>
      </c>
      <c r="AH29" s="23">
        <f t="shared" si="19"/>
        <v>0</v>
      </c>
      <c r="AI29" s="33">
        <f t="shared" si="20"/>
        <v>0</v>
      </c>
      <c r="AJ29" s="25">
        <f>'Janvier N-1'!AH29</f>
        <v>0</v>
      </c>
      <c r="AK29" s="26">
        <f t="shared" si="33"/>
        <v>0</v>
      </c>
      <c r="AL29" s="22">
        <f t="shared" si="21"/>
        <v>0</v>
      </c>
      <c r="AM29" s="23">
        <f t="shared" si="22"/>
        <v>0</v>
      </c>
      <c r="AN29" s="33">
        <f t="shared" si="23"/>
        <v>3.4129692832764505E-3</v>
      </c>
      <c r="AO29" s="25">
        <f>'Janvier N-1'!AM29</f>
        <v>1</v>
      </c>
      <c r="AP29" s="26">
        <f t="shared" si="34"/>
        <v>-1</v>
      </c>
      <c r="AQ29" s="22">
        <f t="shared" si="24"/>
        <v>0</v>
      </c>
      <c r="AR29" s="23">
        <f t="shared" si="25"/>
        <v>0</v>
      </c>
      <c r="AS29" s="33">
        <f t="shared" si="26"/>
        <v>0</v>
      </c>
      <c r="AT29" s="25">
        <f>'Janvier N-1'!AR29</f>
        <v>0</v>
      </c>
      <c r="AU29" s="26">
        <f t="shared" si="35"/>
        <v>0</v>
      </c>
      <c r="AY29" t="s">
        <v>29</v>
      </c>
      <c r="AZ29" t="s">
        <v>86</v>
      </c>
      <c r="BA29" t="s">
        <v>87</v>
      </c>
      <c r="BB29" t="s">
        <v>88</v>
      </c>
      <c r="BC29" t="s">
        <v>115</v>
      </c>
      <c r="BD29">
        <v>1</v>
      </c>
      <c r="BE29">
        <v>2</v>
      </c>
      <c r="BF29">
        <v>1</v>
      </c>
      <c r="BG29">
        <v>2</v>
      </c>
      <c r="BH29">
        <v>1</v>
      </c>
      <c r="BI29">
        <v>0</v>
      </c>
      <c r="BJ29">
        <v>0</v>
      </c>
      <c r="BK29">
        <v>6</v>
      </c>
      <c r="BL29">
        <v>1</v>
      </c>
    </row>
    <row r="30" spans="1:64" x14ac:dyDescent="0.3">
      <c r="A30" t="s">
        <v>16</v>
      </c>
      <c r="B30" s="21"/>
      <c r="C30" s="22">
        <f t="shared" si="0"/>
        <v>0</v>
      </c>
      <c r="D30" s="23">
        <f t="shared" si="1"/>
        <v>0</v>
      </c>
      <c r="E30" s="24">
        <f t="shared" si="2"/>
        <v>0</v>
      </c>
      <c r="F30" s="25">
        <f>'Janvier N-1'!D30</f>
        <v>0</v>
      </c>
      <c r="G30" s="26">
        <f t="shared" si="27"/>
        <v>0</v>
      </c>
      <c r="H30" s="22">
        <f t="shared" si="3"/>
        <v>0</v>
      </c>
      <c r="I30" s="23">
        <f t="shared" si="4"/>
        <v>0</v>
      </c>
      <c r="J30" s="33">
        <f t="shared" si="5"/>
        <v>0</v>
      </c>
      <c r="K30" s="25">
        <f>'Janvier N-1'!I30</f>
        <v>0</v>
      </c>
      <c r="L30" s="26">
        <f t="shared" si="28"/>
        <v>0</v>
      </c>
      <c r="M30" s="22">
        <f t="shared" si="6"/>
        <v>0</v>
      </c>
      <c r="N30" s="23">
        <f t="shared" si="7"/>
        <v>0</v>
      </c>
      <c r="O30" s="24">
        <f t="shared" si="8"/>
        <v>0</v>
      </c>
      <c r="P30" s="25">
        <f>'Janvier N-1'!N30</f>
        <v>0</v>
      </c>
      <c r="Q30" s="26">
        <f t="shared" si="29"/>
        <v>0</v>
      </c>
      <c r="R30" s="22">
        <f t="shared" si="9"/>
        <v>0</v>
      </c>
      <c r="S30" s="23">
        <f t="shared" si="10"/>
        <v>0</v>
      </c>
      <c r="T30" s="33">
        <f t="shared" si="11"/>
        <v>0</v>
      </c>
      <c r="U30" s="25">
        <f>'Janvier N-1'!S30</f>
        <v>0</v>
      </c>
      <c r="V30" s="26">
        <f t="shared" si="30"/>
        <v>0</v>
      </c>
      <c r="W30" s="22">
        <f t="shared" si="12"/>
        <v>0</v>
      </c>
      <c r="X30" s="23">
        <f t="shared" si="13"/>
        <v>0</v>
      </c>
      <c r="Y30" s="33">
        <f t="shared" si="14"/>
        <v>6.25E-2</v>
      </c>
      <c r="Z30" s="25">
        <f>'Janvier N-1'!X30</f>
        <v>1</v>
      </c>
      <c r="AA30" s="26">
        <f t="shared" si="31"/>
        <v>-1</v>
      </c>
      <c r="AB30" s="22">
        <f t="shared" si="15"/>
        <v>0</v>
      </c>
      <c r="AC30" s="23">
        <f t="shared" si="16"/>
        <v>0</v>
      </c>
      <c r="AD30" s="33">
        <f t="shared" si="17"/>
        <v>0</v>
      </c>
      <c r="AE30" s="25">
        <f>'Janvier N-1'!AC30</f>
        <v>0</v>
      </c>
      <c r="AF30" s="26">
        <f t="shared" si="32"/>
        <v>0</v>
      </c>
      <c r="AG30" s="22">
        <f t="shared" si="18"/>
        <v>0</v>
      </c>
      <c r="AH30" s="23">
        <f t="shared" si="19"/>
        <v>0</v>
      </c>
      <c r="AI30" s="33">
        <f t="shared" si="20"/>
        <v>0</v>
      </c>
      <c r="AJ30" s="25">
        <f>'Janvier N-1'!AH30</f>
        <v>0</v>
      </c>
      <c r="AK30" s="26">
        <f t="shared" si="33"/>
        <v>0</v>
      </c>
      <c r="AL30" s="22">
        <f t="shared" si="21"/>
        <v>0</v>
      </c>
      <c r="AM30" s="23">
        <f t="shared" si="22"/>
        <v>0</v>
      </c>
      <c r="AN30" s="33">
        <f t="shared" si="23"/>
        <v>3.4129692832764505E-3</v>
      </c>
      <c r="AO30" s="25">
        <f>'Janvier N-1'!AM30</f>
        <v>1</v>
      </c>
      <c r="AP30" s="26">
        <f t="shared" si="34"/>
        <v>-1</v>
      </c>
      <c r="AQ30" s="22">
        <f t="shared" si="24"/>
        <v>0</v>
      </c>
      <c r="AR30" s="23">
        <f t="shared" si="25"/>
        <v>0</v>
      </c>
      <c r="AS30" s="33">
        <f t="shared" si="26"/>
        <v>0</v>
      </c>
      <c r="AT30" s="25">
        <f>'Janvier N-1'!AR30</f>
        <v>0</v>
      </c>
      <c r="AU30" s="26">
        <f t="shared" si="35"/>
        <v>0</v>
      </c>
      <c r="AY30" t="s">
        <v>30</v>
      </c>
      <c r="AZ30" t="s">
        <v>86</v>
      </c>
      <c r="BA30" t="s">
        <v>87</v>
      </c>
      <c r="BB30" t="s">
        <v>88</v>
      </c>
      <c r="BC30" t="s">
        <v>115</v>
      </c>
      <c r="BD30">
        <v>13</v>
      </c>
      <c r="BE30">
        <v>1</v>
      </c>
      <c r="BF30">
        <v>0</v>
      </c>
      <c r="BG30">
        <v>2</v>
      </c>
      <c r="BH30">
        <v>1</v>
      </c>
      <c r="BI30">
        <v>0</v>
      </c>
      <c r="BJ30">
        <v>0</v>
      </c>
      <c r="BK30">
        <v>15</v>
      </c>
      <c r="BL30">
        <v>2</v>
      </c>
    </row>
    <row r="31" spans="1:64" x14ac:dyDescent="0.3">
      <c r="A31" t="s">
        <v>17</v>
      </c>
      <c r="B31" s="21"/>
      <c r="C31" s="22">
        <f t="shared" si="0"/>
        <v>9.6153846153846159E-3</v>
      </c>
      <c r="D31" s="23">
        <f t="shared" si="1"/>
        <v>1</v>
      </c>
      <c r="E31" s="24">
        <f t="shared" si="2"/>
        <v>9.7087378640776691E-3</v>
      </c>
      <c r="F31" s="25">
        <f>'Janvier N-1'!D32</f>
        <v>1</v>
      </c>
      <c r="G31" s="26">
        <f t="shared" si="27"/>
        <v>0</v>
      </c>
      <c r="H31" s="22">
        <f t="shared" si="3"/>
        <v>1.2658227848101266E-2</v>
      </c>
      <c r="I31" s="23">
        <f t="shared" si="4"/>
        <v>1</v>
      </c>
      <c r="J31" s="33">
        <f t="shared" si="5"/>
        <v>2.9411764705882353E-2</v>
      </c>
      <c r="K31" s="25">
        <f>'Janvier N-1'!I32</f>
        <v>2</v>
      </c>
      <c r="L31" s="26">
        <f t="shared" si="28"/>
        <v>-1</v>
      </c>
      <c r="M31" s="22">
        <f t="shared" si="6"/>
        <v>0</v>
      </c>
      <c r="N31" s="23">
        <f t="shared" si="7"/>
        <v>0</v>
      </c>
      <c r="O31" s="24">
        <f t="shared" si="8"/>
        <v>0</v>
      </c>
      <c r="P31" s="25">
        <f>'Janvier N-1'!N32</f>
        <v>0</v>
      </c>
      <c r="Q31" s="26">
        <f t="shared" si="29"/>
        <v>0</v>
      </c>
      <c r="R31" s="22">
        <f t="shared" si="9"/>
        <v>0</v>
      </c>
      <c r="S31" s="23">
        <f t="shared" si="10"/>
        <v>0</v>
      </c>
      <c r="T31" s="33">
        <f t="shared" si="11"/>
        <v>4.1666666666666664E-2</v>
      </c>
      <c r="U31" s="25">
        <f>'Janvier N-1'!S32</f>
        <v>1</v>
      </c>
      <c r="V31" s="26">
        <f t="shared" si="30"/>
        <v>-1</v>
      </c>
      <c r="W31" s="22">
        <f t="shared" si="12"/>
        <v>0</v>
      </c>
      <c r="X31" s="23">
        <f t="shared" si="13"/>
        <v>0</v>
      </c>
      <c r="Y31" s="33">
        <f t="shared" si="14"/>
        <v>0</v>
      </c>
      <c r="Z31" s="25">
        <f>'Janvier N-1'!X32</f>
        <v>0</v>
      </c>
      <c r="AA31" s="26">
        <f t="shared" si="31"/>
        <v>0</v>
      </c>
      <c r="AB31" s="22">
        <f t="shared" si="15"/>
        <v>1.7241379310344827E-2</v>
      </c>
      <c r="AC31" s="23">
        <f t="shared" si="16"/>
        <v>1</v>
      </c>
      <c r="AD31" s="33">
        <f t="shared" si="17"/>
        <v>4.5454545454545456E-2</v>
      </c>
      <c r="AE31" s="25">
        <f>'Janvier N-1'!AC32</f>
        <v>3</v>
      </c>
      <c r="AF31" s="26">
        <f t="shared" si="32"/>
        <v>-2</v>
      </c>
      <c r="AG31" s="22">
        <f t="shared" si="18"/>
        <v>0</v>
      </c>
      <c r="AH31" s="23">
        <f t="shared" si="19"/>
        <v>0</v>
      </c>
      <c r="AI31" s="33">
        <f t="shared" si="20"/>
        <v>0</v>
      </c>
      <c r="AJ31" s="25">
        <f>'Janvier N-1'!AH32</f>
        <v>0</v>
      </c>
      <c r="AK31" s="26">
        <f t="shared" si="33"/>
        <v>0</v>
      </c>
      <c r="AL31" s="22">
        <f t="shared" si="21"/>
        <v>9.2592592592592587E-3</v>
      </c>
      <c r="AM31" s="23">
        <f t="shared" si="22"/>
        <v>3</v>
      </c>
      <c r="AN31" s="33">
        <f t="shared" si="23"/>
        <v>2.3890784982935155E-2</v>
      </c>
      <c r="AO31" s="25">
        <f>'Janvier N-1'!AM32</f>
        <v>7</v>
      </c>
      <c r="AP31" s="26">
        <f t="shared" si="34"/>
        <v>-4</v>
      </c>
      <c r="AQ31" s="22">
        <f t="shared" si="24"/>
        <v>0</v>
      </c>
      <c r="AR31" s="23">
        <f t="shared" si="25"/>
        <v>0</v>
      </c>
      <c r="AS31" s="33">
        <f t="shared" si="26"/>
        <v>0</v>
      </c>
      <c r="AT31" s="25">
        <f>'Janvier N-1'!AR32</f>
        <v>0</v>
      </c>
      <c r="AU31" s="26">
        <f t="shared" si="35"/>
        <v>0</v>
      </c>
      <c r="AY31" t="s">
        <v>32</v>
      </c>
      <c r="AZ31" t="s">
        <v>86</v>
      </c>
      <c r="BA31" t="s">
        <v>87</v>
      </c>
      <c r="BB31" t="s">
        <v>88</v>
      </c>
      <c r="BC31" t="s">
        <v>115</v>
      </c>
      <c r="BD31">
        <v>11</v>
      </c>
      <c r="BE31">
        <v>7</v>
      </c>
      <c r="BF31">
        <v>3</v>
      </c>
      <c r="BG31">
        <v>5</v>
      </c>
      <c r="BH31">
        <v>1</v>
      </c>
      <c r="BI31">
        <v>5</v>
      </c>
      <c r="BJ31">
        <v>1</v>
      </c>
      <c r="BK31">
        <v>30</v>
      </c>
      <c r="BL31">
        <v>3</v>
      </c>
    </row>
    <row r="32" spans="1:64" x14ac:dyDescent="0.3">
      <c r="A32" t="s">
        <v>107</v>
      </c>
      <c r="B32" s="21"/>
      <c r="C32" s="22">
        <f t="shared" si="0"/>
        <v>0</v>
      </c>
      <c r="D32" s="23">
        <v>0</v>
      </c>
      <c r="E32" s="24">
        <f t="shared" ref="E32" si="36">F32/$F$54</f>
        <v>0</v>
      </c>
      <c r="F32" s="25">
        <f>'Janvier N-1'!D31</f>
        <v>0</v>
      </c>
      <c r="G32" s="26">
        <f t="shared" si="27"/>
        <v>0</v>
      </c>
      <c r="H32" s="22">
        <f t="shared" ref="H32" si="37">I32/$I$54</f>
        <v>0</v>
      </c>
      <c r="I32" s="23">
        <f t="shared" si="4"/>
        <v>0</v>
      </c>
      <c r="J32" s="33">
        <f t="shared" si="5"/>
        <v>0</v>
      </c>
      <c r="K32" s="25">
        <f>'Janvier N-1'!I31</f>
        <v>0</v>
      </c>
      <c r="L32" s="26">
        <f t="shared" si="28"/>
        <v>0</v>
      </c>
      <c r="M32" s="22">
        <f t="shared" ref="M32" si="38">N32/$N$54</f>
        <v>0</v>
      </c>
      <c r="N32" s="23">
        <f t="shared" si="7"/>
        <v>0</v>
      </c>
      <c r="O32" s="24">
        <f t="shared" si="8"/>
        <v>0</v>
      </c>
      <c r="P32" s="25">
        <f>'Janvier N-1'!N31</f>
        <v>0</v>
      </c>
      <c r="Q32" s="26">
        <f t="shared" si="29"/>
        <v>0</v>
      </c>
      <c r="R32" s="22">
        <f t="shared" ref="R32" si="39">S32/$S$54</f>
        <v>0</v>
      </c>
      <c r="S32" s="23">
        <f t="shared" si="10"/>
        <v>0</v>
      </c>
      <c r="T32" s="33">
        <f t="shared" si="11"/>
        <v>0</v>
      </c>
      <c r="U32" s="25">
        <f>'Janvier N-1'!S31</f>
        <v>0</v>
      </c>
      <c r="V32" s="26">
        <f t="shared" si="30"/>
        <v>0</v>
      </c>
      <c r="W32" s="22">
        <f t="shared" ref="W32" si="40">X32/$X$54</f>
        <v>0</v>
      </c>
      <c r="X32" s="23">
        <f t="shared" si="13"/>
        <v>0</v>
      </c>
      <c r="Y32" s="33">
        <f t="shared" si="14"/>
        <v>0</v>
      </c>
      <c r="Z32" s="25">
        <f>'Janvier N-1'!X31</f>
        <v>0</v>
      </c>
      <c r="AA32" s="26">
        <f t="shared" si="31"/>
        <v>0</v>
      </c>
      <c r="AB32" s="22">
        <f t="shared" ref="AB32" si="41">AC32/$AC$54</f>
        <v>0</v>
      </c>
      <c r="AC32" s="23">
        <f t="shared" si="16"/>
        <v>0</v>
      </c>
      <c r="AD32" s="33">
        <f t="shared" si="17"/>
        <v>0</v>
      </c>
      <c r="AE32" s="25">
        <f>'Janvier N-1'!AC31</f>
        <v>0</v>
      </c>
      <c r="AF32" s="26">
        <f t="shared" si="32"/>
        <v>0</v>
      </c>
      <c r="AG32" s="22">
        <f t="shared" ref="AG32" si="42">AH32/$AH$54</f>
        <v>0</v>
      </c>
      <c r="AH32" s="23">
        <f t="shared" si="19"/>
        <v>0</v>
      </c>
      <c r="AI32" s="33">
        <f t="shared" si="20"/>
        <v>0</v>
      </c>
      <c r="AJ32" s="25">
        <f>'Janvier N-1'!AH31</f>
        <v>0</v>
      </c>
      <c r="AK32" s="26">
        <f t="shared" si="33"/>
        <v>0</v>
      </c>
      <c r="AL32" s="22">
        <f t="shared" ref="AL32" si="43">AM32/$AM$54</f>
        <v>0</v>
      </c>
      <c r="AM32" s="23">
        <f t="shared" si="22"/>
        <v>0</v>
      </c>
      <c r="AN32" s="33">
        <f t="shared" si="23"/>
        <v>0</v>
      </c>
      <c r="AO32" s="25">
        <f>'Janvier N-1'!AM31</f>
        <v>0</v>
      </c>
      <c r="AP32" s="26">
        <f t="shared" si="34"/>
        <v>0</v>
      </c>
      <c r="AQ32" s="22">
        <f t="shared" ref="AQ32" si="44">AR32/$AR$54</f>
        <v>0</v>
      </c>
      <c r="AR32" s="23">
        <f t="shared" si="25"/>
        <v>0</v>
      </c>
      <c r="AS32" s="33">
        <f t="shared" si="26"/>
        <v>0</v>
      </c>
      <c r="AT32" s="25">
        <f>'Janvier N-1'!AR31</f>
        <v>0</v>
      </c>
      <c r="AU32" s="26">
        <f t="shared" si="35"/>
        <v>0</v>
      </c>
      <c r="AY32" t="s">
        <v>31</v>
      </c>
      <c r="AZ32" t="s">
        <v>86</v>
      </c>
      <c r="BA32" t="s">
        <v>87</v>
      </c>
      <c r="BB32" t="s">
        <v>88</v>
      </c>
      <c r="BC32" t="s">
        <v>115</v>
      </c>
      <c r="BD32">
        <v>3</v>
      </c>
      <c r="BE32">
        <v>1</v>
      </c>
      <c r="BF32">
        <v>0</v>
      </c>
      <c r="BG32">
        <v>1</v>
      </c>
      <c r="BH32">
        <v>0</v>
      </c>
      <c r="BI32">
        <v>5</v>
      </c>
      <c r="BJ32">
        <v>2</v>
      </c>
      <c r="BK32">
        <v>12</v>
      </c>
      <c r="BL32">
        <v>0</v>
      </c>
    </row>
    <row r="33" spans="1:64" x14ac:dyDescent="0.3">
      <c r="A33" t="s">
        <v>18</v>
      </c>
      <c r="B33" s="21"/>
      <c r="C33" s="22">
        <f t="shared" si="0"/>
        <v>0</v>
      </c>
      <c r="D33" s="23">
        <f t="shared" ref="D33:D52" si="45">IF(COUNTIF($AY$2:$BL$57,A33)=1,VLOOKUP(A33,$AY$2:$BL$57,6,FALSE),0)</f>
        <v>0</v>
      </c>
      <c r="E33" s="24">
        <f t="shared" ref="E33:E52" si="46">F33/$F$54</f>
        <v>0</v>
      </c>
      <c r="F33" s="25">
        <f>'Janvier N-1'!D33</f>
        <v>0</v>
      </c>
      <c r="G33" s="26">
        <f t="shared" si="27"/>
        <v>0</v>
      </c>
      <c r="H33" s="22">
        <f t="shared" ref="H33:H52" si="47">I33/$I$54</f>
        <v>0</v>
      </c>
      <c r="I33" s="23">
        <f t="shared" si="4"/>
        <v>0</v>
      </c>
      <c r="J33" s="33">
        <f t="shared" si="5"/>
        <v>0</v>
      </c>
      <c r="K33" s="25">
        <f>'Janvier N-1'!I33</f>
        <v>0</v>
      </c>
      <c r="L33" s="26">
        <f t="shared" si="28"/>
        <v>0</v>
      </c>
      <c r="M33" s="22">
        <f t="shared" ref="M33:M52" si="48">N33/$N$54</f>
        <v>0</v>
      </c>
      <c r="N33" s="23">
        <f t="shared" si="7"/>
        <v>0</v>
      </c>
      <c r="O33" s="24">
        <f t="shared" si="8"/>
        <v>0</v>
      </c>
      <c r="P33" s="25">
        <f>'Janvier N-1'!N33</f>
        <v>0</v>
      </c>
      <c r="Q33" s="26">
        <f t="shared" si="29"/>
        <v>0</v>
      </c>
      <c r="R33" s="22">
        <f t="shared" ref="R33:R52" si="49">S33/$S$54</f>
        <v>0</v>
      </c>
      <c r="S33" s="23">
        <f t="shared" si="10"/>
        <v>0</v>
      </c>
      <c r="T33" s="33">
        <f t="shared" si="11"/>
        <v>0</v>
      </c>
      <c r="U33" s="25">
        <f>'Janvier N-1'!S33</f>
        <v>0</v>
      </c>
      <c r="V33" s="26">
        <f t="shared" si="30"/>
        <v>0</v>
      </c>
      <c r="W33" s="22">
        <f t="shared" ref="W33:W52" si="50">X33/$X$54</f>
        <v>0</v>
      </c>
      <c r="X33" s="23">
        <f t="shared" si="13"/>
        <v>0</v>
      </c>
      <c r="Y33" s="33">
        <f t="shared" si="14"/>
        <v>6.25E-2</v>
      </c>
      <c r="Z33" s="25">
        <f>'Janvier N-1'!X33</f>
        <v>1</v>
      </c>
      <c r="AA33" s="26">
        <f t="shared" si="31"/>
        <v>-1</v>
      </c>
      <c r="AB33" s="22">
        <f t="shared" ref="AB33:AB52" si="51">AC33/$AC$54</f>
        <v>0</v>
      </c>
      <c r="AC33" s="23">
        <f t="shared" si="16"/>
        <v>0</v>
      </c>
      <c r="AD33" s="33">
        <f t="shared" si="17"/>
        <v>0</v>
      </c>
      <c r="AE33" s="25">
        <f>'Janvier N-1'!AC33</f>
        <v>0</v>
      </c>
      <c r="AF33" s="26">
        <f t="shared" si="32"/>
        <v>0</v>
      </c>
      <c r="AG33" s="22">
        <f t="shared" ref="AG33:AG52" si="52">AH33/$AH$54</f>
        <v>0</v>
      </c>
      <c r="AH33" s="23">
        <f t="shared" si="19"/>
        <v>0</v>
      </c>
      <c r="AI33" s="33">
        <f t="shared" si="20"/>
        <v>0</v>
      </c>
      <c r="AJ33" s="25">
        <f>'Janvier N-1'!AH33</f>
        <v>0</v>
      </c>
      <c r="AK33" s="26">
        <f t="shared" si="33"/>
        <v>0</v>
      </c>
      <c r="AL33" s="22">
        <f t="shared" ref="AL33:AL52" si="53">AM33/$AM$54</f>
        <v>0</v>
      </c>
      <c r="AM33" s="23">
        <f t="shared" si="22"/>
        <v>0</v>
      </c>
      <c r="AN33" s="33">
        <f t="shared" si="23"/>
        <v>3.4129692832764505E-3</v>
      </c>
      <c r="AO33" s="25">
        <f>'Janvier N-1'!AM33</f>
        <v>1</v>
      </c>
      <c r="AP33" s="26">
        <f t="shared" si="34"/>
        <v>-1</v>
      </c>
      <c r="AQ33" s="22">
        <f t="shared" ref="AQ33:AQ52" si="54">AR33/$AR$54</f>
        <v>0</v>
      </c>
      <c r="AR33" s="23">
        <f t="shared" si="25"/>
        <v>0</v>
      </c>
      <c r="AS33" s="33">
        <f t="shared" si="26"/>
        <v>0</v>
      </c>
      <c r="AT33" s="25">
        <f>'Janvier N-1'!AR33</f>
        <v>0</v>
      </c>
      <c r="AU33" s="26">
        <f t="shared" si="35"/>
        <v>0</v>
      </c>
      <c r="BD33">
        <f t="shared" ref="BD33:BL33" si="55">SUM(BD2:BD31)</f>
        <v>101</v>
      </c>
      <c r="BE33">
        <f t="shared" si="55"/>
        <v>78</v>
      </c>
      <c r="BF33">
        <f t="shared" si="55"/>
        <v>34</v>
      </c>
      <c r="BG33">
        <f t="shared" si="55"/>
        <v>38</v>
      </c>
      <c r="BH33">
        <f t="shared" si="55"/>
        <v>12</v>
      </c>
      <c r="BI33">
        <f t="shared" si="55"/>
        <v>53</v>
      </c>
      <c r="BJ33">
        <f t="shared" si="55"/>
        <v>12</v>
      </c>
      <c r="BK33">
        <f t="shared" si="55"/>
        <v>312</v>
      </c>
      <c r="BL33">
        <f t="shared" si="55"/>
        <v>16</v>
      </c>
    </row>
    <row r="34" spans="1:64" x14ac:dyDescent="0.3">
      <c r="A34" t="s">
        <v>19</v>
      </c>
      <c r="B34" s="21"/>
      <c r="C34" s="22">
        <f t="shared" si="0"/>
        <v>3.8461538461538464E-2</v>
      </c>
      <c r="D34" s="23">
        <f t="shared" si="45"/>
        <v>4</v>
      </c>
      <c r="E34" s="24">
        <f t="shared" si="46"/>
        <v>3.8834951456310676E-2</v>
      </c>
      <c r="F34" s="25">
        <f>'Janvier N-1'!D34</f>
        <v>4</v>
      </c>
      <c r="G34" s="26">
        <f t="shared" si="27"/>
        <v>0</v>
      </c>
      <c r="H34" s="22">
        <f t="shared" si="47"/>
        <v>6.3291139240506333E-2</v>
      </c>
      <c r="I34" s="23">
        <f t="shared" si="4"/>
        <v>5</v>
      </c>
      <c r="J34" s="33">
        <f t="shared" si="5"/>
        <v>1.4705882352941176E-2</v>
      </c>
      <c r="K34" s="25">
        <f>'Janvier N-1'!I34</f>
        <v>1</v>
      </c>
      <c r="L34" s="26">
        <f t="shared" si="28"/>
        <v>4</v>
      </c>
      <c r="M34" s="22">
        <f t="shared" si="48"/>
        <v>5.8823529411764705E-2</v>
      </c>
      <c r="N34" s="23">
        <f t="shared" si="7"/>
        <v>2</v>
      </c>
      <c r="O34" s="24">
        <f t="shared" si="8"/>
        <v>0</v>
      </c>
      <c r="P34" s="25">
        <f>'Janvier N-1'!N34</f>
        <v>0</v>
      </c>
      <c r="Q34" s="26">
        <f t="shared" si="29"/>
        <v>2</v>
      </c>
      <c r="R34" s="22">
        <f t="shared" si="49"/>
        <v>2.564102564102564E-2</v>
      </c>
      <c r="S34" s="23">
        <f t="shared" si="10"/>
        <v>1</v>
      </c>
      <c r="T34" s="33">
        <f t="shared" si="11"/>
        <v>4.1666666666666664E-2</v>
      </c>
      <c r="U34" s="25">
        <f>'Janvier N-1'!S34</f>
        <v>1</v>
      </c>
      <c r="V34" s="26">
        <f t="shared" si="30"/>
        <v>0</v>
      </c>
      <c r="W34" s="22">
        <f t="shared" si="50"/>
        <v>8.3333333333333329E-2</v>
      </c>
      <c r="X34" s="23">
        <f t="shared" si="13"/>
        <v>1</v>
      </c>
      <c r="Y34" s="33">
        <f t="shared" si="14"/>
        <v>0.125</v>
      </c>
      <c r="Z34" s="25">
        <f>'Janvier N-1'!X34</f>
        <v>2</v>
      </c>
      <c r="AA34" s="26">
        <f t="shared" si="31"/>
        <v>-1</v>
      </c>
      <c r="AB34" s="22">
        <f t="shared" si="51"/>
        <v>3.4482758620689655E-2</v>
      </c>
      <c r="AC34" s="23">
        <f t="shared" si="16"/>
        <v>2</v>
      </c>
      <c r="AD34" s="33">
        <f t="shared" si="17"/>
        <v>3.0303030303030304E-2</v>
      </c>
      <c r="AE34" s="25">
        <f>'Janvier N-1'!AC34</f>
        <v>2</v>
      </c>
      <c r="AF34" s="26">
        <f t="shared" si="32"/>
        <v>0</v>
      </c>
      <c r="AG34" s="22">
        <f t="shared" si="52"/>
        <v>7.1428571428571425E-2</v>
      </c>
      <c r="AH34" s="23">
        <f t="shared" si="19"/>
        <v>1</v>
      </c>
      <c r="AI34" s="33">
        <f t="shared" si="20"/>
        <v>0</v>
      </c>
      <c r="AJ34" s="25">
        <f>'Janvier N-1'!AH34</f>
        <v>0</v>
      </c>
      <c r="AK34" s="26">
        <f t="shared" si="33"/>
        <v>1</v>
      </c>
      <c r="AL34" s="22">
        <f t="shared" si="53"/>
        <v>4.9382716049382713E-2</v>
      </c>
      <c r="AM34" s="23">
        <f t="shared" si="22"/>
        <v>16</v>
      </c>
      <c r="AN34" s="33">
        <f t="shared" si="23"/>
        <v>3.0716723549488054E-2</v>
      </c>
      <c r="AO34" s="25">
        <f>'Janvier N-1'!AM34</f>
        <v>9</v>
      </c>
      <c r="AP34" s="26">
        <f t="shared" si="34"/>
        <v>7</v>
      </c>
      <c r="AQ34" s="22">
        <f t="shared" si="54"/>
        <v>0</v>
      </c>
      <c r="AR34" s="23">
        <f t="shared" si="25"/>
        <v>0</v>
      </c>
      <c r="AS34" s="33">
        <f t="shared" si="26"/>
        <v>4.7619047619047616E-2</v>
      </c>
      <c r="AT34" s="25">
        <f>'Janvier N-1'!AR34</f>
        <v>1</v>
      </c>
      <c r="AU34" s="26">
        <f t="shared" si="35"/>
        <v>-1</v>
      </c>
    </row>
    <row r="35" spans="1:64" x14ac:dyDescent="0.3">
      <c r="A35" t="s">
        <v>20</v>
      </c>
      <c r="B35" s="21"/>
      <c r="C35" s="22">
        <f t="shared" ref="C35:C52" si="56">D35/$D$54</f>
        <v>9.6153846153846159E-3</v>
      </c>
      <c r="D35" s="23">
        <f t="shared" si="45"/>
        <v>1</v>
      </c>
      <c r="E35" s="24">
        <f t="shared" si="46"/>
        <v>2.9126213592233011E-2</v>
      </c>
      <c r="F35" s="25">
        <f>'Janvier N-1'!D35</f>
        <v>3</v>
      </c>
      <c r="G35" s="26">
        <f t="shared" si="27"/>
        <v>-2</v>
      </c>
      <c r="H35" s="22">
        <f t="shared" si="47"/>
        <v>1.2658227848101266E-2</v>
      </c>
      <c r="I35" s="23">
        <f t="shared" ref="I35:I52" si="57">IF(COUNTIF($AY$2:$BL$57,A35)=1,VLOOKUP(A35,$AY$2:$BL$57,7,FALSE),0)</f>
        <v>1</v>
      </c>
      <c r="J35" s="33">
        <f t="shared" ref="J35:J52" si="58">K35/$K$54</f>
        <v>2.9411764705882353E-2</v>
      </c>
      <c r="K35" s="25">
        <f>'Janvier N-1'!I35</f>
        <v>2</v>
      </c>
      <c r="L35" s="26">
        <f t="shared" si="28"/>
        <v>-1</v>
      </c>
      <c r="M35" s="22">
        <f t="shared" si="48"/>
        <v>0</v>
      </c>
      <c r="N35" s="23">
        <f t="shared" ref="N35:N52" si="59">IF(COUNTIF($AY$2:$BL$57,A35)=1,VLOOKUP(A35,$AY$2:$BL$57,8,FALSE),0)</f>
        <v>0</v>
      </c>
      <c r="O35" s="24">
        <f t="shared" ref="O35:O52" si="60">P35/$P$54</f>
        <v>0</v>
      </c>
      <c r="P35" s="25">
        <f>'Janvier N-1'!N35</f>
        <v>0</v>
      </c>
      <c r="Q35" s="26">
        <f t="shared" si="29"/>
        <v>0</v>
      </c>
      <c r="R35" s="22">
        <f t="shared" si="49"/>
        <v>0</v>
      </c>
      <c r="S35" s="23">
        <f t="shared" ref="S35:S52" si="61">IF(COUNTIF($AY$2:$BL$57,A35)=1,VLOOKUP(A35,$AY$2:$BL$57,9,FALSE),0)</f>
        <v>0</v>
      </c>
      <c r="T35" s="33">
        <f t="shared" ref="T35:T52" si="62">U35/$U$54</f>
        <v>0</v>
      </c>
      <c r="U35" s="25">
        <f>'Janvier N-1'!S35</f>
        <v>0</v>
      </c>
      <c r="V35" s="26">
        <f t="shared" si="30"/>
        <v>0</v>
      </c>
      <c r="W35" s="22">
        <f t="shared" si="50"/>
        <v>0</v>
      </c>
      <c r="X35" s="23">
        <f t="shared" ref="X35:X52" si="63">IF(COUNTIF($AY$2:$BL$57,A35)=1,VLOOKUP(A35,$AY$2:$BL$57,10,FALSE),0)</f>
        <v>0</v>
      </c>
      <c r="Y35" s="33">
        <f t="shared" ref="Y35:Y52" si="64">Z35/$Z$54</f>
        <v>0</v>
      </c>
      <c r="Z35" s="25">
        <f>'Janvier N-1'!X35</f>
        <v>0</v>
      </c>
      <c r="AA35" s="26">
        <f t="shared" si="31"/>
        <v>0</v>
      </c>
      <c r="AB35" s="22">
        <f t="shared" si="51"/>
        <v>0</v>
      </c>
      <c r="AC35" s="23">
        <f t="shared" ref="AC35:AC52" si="65">IF(COUNTIF($AY$2:$BL$57,A35)=1,VLOOKUP(A35,$AY$2:$BL$57,11,FALSE),0)</f>
        <v>0</v>
      </c>
      <c r="AD35" s="33">
        <f t="shared" ref="AD35:AD52" si="66">AE35/$AE$54</f>
        <v>0</v>
      </c>
      <c r="AE35" s="25">
        <f>'Janvier N-1'!AC35</f>
        <v>0</v>
      </c>
      <c r="AF35" s="26">
        <f t="shared" si="32"/>
        <v>0</v>
      </c>
      <c r="AG35" s="22">
        <f t="shared" si="52"/>
        <v>0</v>
      </c>
      <c r="AH35" s="23">
        <f t="shared" ref="AH35:AH52" si="67">IF(COUNTIF($AY$2:$BL$57,A35)=1,VLOOKUP(A35,$AY$2:$BL$57,12,FALSE),0)</f>
        <v>0</v>
      </c>
      <c r="AI35" s="33">
        <f t="shared" ref="AI35:AI52" si="68">AJ35/$AJ$54</f>
        <v>0</v>
      </c>
      <c r="AJ35" s="25">
        <f>'Janvier N-1'!AH35</f>
        <v>0</v>
      </c>
      <c r="AK35" s="26">
        <f t="shared" si="33"/>
        <v>0</v>
      </c>
      <c r="AL35" s="22">
        <f t="shared" si="53"/>
        <v>6.1728395061728392E-3</v>
      </c>
      <c r="AM35" s="23">
        <f t="shared" ref="AM35:AM52" si="69">IF(COUNTIF($AY$2:$BL$57,A35)=1,VLOOKUP(A35,$AY$2:$BL$57,13,FALSE),0)</f>
        <v>2</v>
      </c>
      <c r="AN35" s="33">
        <f t="shared" ref="AN35:AN52" si="70">AO35/$AO$54</f>
        <v>1.3651877133105802E-2</v>
      </c>
      <c r="AO35" s="25">
        <f>'Janvier N-1'!AM35</f>
        <v>4</v>
      </c>
      <c r="AP35" s="26">
        <f t="shared" si="34"/>
        <v>-2</v>
      </c>
      <c r="AQ35" s="22">
        <f t="shared" si="54"/>
        <v>0</v>
      </c>
      <c r="AR35" s="23">
        <f t="shared" ref="AR35:AR52" si="71">IF(COUNTIF($AY$2:$BL$57,A35)=1,VLOOKUP(A35,$AY$2:$BL$57,14,FALSE),0)</f>
        <v>0</v>
      </c>
      <c r="AS35" s="33">
        <f t="shared" ref="AS35:AS52" si="72">AT35/$AT$54</f>
        <v>4.7619047619047616E-2</v>
      </c>
      <c r="AT35" s="25">
        <f>'Janvier N-1'!AR35</f>
        <v>1</v>
      </c>
      <c r="AU35" s="26">
        <f t="shared" si="35"/>
        <v>-1</v>
      </c>
    </row>
    <row r="36" spans="1:64" x14ac:dyDescent="0.3">
      <c r="A36" t="s">
        <v>21</v>
      </c>
      <c r="B36" s="21"/>
      <c r="C36" s="22">
        <f t="shared" si="56"/>
        <v>9.6153846153846159E-3</v>
      </c>
      <c r="D36" s="23">
        <f t="shared" si="45"/>
        <v>1</v>
      </c>
      <c r="E36" s="24">
        <f t="shared" si="46"/>
        <v>0</v>
      </c>
      <c r="F36" s="25">
        <f>'Janvier N-1'!D36</f>
        <v>0</v>
      </c>
      <c r="G36" s="26">
        <f t="shared" si="27"/>
        <v>1</v>
      </c>
      <c r="H36" s="22">
        <f t="shared" si="47"/>
        <v>0</v>
      </c>
      <c r="I36" s="23">
        <f t="shared" si="57"/>
        <v>0</v>
      </c>
      <c r="J36" s="33">
        <f t="shared" si="58"/>
        <v>0</v>
      </c>
      <c r="K36" s="25">
        <f>'Janvier N-1'!I36</f>
        <v>0</v>
      </c>
      <c r="L36" s="26">
        <f t="shared" si="28"/>
        <v>0</v>
      </c>
      <c r="M36" s="22">
        <f t="shared" si="48"/>
        <v>0</v>
      </c>
      <c r="N36" s="23">
        <f t="shared" si="59"/>
        <v>0</v>
      </c>
      <c r="O36" s="24">
        <f t="shared" si="60"/>
        <v>0</v>
      </c>
      <c r="P36" s="25">
        <f>'Janvier N-1'!N36</f>
        <v>0</v>
      </c>
      <c r="Q36" s="26">
        <f t="shared" si="29"/>
        <v>0</v>
      </c>
      <c r="R36" s="22">
        <f t="shared" si="49"/>
        <v>0</v>
      </c>
      <c r="S36" s="23">
        <f t="shared" si="61"/>
        <v>0</v>
      </c>
      <c r="T36" s="33">
        <f t="shared" si="62"/>
        <v>0</v>
      </c>
      <c r="U36" s="25">
        <f>'Janvier N-1'!S36</f>
        <v>0</v>
      </c>
      <c r="V36" s="26">
        <f t="shared" si="30"/>
        <v>0</v>
      </c>
      <c r="W36" s="22">
        <f t="shared" si="50"/>
        <v>0</v>
      </c>
      <c r="X36" s="23">
        <f t="shared" si="63"/>
        <v>0</v>
      </c>
      <c r="Y36" s="33">
        <f t="shared" si="64"/>
        <v>0</v>
      </c>
      <c r="Z36" s="25">
        <f>'Janvier N-1'!X36</f>
        <v>0</v>
      </c>
      <c r="AA36" s="26">
        <f t="shared" si="31"/>
        <v>0</v>
      </c>
      <c r="AB36" s="22">
        <f t="shared" si="51"/>
        <v>0</v>
      </c>
      <c r="AC36" s="23">
        <f t="shared" si="65"/>
        <v>0</v>
      </c>
      <c r="AD36" s="33">
        <f t="shared" si="66"/>
        <v>1.5151515151515152E-2</v>
      </c>
      <c r="AE36" s="25">
        <f>'Janvier N-1'!AC36</f>
        <v>1</v>
      </c>
      <c r="AF36" s="26">
        <f t="shared" si="32"/>
        <v>-1</v>
      </c>
      <c r="AG36" s="22">
        <f t="shared" si="52"/>
        <v>0</v>
      </c>
      <c r="AH36" s="23">
        <f t="shared" si="67"/>
        <v>0</v>
      </c>
      <c r="AI36" s="33">
        <f t="shared" si="68"/>
        <v>0</v>
      </c>
      <c r="AJ36" s="25">
        <f>'Janvier N-1'!AH36</f>
        <v>0</v>
      </c>
      <c r="AK36" s="26">
        <f t="shared" si="33"/>
        <v>0</v>
      </c>
      <c r="AL36" s="22">
        <f t="shared" si="53"/>
        <v>3.0864197530864196E-3</v>
      </c>
      <c r="AM36" s="23">
        <f t="shared" si="69"/>
        <v>1</v>
      </c>
      <c r="AN36" s="33">
        <f t="shared" si="70"/>
        <v>3.4129692832764505E-3</v>
      </c>
      <c r="AO36" s="25">
        <f>'Janvier N-1'!AM36</f>
        <v>1</v>
      </c>
      <c r="AP36" s="26">
        <f t="shared" si="34"/>
        <v>0</v>
      </c>
      <c r="AQ36" s="22">
        <f t="shared" si="54"/>
        <v>0</v>
      </c>
      <c r="AR36" s="23">
        <f t="shared" si="71"/>
        <v>0</v>
      </c>
      <c r="AS36" s="33">
        <f t="shared" si="72"/>
        <v>0</v>
      </c>
      <c r="AT36" s="25">
        <f>'Janvier N-1'!AR36</f>
        <v>0</v>
      </c>
      <c r="AU36" s="26">
        <f t="shared" si="35"/>
        <v>0</v>
      </c>
    </row>
    <row r="37" spans="1:64" x14ac:dyDescent="0.3">
      <c r="A37" t="s">
        <v>22</v>
      </c>
      <c r="B37" s="21"/>
      <c r="C37" s="22">
        <f t="shared" si="56"/>
        <v>0</v>
      </c>
      <c r="D37" s="23">
        <f t="shared" si="45"/>
        <v>0</v>
      </c>
      <c r="E37" s="24">
        <f t="shared" si="46"/>
        <v>9.7087378640776691E-3</v>
      </c>
      <c r="F37" s="25">
        <f>'Janvier N-1'!D37</f>
        <v>1</v>
      </c>
      <c r="G37" s="26">
        <f t="shared" si="27"/>
        <v>-1</v>
      </c>
      <c r="H37" s="22">
        <f t="shared" si="47"/>
        <v>0</v>
      </c>
      <c r="I37" s="23">
        <f t="shared" si="57"/>
        <v>0</v>
      </c>
      <c r="J37" s="33">
        <f t="shared" si="58"/>
        <v>4.4117647058823532E-2</v>
      </c>
      <c r="K37" s="25">
        <f>'Janvier N-1'!I37</f>
        <v>3</v>
      </c>
      <c r="L37" s="26">
        <f t="shared" si="28"/>
        <v>-3</v>
      </c>
      <c r="M37" s="22">
        <f t="shared" si="48"/>
        <v>0</v>
      </c>
      <c r="N37" s="23">
        <f t="shared" si="59"/>
        <v>0</v>
      </c>
      <c r="O37" s="24">
        <f t="shared" si="60"/>
        <v>0</v>
      </c>
      <c r="P37" s="25">
        <f>'Janvier N-1'!N37</f>
        <v>0</v>
      </c>
      <c r="Q37" s="26">
        <f t="shared" si="29"/>
        <v>0</v>
      </c>
      <c r="R37" s="22">
        <f t="shared" si="49"/>
        <v>0</v>
      </c>
      <c r="S37" s="23">
        <f t="shared" si="61"/>
        <v>0</v>
      </c>
      <c r="T37" s="33">
        <f t="shared" si="62"/>
        <v>0</v>
      </c>
      <c r="U37" s="25">
        <f>'Janvier N-1'!S37</f>
        <v>0</v>
      </c>
      <c r="V37" s="26">
        <f t="shared" si="30"/>
        <v>0</v>
      </c>
      <c r="W37" s="22">
        <f t="shared" si="50"/>
        <v>0</v>
      </c>
      <c r="X37" s="23">
        <f t="shared" si="63"/>
        <v>0</v>
      </c>
      <c r="Y37" s="33">
        <f t="shared" si="64"/>
        <v>0</v>
      </c>
      <c r="Z37" s="25">
        <f>'Janvier N-1'!X37</f>
        <v>0</v>
      </c>
      <c r="AA37" s="26">
        <f t="shared" si="31"/>
        <v>0</v>
      </c>
      <c r="AB37" s="22">
        <f t="shared" si="51"/>
        <v>0</v>
      </c>
      <c r="AC37" s="23">
        <f t="shared" si="65"/>
        <v>0</v>
      </c>
      <c r="AD37" s="33">
        <f t="shared" si="66"/>
        <v>4.5454545454545456E-2</v>
      </c>
      <c r="AE37" s="25">
        <f>'Janvier N-1'!AC37</f>
        <v>3</v>
      </c>
      <c r="AF37" s="26">
        <f t="shared" si="32"/>
        <v>-3</v>
      </c>
      <c r="AG37" s="22">
        <f t="shared" si="52"/>
        <v>0</v>
      </c>
      <c r="AH37" s="23">
        <f t="shared" si="67"/>
        <v>0</v>
      </c>
      <c r="AI37" s="33">
        <f t="shared" si="68"/>
        <v>0</v>
      </c>
      <c r="AJ37" s="25">
        <f>'Janvier N-1'!AH37</f>
        <v>0</v>
      </c>
      <c r="AK37" s="26">
        <f t="shared" si="33"/>
        <v>0</v>
      </c>
      <c r="AL37" s="22">
        <f t="shared" si="53"/>
        <v>0</v>
      </c>
      <c r="AM37" s="23">
        <f t="shared" si="69"/>
        <v>0</v>
      </c>
      <c r="AN37" s="33">
        <f t="shared" si="70"/>
        <v>2.3890784982935155E-2</v>
      </c>
      <c r="AO37" s="25">
        <f>'Janvier N-1'!AM37</f>
        <v>7</v>
      </c>
      <c r="AP37" s="26">
        <f t="shared" si="34"/>
        <v>-7</v>
      </c>
      <c r="AQ37" s="22">
        <f t="shared" si="54"/>
        <v>0</v>
      </c>
      <c r="AR37" s="23">
        <f t="shared" si="71"/>
        <v>0</v>
      </c>
      <c r="AS37" s="33">
        <f t="shared" si="72"/>
        <v>0</v>
      </c>
      <c r="AT37" s="25">
        <f>'Janvier N-1'!AR37</f>
        <v>0</v>
      </c>
      <c r="AU37" s="26">
        <f t="shared" si="35"/>
        <v>0</v>
      </c>
    </row>
    <row r="38" spans="1:64" x14ac:dyDescent="0.3">
      <c r="A38" t="s">
        <v>23</v>
      </c>
      <c r="B38" s="21"/>
      <c r="C38" s="22">
        <f t="shared" si="56"/>
        <v>1.9230769230769232E-2</v>
      </c>
      <c r="D38" s="23">
        <f t="shared" si="45"/>
        <v>2</v>
      </c>
      <c r="E38" s="24">
        <f t="shared" si="46"/>
        <v>2.9126213592233011E-2</v>
      </c>
      <c r="F38" s="25">
        <f>'Janvier N-1'!D38</f>
        <v>3</v>
      </c>
      <c r="G38" s="26">
        <f t="shared" si="27"/>
        <v>-1</v>
      </c>
      <c r="H38" s="22">
        <f t="shared" si="47"/>
        <v>1.2658227848101266E-2</v>
      </c>
      <c r="I38" s="23">
        <f t="shared" si="57"/>
        <v>1</v>
      </c>
      <c r="J38" s="33">
        <f t="shared" si="58"/>
        <v>5.8823529411764705E-2</v>
      </c>
      <c r="K38" s="25">
        <f>'Janvier N-1'!I38</f>
        <v>4</v>
      </c>
      <c r="L38" s="26">
        <f t="shared" si="28"/>
        <v>-3</v>
      </c>
      <c r="M38" s="22">
        <f t="shared" si="48"/>
        <v>0</v>
      </c>
      <c r="N38" s="23">
        <f t="shared" si="59"/>
        <v>0</v>
      </c>
      <c r="O38" s="24">
        <f t="shared" si="60"/>
        <v>0</v>
      </c>
      <c r="P38" s="25">
        <f>'Janvier N-1'!N38</f>
        <v>0</v>
      </c>
      <c r="Q38" s="26">
        <f t="shared" si="29"/>
        <v>0</v>
      </c>
      <c r="R38" s="22">
        <f t="shared" si="49"/>
        <v>0</v>
      </c>
      <c r="S38" s="23">
        <f t="shared" si="61"/>
        <v>0</v>
      </c>
      <c r="T38" s="33">
        <f t="shared" si="62"/>
        <v>0</v>
      </c>
      <c r="U38" s="25">
        <f>'Janvier N-1'!S38</f>
        <v>0</v>
      </c>
      <c r="V38" s="26">
        <f t="shared" si="30"/>
        <v>0</v>
      </c>
      <c r="W38" s="22">
        <f t="shared" si="50"/>
        <v>0</v>
      </c>
      <c r="X38" s="23">
        <f t="shared" si="63"/>
        <v>0</v>
      </c>
      <c r="Y38" s="33">
        <f t="shared" si="64"/>
        <v>6.25E-2</v>
      </c>
      <c r="Z38" s="25">
        <f>'Janvier N-1'!X38</f>
        <v>1</v>
      </c>
      <c r="AA38" s="26">
        <f t="shared" si="31"/>
        <v>-1</v>
      </c>
      <c r="AB38" s="22">
        <f t="shared" si="51"/>
        <v>1.7241379310344827E-2</v>
      </c>
      <c r="AC38" s="23">
        <f t="shared" si="65"/>
        <v>1</v>
      </c>
      <c r="AD38" s="33">
        <f t="shared" si="66"/>
        <v>6.0606060606060608E-2</v>
      </c>
      <c r="AE38" s="25">
        <f>'Janvier N-1'!AC38</f>
        <v>4</v>
      </c>
      <c r="AF38" s="26">
        <f t="shared" si="32"/>
        <v>-3</v>
      </c>
      <c r="AG38" s="22">
        <f t="shared" si="52"/>
        <v>0</v>
      </c>
      <c r="AH38" s="23">
        <f t="shared" si="67"/>
        <v>0</v>
      </c>
      <c r="AI38" s="33">
        <f t="shared" si="68"/>
        <v>0</v>
      </c>
      <c r="AJ38" s="25">
        <f>'Janvier N-1'!AH38</f>
        <v>0</v>
      </c>
      <c r="AK38" s="26">
        <f t="shared" si="33"/>
        <v>0</v>
      </c>
      <c r="AL38" s="22">
        <f t="shared" si="53"/>
        <v>1.2345679012345678E-2</v>
      </c>
      <c r="AM38" s="23">
        <f t="shared" si="69"/>
        <v>4</v>
      </c>
      <c r="AN38" s="33">
        <f t="shared" si="70"/>
        <v>3.7542662116040959E-2</v>
      </c>
      <c r="AO38" s="25">
        <f>'Janvier N-1'!AM38</f>
        <v>11</v>
      </c>
      <c r="AP38" s="26">
        <f t="shared" si="34"/>
        <v>-7</v>
      </c>
      <c r="AQ38" s="22">
        <f t="shared" si="54"/>
        <v>0</v>
      </c>
      <c r="AR38" s="23">
        <f t="shared" si="71"/>
        <v>0</v>
      </c>
      <c r="AS38" s="33">
        <f t="shared" si="72"/>
        <v>4.7619047619047616E-2</v>
      </c>
      <c r="AT38" s="25">
        <f>'Janvier N-1'!AR38</f>
        <v>1</v>
      </c>
      <c r="AU38" s="26">
        <f t="shared" si="35"/>
        <v>-1</v>
      </c>
    </row>
    <row r="39" spans="1:64" x14ac:dyDescent="0.3">
      <c r="A39" t="s">
        <v>24</v>
      </c>
      <c r="B39" s="21"/>
      <c r="C39" s="22">
        <f t="shared" si="56"/>
        <v>7.6923076923076927E-2</v>
      </c>
      <c r="D39" s="23">
        <f t="shared" si="45"/>
        <v>8</v>
      </c>
      <c r="E39" s="24">
        <f t="shared" si="46"/>
        <v>4.8543689320388349E-2</v>
      </c>
      <c r="F39" s="25">
        <f>'Janvier N-1'!D39</f>
        <v>5</v>
      </c>
      <c r="G39" s="26">
        <f t="shared" si="27"/>
        <v>3</v>
      </c>
      <c r="H39" s="22">
        <f t="shared" si="47"/>
        <v>3.7974683544303799E-2</v>
      </c>
      <c r="I39" s="23">
        <f t="shared" si="57"/>
        <v>3</v>
      </c>
      <c r="J39" s="33">
        <f t="shared" si="58"/>
        <v>5.8823529411764705E-2</v>
      </c>
      <c r="K39" s="25">
        <f>'Janvier N-1'!I39</f>
        <v>4</v>
      </c>
      <c r="L39" s="26">
        <f t="shared" si="28"/>
        <v>-1</v>
      </c>
      <c r="M39" s="22">
        <f t="shared" si="48"/>
        <v>0.17647058823529413</v>
      </c>
      <c r="N39" s="23">
        <f t="shared" si="59"/>
        <v>6</v>
      </c>
      <c r="O39" s="24">
        <f t="shared" si="60"/>
        <v>0.34615384615384615</v>
      </c>
      <c r="P39" s="25">
        <f>'Janvier N-1'!N39</f>
        <v>9</v>
      </c>
      <c r="Q39" s="26">
        <f t="shared" si="29"/>
        <v>-3</v>
      </c>
      <c r="R39" s="22">
        <f t="shared" si="49"/>
        <v>7.6923076923076927E-2</v>
      </c>
      <c r="S39" s="23">
        <f t="shared" si="61"/>
        <v>3</v>
      </c>
      <c r="T39" s="33">
        <f t="shared" si="62"/>
        <v>0.16666666666666666</v>
      </c>
      <c r="U39" s="25">
        <f>'Janvier N-1'!S39</f>
        <v>4</v>
      </c>
      <c r="V39" s="26">
        <f t="shared" si="30"/>
        <v>-1</v>
      </c>
      <c r="W39" s="22">
        <f t="shared" si="50"/>
        <v>0</v>
      </c>
      <c r="X39" s="23">
        <f t="shared" si="63"/>
        <v>0</v>
      </c>
      <c r="Y39" s="33">
        <f t="shared" si="64"/>
        <v>6.25E-2</v>
      </c>
      <c r="Z39" s="25">
        <f>'Janvier N-1'!X39</f>
        <v>1</v>
      </c>
      <c r="AA39" s="26">
        <f t="shared" si="31"/>
        <v>-1</v>
      </c>
      <c r="AB39" s="22">
        <f t="shared" si="51"/>
        <v>0.10344827586206896</v>
      </c>
      <c r="AC39" s="23">
        <f t="shared" si="65"/>
        <v>6</v>
      </c>
      <c r="AD39" s="33">
        <f t="shared" si="66"/>
        <v>9.0909090909090912E-2</v>
      </c>
      <c r="AE39" s="25">
        <f>'Janvier N-1'!AC39</f>
        <v>6</v>
      </c>
      <c r="AF39" s="26">
        <f t="shared" si="32"/>
        <v>0</v>
      </c>
      <c r="AG39" s="22">
        <f t="shared" si="52"/>
        <v>0</v>
      </c>
      <c r="AH39" s="23">
        <f t="shared" si="67"/>
        <v>0</v>
      </c>
      <c r="AI39" s="33">
        <f t="shared" si="68"/>
        <v>0</v>
      </c>
      <c r="AJ39" s="25">
        <f>'Janvier N-1'!AH39</f>
        <v>0</v>
      </c>
      <c r="AK39" s="26">
        <f t="shared" si="33"/>
        <v>0</v>
      </c>
      <c r="AL39" s="22">
        <f t="shared" si="53"/>
        <v>8.0246913580246909E-2</v>
      </c>
      <c r="AM39" s="23">
        <f t="shared" si="69"/>
        <v>26</v>
      </c>
      <c r="AN39" s="33">
        <f t="shared" si="70"/>
        <v>9.8976109215017066E-2</v>
      </c>
      <c r="AO39" s="25">
        <f>'Janvier N-1'!AM39</f>
        <v>29</v>
      </c>
      <c r="AP39" s="26">
        <f t="shared" si="34"/>
        <v>-3</v>
      </c>
      <c r="AQ39" s="22">
        <f t="shared" si="54"/>
        <v>0</v>
      </c>
      <c r="AR39" s="23">
        <f t="shared" si="71"/>
        <v>0</v>
      </c>
      <c r="AS39" s="33">
        <f t="shared" si="72"/>
        <v>0</v>
      </c>
      <c r="AT39" s="25">
        <f>'Janvier N-1'!AR39</f>
        <v>0</v>
      </c>
      <c r="AU39" s="26">
        <f t="shared" si="35"/>
        <v>0</v>
      </c>
    </row>
    <row r="40" spans="1:64" x14ac:dyDescent="0.3">
      <c r="A40" t="s">
        <v>61</v>
      </c>
      <c r="B40" s="21"/>
      <c r="C40" s="22">
        <f t="shared" si="56"/>
        <v>0</v>
      </c>
      <c r="D40" s="23">
        <f t="shared" si="45"/>
        <v>0</v>
      </c>
      <c r="E40" s="24">
        <f t="shared" si="46"/>
        <v>0</v>
      </c>
      <c r="F40" s="25">
        <f>'Janvier N-1'!D40</f>
        <v>0</v>
      </c>
      <c r="G40" s="26">
        <f t="shared" si="27"/>
        <v>0</v>
      </c>
      <c r="H40" s="22">
        <f t="shared" si="47"/>
        <v>0</v>
      </c>
      <c r="I40" s="23">
        <f t="shared" si="57"/>
        <v>0</v>
      </c>
      <c r="J40" s="33">
        <f t="shared" si="58"/>
        <v>0</v>
      </c>
      <c r="K40" s="25">
        <f>'Janvier N-1'!I40</f>
        <v>0</v>
      </c>
      <c r="L40" s="26">
        <f t="shared" si="28"/>
        <v>0</v>
      </c>
      <c r="M40" s="22">
        <f t="shared" si="48"/>
        <v>0</v>
      </c>
      <c r="N40" s="23">
        <f t="shared" si="59"/>
        <v>0</v>
      </c>
      <c r="O40" s="24">
        <f t="shared" si="60"/>
        <v>0</v>
      </c>
      <c r="P40" s="25">
        <f>'Janvier N-1'!N40</f>
        <v>0</v>
      </c>
      <c r="Q40" s="26">
        <f t="shared" si="29"/>
        <v>0</v>
      </c>
      <c r="R40" s="22">
        <f t="shared" si="49"/>
        <v>0</v>
      </c>
      <c r="S40" s="23">
        <f t="shared" si="61"/>
        <v>0</v>
      </c>
      <c r="T40" s="33">
        <f t="shared" si="62"/>
        <v>0</v>
      </c>
      <c r="U40" s="25">
        <f>'Janvier N-1'!S40</f>
        <v>0</v>
      </c>
      <c r="V40" s="26">
        <f t="shared" si="30"/>
        <v>0</v>
      </c>
      <c r="W40" s="22">
        <f t="shared" si="50"/>
        <v>0</v>
      </c>
      <c r="X40" s="23">
        <f t="shared" si="63"/>
        <v>0</v>
      </c>
      <c r="Y40" s="33">
        <f t="shared" si="64"/>
        <v>0</v>
      </c>
      <c r="Z40" s="25">
        <f>'Janvier N-1'!X40</f>
        <v>0</v>
      </c>
      <c r="AA40" s="26">
        <f t="shared" si="31"/>
        <v>0</v>
      </c>
      <c r="AB40" s="22">
        <f t="shared" si="51"/>
        <v>0</v>
      </c>
      <c r="AC40" s="23">
        <f t="shared" si="65"/>
        <v>0</v>
      </c>
      <c r="AD40" s="33">
        <f t="shared" si="66"/>
        <v>0</v>
      </c>
      <c r="AE40" s="25">
        <f>'Janvier N-1'!AC40</f>
        <v>0</v>
      </c>
      <c r="AF40" s="26">
        <f t="shared" si="32"/>
        <v>0</v>
      </c>
      <c r="AG40" s="22">
        <f t="shared" si="52"/>
        <v>0</v>
      </c>
      <c r="AH40" s="23">
        <f t="shared" si="67"/>
        <v>0</v>
      </c>
      <c r="AI40" s="33">
        <f t="shared" si="68"/>
        <v>0</v>
      </c>
      <c r="AJ40" s="25">
        <f>'Janvier N-1'!AH40</f>
        <v>0</v>
      </c>
      <c r="AK40" s="26">
        <f t="shared" si="33"/>
        <v>0</v>
      </c>
      <c r="AL40" s="22">
        <f t="shared" si="53"/>
        <v>0</v>
      </c>
      <c r="AM40" s="23">
        <f t="shared" si="69"/>
        <v>0</v>
      </c>
      <c r="AN40" s="33">
        <f t="shared" si="70"/>
        <v>0</v>
      </c>
      <c r="AO40" s="25">
        <f>'Janvier N-1'!AM40</f>
        <v>0</v>
      </c>
      <c r="AP40" s="26">
        <f t="shared" si="34"/>
        <v>0</v>
      </c>
      <c r="AQ40" s="22">
        <f t="shared" si="54"/>
        <v>0</v>
      </c>
      <c r="AR40" s="23">
        <f t="shared" si="71"/>
        <v>0</v>
      </c>
      <c r="AS40" s="33">
        <f t="shared" si="72"/>
        <v>0</v>
      </c>
      <c r="AT40" s="25">
        <f>'Janvier N-1'!AR40</f>
        <v>0</v>
      </c>
      <c r="AU40" s="26">
        <f t="shared" si="35"/>
        <v>0</v>
      </c>
    </row>
    <row r="41" spans="1:64" x14ac:dyDescent="0.3">
      <c r="A41" t="s">
        <v>25</v>
      </c>
      <c r="B41" s="21"/>
      <c r="C41" s="22">
        <f t="shared" si="56"/>
        <v>0</v>
      </c>
      <c r="D41" s="23">
        <f t="shared" si="45"/>
        <v>0</v>
      </c>
      <c r="E41" s="24">
        <f t="shared" si="46"/>
        <v>1.9417475728155338E-2</v>
      </c>
      <c r="F41" s="25">
        <f>'Janvier N-1'!D41</f>
        <v>2</v>
      </c>
      <c r="G41" s="26">
        <f t="shared" si="27"/>
        <v>-2</v>
      </c>
      <c r="H41" s="22">
        <f t="shared" si="47"/>
        <v>2.5316455696202531E-2</v>
      </c>
      <c r="I41" s="23">
        <f t="shared" si="57"/>
        <v>2</v>
      </c>
      <c r="J41" s="33">
        <f t="shared" si="58"/>
        <v>2.9411764705882353E-2</v>
      </c>
      <c r="K41" s="25">
        <f>'Janvier N-1'!I41</f>
        <v>2</v>
      </c>
      <c r="L41" s="26">
        <f t="shared" si="28"/>
        <v>0</v>
      </c>
      <c r="M41" s="22">
        <f t="shared" si="48"/>
        <v>0</v>
      </c>
      <c r="N41" s="23">
        <f t="shared" si="59"/>
        <v>0</v>
      </c>
      <c r="O41" s="24">
        <f t="shared" si="60"/>
        <v>0</v>
      </c>
      <c r="P41" s="25">
        <f>'Janvier N-1'!N41</f>
        <v>0</v>
      </c>
      <c r="Q41" s="26">
        <f t="shared" si="29"/>
        <v>0</v>
      </c>
      <c r="R41" s="22">
        <f t="shared" si="49"/>
        <v>0</v>
      </c>
      <c r="S41" s="23">
        <f t="shared" si="61"/>
        <v>0</v>
      </c>
      <c r="T41" s="33">
        <f t="shared" si="62"/>
        <v>4.1666666666666664E-2</v>
      </c>
      <c r="U41" s="25">
        <f>'Janvier N-1'!S41</f>
        <v>1</v>
      </c>
      <c r="V41" s="26">
        <f t="shared" si="30"/>
        <v>-1</v>
      </c>
      <c r="W41" s="22">
        <f t="shared" si="50"/>
        <v>8.3333333333333329E-2</v>
      </c>
      <c r="X41" s="23">
        <f t="shared" si="63"/>
        <v>1</v>
      </c>
      <c r="Y41" s="33">
        <f t="shared" si="64"/>
        <v>0</v>
      </c>
      <c r="Z41" s="25">
        <f>'Janvier N-1'!X41</f>
        <v>0</v>
      </c>
      <c r="AA41" s="26">
        <f t="shared" si="31"/>
        <v>1</v>
      </c>
      <c r="AB41" s="22">
        <f t="shared" si="51"/>
        <v>0</v>
      </c>
      <c r="AC41" s="23">
        <f t="shared" si="65"/>
        <v>0</v>
      </c>
      <c r="AD41" s="33">
        <f t="shared" si="66"/>
        <v>0</v>
      </c>
      <c r="AE41" s="25">
        <f>'Janvier N-1'!AC41</f>
        <v>0</v>
      </c>
      <c r="AF41" s="26">
        <f t="shared" si="32"/>
        <v>0</v>
      </c>
      <c r="AG41" s="22">
        <f t="shared" si="52"/>
        <v>0</v>
      </c>
      <c r="AH41" s="23">
        <f t="shared" si="67"/>
        <v>0</v>
      </c>
      <c r="AI41" s="33">
        <f t="shared" si="68"/>
        <v>0</v>
      </c>
      <c r="AJ41" s="25">
        <f>'Janvier N-1'!AH41</f>
        <v>0</v>
      </c>
      <c r="AK41" s="26">
        <f t="shared" si="33"/>
        <v>0</v>
      </c>
      <c r="AL41" s="22">
        <f t="shared" si="53"/>
        <v>9.2592592592592587E-3</v>
      </c>
      <c r="AM41" s="23">
        <f t="shared" si="69"/>
        <v>3</v>
      </c>
      <c r="AN41" s="33">
        <f t="shared" si="70"/>
        <v>1.7064846416382253E-2</v>
      </c>
      <c r="AO41" s="25">
        <f>'Janvier N-1'!AM41</f>
        <v>5</v>
      </c>
      <c r="AP41" s="26">
        <f t="shared" si="34"/>
        <v>-2</v>
      </c>
      <c r="AQ41" s="22">
        <f t="shared" si="54"/>
        <v>0</v>
      </c>
      <c r="AR41" s="23">
        <f t="shared" si="71"/>
        <v>0</v>
      </c>
      <c r="AS41" s="33">
        <f t="shared" si="72"/>
        <v>0</v>
      </c>
      <c r="AT41" s="25">
        <f>'Janvier N-1'!AR41</f>
        <v>0</v>
      </c>
      <c r="AU41" s="26">
        <f t="shared" si="35"/>
        <v>0</v>
      </c>
    </row>
    <row r="42" spans="1:64" x14ac:dyDescent="0.3">
      <c r="A42" t="s">
        <v>26</v>
      </c>
      <c r="B42" s="21"/>
      <c r="C42" s="22">
        <f t="shared" si="56"/>
        <v>3.8461538461538464E-2</v>
      </c>
      <c r="D42" s="23">
        <f t="shared" si="45"/>
        <v>4</v>
      </c>
      <c r="E42" s="24">
        <f t="shared" si="46"/>
        <v>9.7087378640776691E-3</v>
      </c>
      <c r="F42" s="25">
        <f>'Janvier N-1'!D42</f>
        <v>1</v>
      </c>
      <c r="G42" s="26">
        <f t="shared" si="27"/>
        <v>3</v>
      </c>
      <c r="H42" s="22">
        <f t="shared" si="47"/>
        <v>7.5949367088607597E-2</v>
      </c>
      <c r="I42" s="23">
        <f t="shared" si="57"/>
        <v>6</v>
      </c>
      <c r="J42" s="33">
        <f t="shared" si="58"/>
        <v>4.4117647058823532E-2</v>
      </c>
      <c r="K42" s="25">
        <f>'Janvier N-1'!I42</f>
        <v>3</v>
      </c>
      <c r="L42" s="26">
        <f t="shared" si="28"/>
        <v>3</v>
      </c>
      <c r="M42" s="22">
        <f t="shared" si="48"/>
        <v>5.8823529411764705E-2</v>
      </c>
      <c r="N42" s="23">
        <f t="shared" si="59"/>
        <v>2</v>
      </c>
      <c r="O42" s="24">
        <f t="shared" si="60"/>
        <v>0</v>
      </c>
      <c r="P42" s="25">
        <f>'Janvier N-1'!N42</f>
        <v>0</v>
      </c>
      <c r="Q42" s="26">
        <f t="shared" si="29"/>
        <v>2</v>
      </c>
      <c r="R42" s="22">
        <f t="shared" si="49"/>
        <v>0.15384615384615385</v>
      </c>
      <c r="S42" s="23">
        <f t="shared" si="61"/>
        <v>6</v>
      </c>
      <c r="T42" s="33">
        <f t="shared" si="62"/>
        <v>0</v>
      </c>
      <c r="U42" s="25">
        <f>'Janvier N-1'!S42</f>
        <v>0</v>
      </c>
      <c r="V42" s="26">
        <f t="shared" si="30"/>
        <v>6</v>
      </c>
      <c r="W42" s="22">
        <f t="shared" si="50"/>
        <v>0</v>
      </c>
      <c r="X42" s="23">
        <f t="shared" si="63"/>
        <v>0</v>
      </c>
      <c r="Y42" s="33">
        <f t="shared" si="64"/>
        <v>0</v>
      </c>
      <c r="Z42" s="25">
        <f>'Janvier N-1'!X42</f>
        <v>0</v>
      </c>
      <c r="AA42" s="26">
        <f t="shared" si="31"/>
        <v>0</v>
      </c>
      <c r="AB42" s="22">
        <f t="shared" si="51"/>
        <v>3.4482758620689655E-2</v>
      </c>
      <c r="AC42" s="23">
        <f t="shared" si="65"/>
        <v>2</v>
      </c>
      <c r="AD42" s="33">
        <f t="shared" si="66"/>
        <v>0</v>
      </c>
      <c r="AE42" s="25">
        <f>'Janvier N-1'!AC42</f>
        <v>0</v>
      </c>
      <c r="AF42" s="26">
        <f t="shared" si="32"/>
        <v>2</v>
      </c>
      <c r="AG42" s="22">
        <f t="shared" si="52"/>
        <v>0</v>
      </c>
      <c r="AH42" s="23">
        <f t="shared" si="67"/>
        <v>0</v>
      </c>
      <c r="AI42" s="33">
        <f t="shared" si="68"/>
        <v>0.27272727272727271</v>
      </c>
      <c r="AJ42" s="25">
        <f>'Janvier N-1'!AH42</f>
        <v>3</v>
      </c>
      <c r="AK42" s="26">
        <f t="shared" si="33"/>
        <v>-3</v>
      </c>
      <c r="AL42" s="22">
        <f t="shared" si="53"/>
        <v>6.1728395061728392E-2</v>
      </c>
      <c r="AM42" s="23">
        <f t="shared" si="69"/>
        <v>20</v>
      </c>
      <c r="AN42" s="33">
        <f t="shared" si="70"/>
        <v>2.3890784982935155E-2</v>
      </c>
      <c r="AO42" s="25">
        <f>'Janvier N-1'!AM42</f>
        <v>7</v>
      </c>
      <c r="AP42" s="26">
        <f t="shared" si="34"/>
        <v>13</v>
      </c>
      <c r="AQ42" s="22">
        <f t="shared" si="54"/>
        <v>0</v>
      </c>
      <c r="AR42" s="23">
        <f t="shared" si="71"/>
        <v>0</v>
      </c>
      <c r="AS42" s="33">
        <f t="shared" si="72"/>
        <v>0</v>
      </c>
      <c r="AT42" s="25">
        <f>'Janvier N-1'!AR42</f>
        <v>0</v>
      </c>
      <c r="AU42" s="26">
        <f t="shared" si="35"/>
        <v>0</v>
      </c>
    </row>
    <row r="43" spans="1:64" x14ac:dyDescent="0.3">
      <c r="A43" t="s">
        <v>27</v>
      </c>
      <c r="B43" s="21"/>
      <c r="C43" s="22">
        <f t="shared" si="56"/>
        <v>3.8461538461538464E-2</v>
      </c>
      <c r="D43" s="23">
        <f t="shared" si="45"/>
        <v>4</v>
      </c>
      <c r="E43" s="24">
        <f t="shared" si="46"/>
        <v>4.8543689320388349E-2</v>
      </c>
      <c r="F43" s="25">
        <f>'Janvier N-1'!D43</f>
        <v>5</v>
      </c>
      <c r="G43" s="26">
        <f t="shared" si="27"/>
        <v>-1</v>
      </c>
      <c r="H43" s="22">
        <f t="shared" si="47"/>
        <v>2.5316455696202531E-2</v>
      </c>
      <c r="I43" s="23">
        <f t="shared" si="57"/>
        <v>2</v>
      </c>
      <c r="J43" s="33">
        <f t="shared" si="58"/>
        <v>4.4117647058823532E-2</v>
      </c>
      <c r="K43" s="25">
        <f>'Janvier N-1'!I43</f>
        <v>3</v>
      </c>
      <c r="L43" s="26">
        <f t="shared" si="28"/>
        <v>-1</v>
      </c>
      <c r="M43" s="22">
        <f t="shared" si="48"/>
        <v>0</v>
      </c>
      <c r="N43" s="23">
        <f t="shared" si="59"/>
        <v>0</v>
      </c>
      <c r="O43" s="24">
        <f t="shared" si="60"/>
        <v>0</v>
      </c>
      <c r="P43" s="25">
        <f>'Janvier N-1'!N43</f>
        <v>0</v>
      </c>
      <c r="Q43" s="26">
        <f t="shared" si="29"/>
        <v>0</v>
      </c>
      <c r="R43" s="22">
        <f t="shared" si="49"/>
        <v>0</v>
      </c>
      <c r="S43" s="23">
        <f t="shared" si="61"/>
        <v>0</v>
      </c>
      <c r="T43" s="33">
        <f t="shared" si="62"/>
        <v>0.16666666666666666</v>
      </c>
      <c r="U43" s="25">
        <f>'Janvier N-1'!S43</f>
        <v>4</v>
      </c>
      <c r="V43" s="26">
        <f t="shared" si="30"/>
        <v>-4</v>
      </c>
      <c r="W43" s="22">
        <f t="shared" si="50"/>
        <v>8.3333333333333329E-2</v>
      </c>
      <c r="X43" s="23">
        <f t="shared" si="63"/>
        <v>1</v>
      </c>
      <c r="Y43" s="33">
        <f t="shared" si="64"/>
        <v>0</v>
      </c>
      <c r="Z43" s="25">
        <f>'Janvier N-1'!X43</f>
        <v>0</v>
      </c>
      <c r="AA43" s="26">
        <f t="shared" si="31"/>
        <v>1</v>
      </c>
      <c r="AB43" s="22">
        <f t="shared" si="51"/>
        <v>1.7241379310344827E-2</v>
      </c>
      <c r="AC43" s="23">
        <f t="shared" si="65"/>
        <v>1</v>
      </c>
      <c r="AD43" s="33">
        <f t="shared" si="66"/>
        <v>3.0303030303030304E-2</v>
      </c>
      <c r="AE43" s="25">
        <f>'Janvier N-1'!AC43</f>
        <v>2</v>
      </c>
      <c r="AF43" s="26">
        <f t="shared" si="32"/>
        <v>-1</v>
      </c>
      <c r="AG43" s="22">
        <f t="shared" si="52"/>
        <v>0.14285714285714285</v>
      </c>
      <c r="AH43" s="23">
        <f t="shared" si="67"/>
        <v>2</v>
      </c>
      <c r="AI43" s="33">
        <f t="shared" si="68"/>
        <v>9.0909090909090912E-2</v>
      </c>
      <c r="AJ43" s="25">
        <f>'Janvier N-1'!AH43</f>
        <v>1</v>
      </c>
      <c r="AK43" s="26">
        <f t="shared" si="33"/>
        <v>1</v>
      </c>
      <c r="AL43" s="22">
        <f t="shared" si="53"/>
        <v>2.7777777777777776E-2</v>
      </c>
      <c r="AM43" s="23">
        <f t="shared" si="69"/>
        <v>9</v>
      </c>
      <c r="AN43" s="33">
        <f t="shared" si="70"/>
        <v>3.7542662116040959E-2</v>
      </c>
      <c r="AO43" s="25">
        <f>'Janvier N-1'!AM43</f>
        <v>11</v>
      </c>
      <c r="AP43" s="26">
        <f t="shared" si="34"/>
        <v>-2</v>
      </c>
      <c r="AQ43" s="22">
        <f t="shared" si="54"/>
        <v>6.25E-2</v>
      </c>
      <c r="AR43" s="23">
        <f t="shared" si="71"/>
        <v>1</v>
      </c>
      <c r="AS43" s="33">
        <f t="shared" si="72"/>
        <v>0.19047619047619047</v>
      </c>
      <c r="AT43" s="25">
        <f>'Janvier N-1'!AR43</f>
        <v>4</v>
      </c>
      <c r="AU43" s="26">
        <f t="shared" si="35"/>
        <v>-3</v>
      </c>
    </row>
    <row r="44" spans="1:64" x14ac:dyDescent="0.3">
      <c r="A44" t="s">
        <v>28</v>
      </c>
      <c r="B44" s="21"/>
      <c r="C44" s="22">
        <f t="shared" si="56"/>
        <v>4.807692307692308E-2</v>
      </c>
      <c r="D44" s="23">
        <f t="shared" si="45"/>
        <v>5</v>
      </c>
      <c r="E44" s="24">
        <f t="shared" si="46"/>
        <v>9.7087378640776698E-2</v>
      </c>
      <c r="F44" s="25">
        <f>'Janvier N-1'!D44</f>
        <v>10</v>
      </c>
      <c r="G44" s="26">
        <f t="shared" si="27"/>
        <v>-5</v>
      </c>
      <c r="H44" s="22">
        <f t="shared" si="47"/>
        <v>5.0632911392405063E-2</v>
      </c>
      <c r="I44" s="23">
        <f t="shared" si="57"/>
        <v>4</v>
      </c>
      <c r="J44" s="33">
        <f t="shared" si="58"/>
        <v>0.14705882352941177</v>
      </c>
      <c r="K44" s="25">
        <f>'Janvier N-1'!I44</f>
        <v>10</v>
      </c>
      <c r="L44" s="26">
        <f t="shared" si="28"/>
        <v>-6</v>
      </c>
      <c r="M44" s="22">
        <f t="shared" si="48"/>
        <v>2.9411764705882353E-2</v>
      </c>
      <c r="N44" s="23">
        <f t="shared" si="59"/>
        <v>1</v>
      </c>
      <c r="O44" s="24">
        <f t="shared" si="60"/>
        <v>3.8461538461538464E-2</v>
      </c>
      <c r="P44" s="25">
        <f>'Janvier N-1'!N44</f>
        <v>1</v>
      </c>
      <c r="Q44" s="26">
        <f t="shared" si="29"/>
        <v>0</v>
      </c>
      <c r="R44" s="22">
        <f t="shared" si="49"/>
        <v>0.12820512820512819</v>
      </c>
      <c r="S44" s="23">
        <f t="shared" si="61"/>
        <v>5</v>
      </c>
      <c r="T44" s="33">
        <f t="shared" si="62"/>
        <v>4.1666666666666664E-2</v>
      </c>
      <c r="U44" s="25">
        <f>'Janvier N-1'!S44</f>
        <v>1</v>
      </c>
      <c r="V44" s="26">
        <f t="shared" si="30"/>
        <v>4</v>
      </c>
      <c r="W44" s="22">
        <f t="shared" si="50"/>
        <v>0.16666666666666666</v>
      </c>
      <c r="X44" s="23">
        <f t="shared" si="63"/>
        <v>2</v>
      </c>
      <c r="Y44" s="33">
        <f t="shared" si="64"/>
        <v>0</v>
      </c>
      <c r="Z44" s="25">
        <f>'Janvier N-1'!X44</f>
        <v>0</v>
      </c>
      <c r="AA44" s="26">
        <f t="shared" si="31"/>
        <v>2</v>
      </c>
      <c r="AB44" s="22">
        <f t="shared" si="51"/>
        <v>0.1206896551724138</v>
      </c>
      <c r="AC44" s="23">
        <f t="shared" si="65"/>
        <v>7</v>
      </c>
      <c r="AD44" s="33">
        <f t="shared" si="66"/>
        <v>4.5454545454545456E-2</v>
      </c>
      <c r="AE44" s="25">
        <f>'Janvier N-1'!AC44</f>
        <v>3</v>
      </c>
      <c r="AF44" s="26">
        <f t="shared" si="32"/>
        <v>4</v>
      </c>
      <c r="AG44" s="22">
        <f t="shared" si="52"/>
        <v>0.14285714285714285</v>
      </c>
      <c r="AH44" s="23">
        <f t="shared" si="67"/>
        <v>2</v>
      </c>
      <c r="AI44" s="33">
        <f t="shared" si="68"/>
        <v>0.27272727272727271</v>
      </c>
      <c r="AJ44" s="25">
        <f>'Janvier N-1'!AH44</f>
        <v>3</v>
      </c>
      <c r="AK44" s="26">
        <f t="shared" si="33"/>
        <v>-1</v>
      </c>
      <c r="AL44" s="22">
        <f t="shared" si="53"/>
        <v>6.7901234567901231E-2</v>
      </c>
      <c r="AM44" s="23">
        <f t="shared" si="69"/>
        <v>22</v>
      </c>
      <c r="AN44" s="33">
        <f t="shared" si="70"/>
        <v>8.5324232081911269E-2</v>
      </c>
      <c r="AO44" s="25">
        <f>'Janvier N-1'!AM44</f>
        <v>25</v>
      </c>
      <c r="AP44" s="26">
        <f t="shared" si="34"/>
        <v>-3</v>
      </c>
      <c r="AQ44" s="22">
        <f t="shared" si="54"/>
        <v>0.25</v>
      </c>
      <c r="AR44" s="23">
        <f t="shared" si="71"/>
        <v>4</v>
      </c>
      <c r="AS44" s="33">
        <f t="shared" si="72"/>
        <v>0.14285714285714285</v>
      </c>
      <c r="AT44" s="25">
        <f>'Janvier N-1'!AR44</f>
        <v>3</v>
      </c>
      <c r="AU44" s="26">
        <f t="shared" si="35"/>
        <v>1</v>
      </c>
    </row>
    <row r="45" spans="1:64" x14ac:dyDescent="0.3">
      <c r="A45" t="s">
        <v>62</v>
      </c>
      <c r="B45" s="21"/>
      <c r="C45" s="22">
        <f t="shared" si="56"/>
        <v>0</v>
      </c>
      <c r="D45" s="23">
        <f t="shared" si="45"/>
        <v>0</v>
      </c>
      <c r="E45" s="24">
        <f t="shared" si="46"/>
        <v>0</v>
      </c>
      <c r="F45" s="25">
        <f>'Janvier N-1'!D45</f>
        <v>0</v>
      </c>
      <c r="G45" s="26">
        <f t="shared" si="27"/>
        <v>0</v>
      </c>
      <c r="H45" s="22">
        <f t="shared" si="47"/>
        <v>0</v>
      </c>
      <c r="I45" s="23">
        <f t="shared" si="57"/>
        <v>0</v>
      </c>
      <c r="J45" s="33">
        <f t="shared" si="58"/>
        <v>0</v>
      </c>
      <c r="K45" s="25">
        <f>'Janvier N-1'!I45</f>
        <v>0</v>
      </c>
      <c r="L45" s="26">
        <f t="shared" si="28"/>
        <v>0</v>
      </c>
      <c r="M45" s="22">
        <f t="shared" si="48"/>
        <v>0</v>
      </c>
      <c r="N45" s="23">
        <f t="shared" si="59"/>
        <v>0</v>
      </c>
      <c r="O45" s="24">
        <f t="shared" si="60"/>
        <v>0</v>
      </c>
      <c r="P45" s="25">
        <f>'Janvier N-1'!N45</f>
        <v>0</v>
      </c>
      <c r="Q45" s="26">
        <f t="shared" si="29"/>
        <v>0</v>
      </c>
      <c r="R45" s="22">
        <f t="shared" si="49"/>
        <v>0</v>
      </c>
      <c r="S45" s="23">
        <f t="shared" si="61"/>
        <v>0</v>
      </c>
      <c r="T45" s="33">
        <f t="shared" si="62"/>
        <v>0</v>
      </c>
      <c r="U45" s="25">
        <f>'Janvier N-1'!S45</f>
        <v>0</v>
      </c>
      <c r="V45" s="26">
        <f t="shared" si="30"/>
        <v>0</v>
      </c>
      <c r="W45" s="22">
        <f t="shared" si="50"/>
        <v>0</v>
      </c>
      <c r="X45" s="23">
        <f t="shared" si="63"/>
        <v>0</v>
      </c>
      <c r="Y45" s="33">
        <f t="shared" si="64"/>
        <v>0</v>
      </c>
      <c r="Z45" s="25">
        <f>'Janvier N-1'!X45</f>
        <v>0</v>
      </c>
      <c r="AA45" s="26">
        <f t="shared" si="31"/>
        <v>0</v>
      </c>
      <c r="AB45" s="22">
        <f t="shared" si="51"/>
        <v>0</v>
      </c>
      <c r="AC45" s="23">
        <f t="shared" si="65"/>
        <v>0</v>
      </c>
      <c r="AD45" s="33">
        <f t="shared" si="66"/>
        <v>0</v>
      </c>
      <c r="AE45" s="25">
        <f>'Janvier N-1'!AC45</f>
        <v>0</v>
      </c>
      <c r="AF45" s="26">
        <f t="shared" si="32"/>
        <v>0</v>
      </c>
      <c r="AG45" s="22">
        <f t="shared" si="52"/>
        <v>0</v>
      </c>
      <c r="AH45" s="23">
        <f t="shared" si="67"/>
        <v>0</v>
      </c>
      <c r="AI45" s="33">
        <f t="shared" si="68"/>
        <v>0</v>
      </c>
      <c r="AJ45" s="25">
        <f>'Janvier N-1'!AH45</f>
        <v>0</v>
      </c>
      <c r="AK45" s="26">
        <f t="shared" si="33"/>
        <v>0</v>
      </c>
      <c r="AL45" s="22">
        <f t="shared" si="53"/>
        <v>0</v>
      </c>
      <c r="AM45" s="23">
        <f t="shared" si="69"/>
        <v>0</v>
      </c>
      <c r="AN45" s="33">
        <f t="shared" si="70"/>
        <v>0</v>
      </c>
      <c r="AO45" s="25">
        <f>'Janvier N-1'!AM45</f>
        <v>0</v>
      </c>
      <c r="AP45" s="26">
        <f t="shared" si="34"/>
        <v>0</v>
      </c>
      <c r="AQ45" s="22">
        <f t="shared" si="54"/>
        <v>0</v>
      </c>
      <c r="AR45" s="23">
        <f t="shared" si="71"/>
        <v>0</v>
      </c>
      <c r="AS45" s="33">
        <f t="shared" si="72"/>
        <v>0</v>
      </c>
      <c r="AT45" s="25">
        <f>'Janvier N-1'!AR45</f>
        <v>0</v>
      </c>
      <c r="AU45" s="26">
        <f t="shared" si="35"/>
        <v>0</v>
      </c>
    </row>
    <row r="46" spans="1:64" x14ac:dyDescent="0.3">
      <c r="A46" t="s">
        <v>63</v>
      </c>
      <c r="B46" s="21"/>
      <c r="C46" s="22">
        <f t="shared" si="56"/>
        <v>1.9230769230769232E-2</v>
      </c>
      <c r="D46" s="23">
        <f t="shared" si="45"/>
        <v>2</v>
      </c>
      <c r="E46" s="24">
        <f t="shared" si="46"/>
        <v>0</v>
      </c>
      <c r="F46" s="25">
        <f>'Janvier N-1'!D46</f>
        <v>0</v>
      </c>
      <c r="G46" s="26">
        <f t="shared" si="27"/>
        <v>2</v>
      </c>
      <c r="H46" s="22">
        <f t="shared" si="47"/>
        <v>0</v>
      </c>
      <c r="I46" s="23">
        <f t="shared" si="57"/>
        <v>0</v>
      </c>
      <c r="J46" s="33">
        <f t="shared" si="58"/>
        <v>0</v>
      </c>
      <c r="K46" s="25">
        <f>'Janvier N-1'!I46</f>
        <v>0</v>
      </c>
      <c r="L46" s="26">
        <f t="shared" si="28"/>
        <v>0</v>
      </c>
      <c r="M46" s="22">
        <f t="shared" si="48"/>
        <v>0</v>
      </c>
      <c r="N46" s="23">
        <f t="shared" si="59"/>
        <v>0</v>
      </c>
      <c r="O46" s="24">
        <f t="shared" si="60"/>
        <v>0</v>
      </c>
      <c r="P46" s="25">
        <f>'Janvier N-1'!N46</f>
        <v>0</v>
      </c>
      <c r="Q46" s="26">
        <f t="shared" si="29"/>
        <v>0</v>
      </c>
      <c r="R46" s="22">
        <f t="shared" si="49"/>
        <v>0</v>
      </c>
      <c r="S46" s="23">
        <f t="shared" si="61"/>
        <v>0</v>
      </c>
      <c r="T46" s="33">
        <f t="shared" si="62"/>
        <v>0</v>
      </c>
      <c r="U46" s="25">
        <f>'Janvier N-1'!S46</f>
        <v>0</v>
      </c>
      <c r="V46" s="26">
        <f t="shared" si="30"/>
        <v>0</v>
      </c>
      <c r="W46" s="22">
        <f t="shared" si="50"/>
        <v>0</v>
      </c>
      <c r="X46" s="23">
        <f t="shared" si="63"/>
        <v>0</v>
      </c>
      <c r="Y46" s="33">
        <f t="shared" si="64"/>
        <v>0</v>
      </c>
      <c r="Z46" s="25">
        <f>'Janvier N-1'!X46</f>
        <v>0</v>
      </c>
      <c r="AA46" s="26">
        <f t="shared" si="31"/>
        <v>0</v>
      </c>
      <c r="AB46" s="22">
        <f t="shared" si="51"/>
        <v>0</v>
      </c>
      <c r="AC46" s="23">
        <f t="shared" si="65"/>
        <v>0</v>
      </c>
      <c r="AD46" s="33">
        <f t="shared" si="66"/>
        <v>0</v>
      </c>
      <c r="AE46" s="25">
        <f>'Janvier N-1'!AC46</f>
        <v>0</v>
      </c>
      <c r="AF46" s="26">
        <f t="shared" si="32"/>
        <v>0</v>
      </c>
      <c r="AG46" s="22">
        <f t="shared" si="52"/>
        <v>0</v>
      </c>
      <c r="AH46" s="23">
        <f t="shared" si="67"/>
        <v>0</v>
      </c>
      <c r="AI46" s="33">
        <f t="shared" si="68"/>
        <v>0</v>
      </c>
      <c r="AJ46" s="25">
        <f>'Janvier N-1'!AH46</f>
        <v>0</v>
      </c>
      <c r="AK46" s="26">
        <f t="shared" si="33"/>
        <v>0</v>
      </c>
      <c r="AL46" s="22">
        <f t="shared" si="53"/>
        <v>6.1728395061728392E-3</v>
      </c>
      <c r="AM46" s="23">
        <f t="shared" si="69"/>
        <v>2</v>
      </c>
      <c r="AN46" s="33">
        <f t="shared" si="70"/>
        <v>0</v>
      </c>
      <c r="AO46" s="25">
        <f>'Janvier N-1'!AM46</f>
        <v>0</v>
      </c>
      <c r="AP46" s="26">
        <f t="shared" si="34"/>
        <v>2</v>
      </c>
      <c r="AQ46" s="22">
        <f t="shared" si="54"/>
        <v>0</v>
      </c>
      <c r="AR46" s="23">
        <f t="shared" si="71"/>
        <v>0</v>
      </c>
      <c r="AS46" s="33">
        <f t="shared" si="72"/>
        <v>0</v>
      </c>
      <c r="AT46" s="25">
        <f>'Janvier N-1'!AR46</f>
        <v>0</v>
      </c>
      <c r="AU46" s="26">
        <f t="shared" si="35"/>
        <v>0</v>
      </c>
    </row>
    <row r="47" spans="1:64" x14ac:dyDescent="0.3">
      <c r="A47" t="s">
        <v>34</v>
      </c>
      <c r="B47" s="21"/>
      <c r="C47" s="22">
        <f t="shared" si="56"/>
        <v>0</v>
      </c>
      <c r="D47" s="23">
        <f t="shared" si="45"/>
        <v>0</v>
      </c>
      <c r="E47" s="24">
        <f t="shared" si="46"/>
        <v>0</v>
      </c>
      <c r="F47" s="25">
        <f>'Janvier N-1'!D47</f>
        <v>0</v>
      </c>
      <c r="G47" s="26">
        <f t="shared" si="27"/>
        <v>0</v>
      </c>
      <c r="H47" s="22">
        <f t="shared" si="47"/>
        <v>1.2658227848101266E-2</v>
      </c>
      <c r="I47" s="23">
        <f t="shared" si="57"/>
        <v>1</v>
      </c>
      <c r="J47" s="33">
        <f t="shared" si="58"/>
        <v>0</v>
      </c>
      <c r="K47" s="25">
        <f>'Janvier N-1'!I47</f>
        <v>0</v>
      </c>
      <c r="L47" s="26">
        <f t="shared" si="28"/>
        <v>1</v>
      </c>
      <c r="M47" s="22">
        <f t="shared" si="48"/>
        <v>0</v>
      </c>
      <c r="N47" s="23">
        <f t="shared" si="59"/>
        <v>0</v>
      </c>
      <c r="O47" s="24">
        <f t="shared" si="60"/>
        <v>0</v>
      </c>
      <c r="P47" s="25">
        <f>'Janvier N-1'!N47</f>
        <v>0</v>
      </c>
      <c r="Q47" s="26">
        <f t="shared" si="29"/>
        <v>0</v>
      </c>
      <c r="R47" s="22">
        <f t="shared" si="49"/>
        <v>0</v>
      </c>
      <c r="S47" s="23">
        <f t="shared" si="61"/>
        <v>0</v>
      </c>
      <c r="T47" s="33">
        <f t="shared" si="62"/>
        <v>0</v>
      </c>
      <c r="U47" s="25">
        <f>'Janvier N-1'!S47</f>
        <v>0</v>
      </c>
      <c r="V47" s="26">
        <f t="shared" si="30"/>
        <v>0</v>
      </c>
      <c r="W47" s="22">
        <f t="shared" si="50"/>
        <v>0</v>
      </c>
      <c r="X47" s="23">
        <f t="shared" si="63"/>
        <v>0</v>
      </c>
      <c r="Y47" s="33">
        <f t="shared" si="64"/>
        <v>0</v>
      </c>
      <c r="Z47" s="25">
        <f>'Janvier N-1'!X47</f>
        <v>0</v>
      </c>
      <c r="AA47" s="26">
        <f t="shared" si="31"/>
        <v>0</v>
      </c>
      <c r="AB47" s="22">
        <f t="shared" si="51"/>
        <v>0</v>
      </c>
      <c r="AC47" s="23">
        <f t="shared" si="65"/>
        <v>0</v>
      </c>
      <c r="AD47" s="33">
        <f t="shared" si="66"/>
        <v>0</v>
      </c>
      <c r="AE47" s="25">
        <f>'Janvier N-1'!AC47</f>
        <v>0</v>
      </c>
      <c r="AF47" s="26">
        <f t="shared" si="32"/>
        <v>0</v>
      </c>
      <c r="AG47" s="22">
        <f t="shared" si="52"/>
        <v>0</v>
      </c>
      <c r="AH47" s="23">
        <f t="shared" si="67"/>
        <v>0</v>
      </c>
      <c r="AI47" s="33">
        <f t="shared" si="68"/>
        <v>0</v>
      </c>
      <c r="AJ47" s="25">
        <f>'Janvier N-1'!AH47</f>
        <v>0</v>
      </c>
      <c r="AK47" s="26">
        <f t="shared" si="33"/>
        <v>0</v>
      </c>
      <c r="AL47" s="22">
        <f t="shared" si="53"/>
        <v>3.0864197530864196E-3</v>
      </c>
      <c r="AM47" s="23">
        <f t="shared" si="69"/>
        <v>1</v>
      </c>
      <c r="AN47" s="33">
        <f t="shared" si="70"/>
        <v>0</v>
      </c>
      <c r="AO47" s="25">
        <f>'Janvier N-1'!AM47</f>
        <v>0</v>
      </c>
      <c r="AP47" s="26">
        <f t="shared" si="34"/>
        <v>1</v>
      </c>
      <c r="AQ47" s="22">
        <f t="shared" si="54"/>
        <v>0</v>
      </c>
      <c r="AR47" s="23">
        <f t="shared" si="71"/>
        <v>0</v>
      </c>
      <c r="AS47" s="33">
        <f t="shared" si="72"/>
        <v>0</v>
      </c>
      <c r="AT47" s="25">
        <f>'Janvier N-1'!AR47</f>
        <v>0</v>
      </c>
      <c r="AU47" s="26">
        <f t="shared" si="35"/>
        <v>0</v>
      </c>
    </row>
    <row r="48" spans="1:64" x14ac:dyDescent="0.3">
      <c r="A48" t="s">
        <v>29</v>
      </c>
      <c r="B48" s="21"/>
      <c r="C48" s="22">
        <f t="shared" si="56"/>
        <v>9.6153846153846159E-3</v>
      </c>
      <c r="D48" s="23">
        <f t="shared" si="45"/>
        <v>1</v>
      </c>
      <c r="E48" s="24">
        <f t="shared" si="46"/>
        <v>0</v>
      </c>
      <c r="F48" s="25">
        <f>'Janvier N-1'!D48</f>
        <v>0</v>
      </c>
      <c r="G48" s="26">
        <f t="shared" si="27"/>
        <v>1</v>
      </c>
      <c r="H48" s="22">
        <f t="shared" si="47"/>
        <v>2.5316455696202531E-2</v>
      </c>
      <c r="I48" s="23">
        <f t="shared" si="57"/>
        <v>2</v>
      </c>
      <c r="J48" s="33">
        <f t="shared" si="58"/>
        <v>1.4705882352941176E-2</v>
      </c>
      <c r="K48" s="25">
        <f>'Janvier N-1'!I48</f>
        <v>1</v>
      </c>
      <c r="L48" s="26">
        <f t="shared" si="28"/>
        <v>1</v>
      </c>
      <c r="M48" s="22">
        <f t="shared" si="48"/>
        <v>2.9411764705882353E-2</v>
      </c>
      <c r="N48" s="23">
        <f t="shared" si="59"/>
        <v>1</v>
      </c>
      <c r="O48" s="24">
        <f t="shared" si="60"/>
        <v>3.8461538461538464E-2</v>
      </c>
      <c r="P48" s="25">
        <f>'Janvier N-1'!N48</f>
        <v>1</v>
      </c>
      <c r="Q48" s="26">
        <f t="shared" si="29"/>
        <v>0</v>
      </c>
      <c r="R48" s="22">
        <f t="shared" si="49"/>
        <v>5.128205128205128E-2</v>
      </c>
      <c r="S48" s="23">
        <f t="shared" si="61"/>
        <v>2</v>
      </c>
      <c r="T48" s="33">
        <f t="shared" si="62"/>
        <v>0</v>
      </c>
      <c r="U48" s="25">
        <f>'Janvier N-1'!S48</f>
        <v>0</v>
      </c>
      <c r="V48" s="26">
        <f t="shared" si="30"/>
        <v>2</v>
      </c>
      <c r="W48" s="22">
        <f t="shared" si="50"/>
        <v>8.3333333333333329E-2</v>
      </c>
      <c r="X48" s="23">
        <f t="shared" si="63"/>
        <v>1</v>
      </c>
      <c r="Y48" s="33">
        <f t="shared" si="64"/>
        <v>0.125</v>
      </c>
      <c r="Z48" s="25">
        <f>'Janvier N-1'!X48</f>
        <v>2</v>
      </c>
      <c r="AA48" s="26">
        <f t="shared" si="31"/>
        <v>-1</v>
      </c>
      <c r="AB48" s="22">
        <f t="shared" si="51"/>
        <v>0</v>
      </c>
      <c r="AC48" s="23">
        <f t="shared" si="65"/>
        <v>0</v>
      </c>
      <c r="AD48" s="33">
        <f t="shared" si="66"/>
        <v>4.5454545454545456E-2</v>
      </c>
      <c r="AE48" s="25">
        <f>'Janvier N-1'!AC48</f>
        <v>3</v>
      </c>
      <c r="AF48" s="26">
        <f t="shared" si="32"/>
        <v>-3</v>
      </c>
      <c r="AG48" s="22">
        <f t="shared" si="52"/>
        <v>0</v>
      </c>
      <c r="AH48" s="23">
        <f t="shared" si="67"/>
        <v>0</v>
      </c>
      <c r="AI48" s="33">
        <f t="shared" si="68"/>
        <v>0</v>
      </c>
      <c r="AJ48" s="25">
        <f>'Janvier N-1'!AH48</f>
        <v>0</v>
      </c>
      <c r="AK48" s="26">
        <f t="shared" si="33"/>
        <v>0</v>
      </c>
      <c r="AL48" s="22">
        <f t="shared" si="53"/>
        <v>1.8518518518518517E-2</v>
      </c>
      <c r="AM48" s="23">
        <f t="shared" si="69"/>
        <v>6</v>
      </c>
      <c r="AN48" s="33">
        <f t="shared" si="70"/>
        <v>1.7064846416382253E-2</v>
      </c>
      <c r="AO48" s="25">
        <f>'Janvier N-1'!AM48</f>
        <v>5</v>
      </c>
      <c r="AP48" s="26">
        <f t="shared" si="34"/>
        <v>1</v>
      </c>
      <c r="AQ48" s="22">
        <f t="shared" si="54"/>
        <v>6.25E-2</v>
      </c>
      <c r="AR48" s="23">
        <f t="shared" si="71"/>
        <v>1</v>
      </c>
      <c r="AS48" s="33">
        <f t="shared" si="72"/>
        <v>9.5238095238095233E-2</v>
      </c>
      <c r="AT48" s="25">
        <f>'Janvier N-1'!AR48</f>
        <v>2</v>
      </c>
      <c r="AU48" s="26">
        <f t="shared" si="35"/>
        <v>-1</v>
      </c>
    </row>
    <row r="49" spans="1:47" x14ac:dyDescent="0.3">
      <c r="A49" t="s">
        <v>35</v>
      </c>
      <c r="B49" s="21"/>
      <c r="C49" s="22">
        <f t="shared" si="56"/>
        <v>0</v>
      </c>
      <c r="D49" s="23">
        <f t="shared" si="45"/>
        <v>0</v>
      </c>
      <c r="E49" s="24">
        <f t="shared" si="46"/>
        <v>0</v>
      </c>
      <c r="F49" s="25">
        <f>'Janvier N-1'!D49</f>
        <v>0</v>
      </c>
      <c r="G49" s="26">
        <f t="shared" si="27"/>
        <v>0</v>
      </c>
      <c r="H49" s="22">
        <f t="shared" si="47"/>
        <v>0</v>
      </c>
      <c r="I49" s="23">
        <f t="shared" si="57"/>
        <v>0</v>
      </c>
      <c r="J49" s="33">
        <f t="shared" si="58"/>
        <v>0</v>
      </c>
      <c r="K49" s="25">
        <f>'Janvier N-1'!I49</f>
        <v>0</v>
      </c>
      <c r="L49" s="26">
        <f t="shared" si="28"/>
        <v>0</v>
      </c>
      <c r="M49" s="22">
        <f t="shared" si="48"/>
        <v>0</v>
      </c>
      <c r="N49" s="23">
        <f t="shared" si="59"/>
        <v>0</v>
      </c>
      <c r="O49" s="24">
        <f t="shared" si="60"/>
        <v>0</v>
      </c>
      <c r="P49" s="25">
        <f>'Janvier N-1'!N49</f>
        <v>0</v>
      </c>
      <c r="Q49" s="26">
        <f t="shared" si="29"/>
        <v>0</v>
      </c>
      <c r="R49" s="22">
        <f t="shared" si="49"/>
        <v>0</v>
      </c>
      <c r="S49" s="23">
        <f t="shared" si="61"/>
        <v>0</v>
      </c>
      <c r="T49" s="33">
        <f t="shared" si="62"/>
        <v>0</v>
      </c>
      <c r="U49" s="25">
        <f>'Janvier N-1'!S49</f>
        <v>0</v>
      </c>
      <c r="V49" s="26">
        <f t="shared" si="30"/>
        <v>0</v>
      </c>
      <c r="W49" s="22">
        <f t="shared" si="50"/>
        <v>0</v>
      </c>
      <c r="X49" s="23">
        <f t="shared" si="63"/>
        <v>0</v>
      </c>
      <c r="Y49" s="33">
        <f t="shared" si="64"/>
        <v>0</v>
      </c>
      <c r="Z49" s="25">
        <f>'Janvier N-1'!X49</f>
        <v>0</v>
      </c>
      <c r="AA49" s="26">
        <f t="shared" si="31"/>
        <v>0</v>
      </c>
      <c r="AB49" s="22">
        <f t="shared" si="51"/>
        <v>0</v>
      </c>
      <c r="AC49" s="23">
        <f t="shared" si="65"/>
        <v>0</v>
      </c>
      <c r="AD49" s="33">
        <f t="shared" si="66"/>
        <v>0</v>
      </c>
      <c r="AE49" s="25">
        <f>'Janvier N-1'!AC49</f>
        <v>0</v>
      </c>
      <c r="AF49" s="26">
        <f t="shared" si="32"/>
        <v>0</v>
      </c>
      <c r="AG49" s="22">
        <f t="shared" si="52"/>
        <v>0</v>
      </c>
      <c r="AH49" s="23">
        <f t="shared" si="67"/>
        <v>0</v>
      </c>
      <c r="AI49" s="33">
        <f t="shared" si="68"/>
        <v>0</v>
      </c>
      <c r="AJ49" s="25">
        <f>'Janvier N-1'!AH49</f>
        <v>0</v>
      </c>
      <c r="AK49" s="26">
        <f t="shared" si="33"/>
        <v>0</v>
      </c>
      <c r="AL49" s="22">
        <f t="shared" si="53"/>
        <v>0</v>
      </c>
      <c r="AM49" s="23">
        <f t="shared" si="69"/>
        <v>0</v>
      </c>
      <c r="AN49" s="33">
        <f t="shared" si="70"/>
        <v>0</v>
      </c>
      <c r="AO49" s="25">
        <f>'Janvier N-1'!AM49</f>
        <v>0</v>
      </c>
      <c r="AP49" s="26">
        <f t="shared" si="34"/>
        <v>0</v>
      </c>
      <c r="AQ49" s="22">
        <f t="shared" si="54"/>
        <v>0</v>
      </c>
      <c r="AR49" s="23">
        <f t="shared" si="71"/>
        <v>0</v>
      </c>
      <c r="AS49" s="33">
        <f t="shared" si="72"/>
        <v>0</v>
      </c>
      <c r="AT49" s="25">
        <f>'Janvier N-1'!AR49</f>
        <v>0</v>
      </c>
      <c r="AU49" s="26">
        <f t="shared" si="35"/>
        <v>0</v>
      </c>
    </row>
    <row r="50" spans="1:47" x14ac:dyDescent="0.3">
      <c r="A50" t="s">
        <v>30</v>
      </c>
      <c r="B50" s="21"/>
      <c r="C50" s="22">
        <f t="shared" si="56"/>
        <v>0.125</v>
      </c>
      <c r="D50" s="23">
        <f t="shared" si="45"/>
        <v>13</v>
      </c>
      <c r="E50" s="24">
        <f t="shared" si="46"/>
        <v>5.8252427184466021E-2</v>
      </c>
      <c r="F50" s="25">
        <f>'Janvier N-1'!D50</f>
        <v>6</v>
      </c>
      <c r="G50" s="26">
        <f t="shared" si="27"/>
        <v>7</v>
      </c>
      <c r="H50" s="22">
        <f t="shared" si="47"/>
        <v>1.2658227848101266E-2</v>
      </c>
      <c r="I50" s="23">
        <f t="shared" si="57"/>
        <v>1</v>
      </c>
      <c r="J50" s="33">
        <f t="shared" si="58"/>
        <v>1.4705882352941176E-2</v>
      </c>
      <c r="K50" s="25">
        <f>'Janvier N-1'!I50</f>
        <v>1</v>
      </c>
      <c r="L50" s="26">
        <f t="shared" si="28"/>
        <v>0</v>
      </c>
      <c r="M50" s="22">
        <f t="shared" si="48"/>
        <v>0</v>
      </c>
      <c r="N50" s="23">
        <f t="shared" si="59"/>
        <v>0</v>
      </c>
      <c r="O50" s="24">
        <f t="shared" si="60"/>
        <v>0</v>
      </c>
      <c r="P50" s="25">
        <f>'Janvier N-1'!N50</f>
        <v>0</v>
      </c>
      <c r="Q50" s="26">
        <f t="shared" si="29"/>
        <v>0</v>
      </c>
      <c r="R50" s="22">
        <f t="shared" si="49"/>
        <v>5.128205128205128E-2</v>
      </c>
      <c r="S50" s="23">
        <f t="shared" si="61"/>
        <v>2</v>
      </c>
      <c r="T50" s="33">
        <f t="shared" si="62"/>
        <v>4.1666666666666664E-2</v>
      </c>
      <c r="U50" s="25">
        <f>'Janvier N-1'!S50</f>
        <v>1</v>
      </c>
      <c r="V50" s="26">
        <f t="shared" si="30"/>
        <v>1</v>
      </c>
      <c r="W50" s="22">
        <f t="shared" si="50"/>
        <v>8.3333333333333329E-2</v>
      </c>
      <c r="X50" s="23">
        <f t="shared" si="63"/>
        <v>1</v>
      </c>
      <c r="Y50" s="33">
        <f t="shared" si="64"/>
        <v>0.125</v>
      </c>
      <c r="Z50" s="25">
        <f>'Janvier N-1'!X50</f>
        <v>2</v>
      </c>
      <c r="AA50" s="26">
        <f t="shared" si="31"/>
        <v>-1</v>
      </c>
      <c r="AB50" s="22">
        <f t="shared" si="51"/>
        <v>0</v>
      </c>
      <c r="AC50" s="23">
        <f t="shared" si="65"/>
        <v>0</v>
      </c>
      <c r="AD50" s="33">
        <f t="shared" si="66"/>
        <v>1.5151515151515152E-2</v>
      </c>
      <c r="AE50" s="25">
        <f>'Janvier N-1'!AC50</f>
        <v>1</v>
      </c>
      <c r="AF50" s="26">
        <f t="shared" si="32"/>
        <v>-1</v>
      </c>
      <c r="AG50" s="22">
        <f t="shared" si="52"/>
        <v>0</v>
      </c>
      <c r="AH50" s="23">
        <f t="shared" si="67"/>
        <v>0</v>
      </c>
      <c r="AI50" s="33">
        <f t="shared" si="68"/>
        <v>0</v>
      </c>
      <c r="AJ50" s="25">
        <f>'Janvier N-1'!AH50</f>
        <v>0</v>
      </c>
      <c r="AK50" s="26">
        <f t="shared" si="33"/>
        <v>0</v>
      </c>
      <c r="AL50" s="22">
        <f t="shared" si="53"/>
        <v>4.6296296296296294E-2</v>
      </c>
      <c r="AM50" s="23">
        <f t="shared" si="69"/>
        <v>15</v>
      </c>
      <c r="AN50" s="33">
        <f t="shared" si="70"/>
        <v>3.0716723549488054E-2</v>
      </c>
      <c r="AO50" s="25">
        <f>'Janvier N-1'!AM50</f>
        <v>9</v>
      </c>
      <c r="AP50" s="26">
        <f t="shared" si="34"/>
        <v>6</v>
      </c>
      <c r="AQ50" s="22">
        <f t="shared" si="54"/>
        <v>0.125</v>
      </c>
      <c r="AR50" s="23">
        <f t="shared" si="71"/>
        <v>2</v>
      </c>
      <c r="AS50" s="33">
        <f t="shared" si="72"/>
        <v>9.5238095238095233E-2</v>
      </c>
      <c r="AT50" s="25">
        <f>'Janvier N-1'!AR50</f>
        <v>2</v>
      </c>
      <c r="AU50" s="26">
        <f t="shared" si="35"/>
        <v>0</v>
      </c>
    </row>
    <row r="51" spans="1:47" x14ac:dyDescent="0.3">
      <c r="A51" t="s">
        <v>31</v>
      </c>
      <c r="B51" s="21"/>
      <c r="C51" s="22">
        <f t="shared" si="56"/>
        <v>2.8846153846153848E-2</v>
      </c>
      <c r="D51" s="23">
        <f t="shared" si="45"/>
        <v>3</v>
      </c>
      <c r="E51" s="24">
        <f t="shared" si="46"/>
        <v>3.8834951456310676E-2</v>
      </c>
      <c r="F51" s="25">
        <f>'Janvier N-1'!D51</f>
        <v>4</v>
      </c>
      <c r="G51" s="26">
        <f t="shared" si="27"/>
        <v>-1</v>
      </c>
      <c r="H51" s="22">
        <f t="shared" si="47"/>
        <v>1.2658227848101266E-2</v>
      </c>
      <c r="I51" s="23">
        <f t="shared" si="57"/>
        <v>1</v>
      </c>
      <c r="J51" s="33">
        <f t="shared" si="58"/>
        <v>2.9411764705882353E-2</v>
      </c>
      <c r="K51" s="25">
        <f>'Janvier N-1'!I51</f>
        <v>2</v>
      </c>
      <c r="L51" s="26">
        <f t="shared" si="28"/>
        <v>-1</v>
      </c>
      <c r="M51" s="22">
        <f t="shared" si="48"/>
        <v>0</v>
      </c>
      <c r="N51" s="23">
        <f t="shared" si="59"/>
        <v>0</v>
      </c>
      <c r="O51" s="24">
        <f t="shared" si="60"/>
        <v>0</v>
      </c>
      <c r="P51" s="25">
        <f>'Janvier N-1'!N51</f>
        <v>0</v>
      </c>
      <c r="Q51" s="26">
        <f t="shared" si="29"/>
        <v>0</v>
      </c>
      <c r="R51" s="22">
        <f t="shared" si="49"/>
        <v>2.564102564102564E-2</v>
      </c>
      <c r="S51" s="23">
        <f t="shared" si="61"/>
        <v>1</v>
      </c>
      <c r="T51" s="33">
        <f t="shared" si="62"/>
        <v>4.1666666666666664E-2</v>
      </c>
      <c r="U51" s="25">
        <f>'Janvier N-1'!S51</f>
        <v>1</v>
      </c>
      <c r="V51" s="26">
        <f t="shared" si="30"/>
        <v>0</v>
      </c>
      <c r="W51" s="22">
        <f t="shared" si="50"/>
        <v>0</v>
      </c>
      <c r="X51" s="23">
        <f t="shared" si="63"/>
        <v>0</v>
      </c>
      <c r="Y51" s="33">
        <f t="shared" si="64"/>
        <v>0</v>
      </c>
      <c r="Z51" s="25">
        <f>'Janvier N-1'!X51</f>
        <v>0</v>
      </c>
      <c r="AA51" s="26">
        <f t="shared" si="31"/>
        <v>0</v>
      </c>
      <c r="AB51" s="22">
        <f t="shared" si="51"/>
        <v>8.6206896551724144E-2</v>
      </c>
      <c r="AC51" s="23">
        <f t="shared" si="65"/>
        <v>5</v>
      </c>
      <c r="AD51" s="33">
        <f t="shared" si="66"/>
        <v>0.10606060606060606</v>
      </c>
      <c r="AE51" s="25">
        <f>'Janvier N-1'!AC51</f>
        <v>7</v>
      </c>
      <c r="AF51" s="26">
        <f t="shared" si="32"/>
        <v>-2</v>
      </c>
      <c r="AG51" s="22">
        <f t="shared" si="52"/>
        <v>0.14285714285714285</v>
      </c>
      <c r="AH51" s="23">
        <f t="shared" si="67"/>
        <v>2</v>
      </c>
      <c r="AI51" s="33">
        <f t="shared" si="68"/>
        <v>0</v>
      </c>
      <c r="AJ51" s="25">
        <f>'Janvier N-1'!AH51</f>
        <v>0</v>
      </c>
      <c r="AK51" s="26">
        <f t="shared" si="33"/>
        <v>2</v>
      </c>
      <c r="AL51" s="22">
        <f t="shared" si="53"/>
        <v>3.7037037037037035E-2</v>
      </c>
      <c r="AM51" s="23">
        <f t="shared" si="69"/>
        <v>12</v>
      </c>
      <c r="AN51" s="33">
        <f t="shared" si="70"/>
        <v>4.778156996587031E-2</v>
      </c>
      <c r="AO51" s="25">
        <f>'Janvier N-1'!AM51</f>
        <v>14</v>
      </c>
      <c r="AP51" s="26">
        <f t="shared" si="34"/>
        <v>-2</v>
      </c>
      <c r="AQ51" s="22">
        <f t="shared" si="54"/>
        <v>0</v>
      </c>
      <c r="AR51" s="23">
        <f t="shared" si="71"/>
        <v>0</v>
      </c>
      <c r="AS51" s="33">
        <f t="shared" si="72"/>
        <v>0</v>
      </c>
      <c r="AT51" s="25">
        <f>'Janvier N-1'!AR51</f>
        <v>0</v>
      </c>
      <c r="AU51" s="26">
        <f t="shared" si="35"/>
        <v>0</v>
      </c>
    </row>
    <row r="52" spans="1:47" x14ac:dyDescent="0.3">
      <c r="A52" t="s">
        <v>32</v>
      </c>
      <c r="B52" s="21"/>
      <c r="C52" s="22">
        <f t="shared" si="56"/>
        <v>0.10576923076923077</v>
      </c>
      <c r="D52" s="23">
        <f t="shared" si="45"/>
        <v>11</v>
      </c>
      <c r="E52" s="24">
        <f t="shared" si="46"/>
        <v>8.7378640776699032E-2</v>
      </c>
      <c r="F52" s="25">
        <f>'Janvier N-1'!D52</f>
        <v>9</v>
      </c>
      <c r="G52" s="26">
        <f t="shared" si="27"/>
        <v>2</v>
      </c>
      <c r="H52" s="22">
        <f t="shared" si="47"/>
        <v>8.8607594936708861E-2</v>
      </c>
      <c r="I52" s="23">
        <f t="shared" si="57"/>
        <v>7</v>
      </c>
      <c r="J52" s="33">
        <f t="shared" si="58"/>
        <v>4.4117647058823532E-2</v>
      </c>
      <c r="K52" s="25">
        <f>'Janvier N-1'!I52</f>
        <v>3</v>
      </c>
      <c r="L52" s="26">
        <f t="shared" si="28"/>
        <v>4</v>
      </c>
      <c r="M52" s="22">
        <f t="shared" si="48"/>
        <v>8.8235294117647065E-2</v>
      </c>
      <c r="N52" s="23">
        <f t="shared" si="59"/>
        <v>3</v>
      </c>
      <c r="O52" s="24">
        <f t="shared" si="60"/>
        <v>0</v>
      </c>
      <c r="P52" s="25">
        <f>'Janvier N-1'!N52</f>
        <v>0</v>
      </c>
      <c r="Q52" s="26">
        <f t="shared" si="29"/>
        <v>3</v>
      </c>
      <c r="R52" s="22">
        <f t="shared" si="49"/>
        <v>0.12820512820512819</v>
      </c>
      <c r="S52" s="23">
        <f t="shared" si="61"/>
        <v>5</v>
      </c>
      <c r="T52" s="33">
        <f t="shared" si="62"/>
        <v>4.1666666666666664E-2</v>
      </c>
      <c r="U52" s="25">
        <f>'Janvier N-1'!S52</f>
        <v>1</v>
      </c>
      <c r="V52" s="26">
        <f t="shared" si="30"/>
        <v>4</v>
      </c>
      <c r="W52" s="22">
        <f t="shared" si="50"/>
        <v>8.3333333333333329E-2</v>
      </c>
      <c r="X52" s="23">
        <f t="shared" si="63"/>
        <v>1</v>
      </c>
      <c r="Y52" s="33">
        <f t="shared" si="64"/>
        <v>0</v>
      </c>
      <c r="Z52" s="25">
        <f>'Janvier N-1'!X52</f>
        <v>0</v>
      </c>
      <c r="AA52" s="26">
        <f t="shared" si="31"/>
        <v>1</v>
      </c>
      <c r="AB52" s="22">
        <f t="shared" si="51"/>
        <v>8.6206896551724144E-2</v>
      </c>
      <c r="AC52" s="23">
        <f t="shared" si="65"/>
        <v>5</v>
      </c>
      <c r="AD52" s="33">
        <f t="shared" si="66"/>
        <v>7.575757575757576E-2</v>
      </c>
      <c r="AE52" s="25">
        <f>'Janvier N-1'!AC52</f>
        <v>5</v>
      </c>
      <c r="AF52" s="26">
        <f t="shared" si="32"/>
        <v>0</v>
      </c>
      <c r="AG52" s="22">
        <f t="shared" si="52"/>
        <v>7.1428571428571425E-2</v>
      </c>
      <c r="AH52" s="23">
        <f t="shared" si="67"/>
        <v>1</v>
      </c>
      <c r="AI52" s="33">
        <f t="shared" si="68"/>
        <v>9.0909090909090912E-2</v>
      </c>
      <c r="AJ52" s="25">
        <f>'Janvier N-1'!AH52</f>
        <v>1</v>
      </c>
      <c r="AK52" s="26">
        <f t="shared" si="33"/>
        <v>0</v>
      </c>
      <c r="AL52" s="22">
        <f t="shared" si="53"/>
        <v>9.2592592592592587E-2</v>
      </c>
      <c r="AM52" s="23">
        <f t="shared" si="69"/>
        <v>30</v>
      </c>
      <c r="AN52" s="33">
        <f t="shared" si="70"/>
        <v>6.1433447098976107E-2</v>
      </c>
      <c r="AO52" s="25">
        <f>'Janvier N-1'!AM52</f>
        <v>18</v>
      </c>
      <c r="AP52" s="26">
        <f t="shared" si="34"/>
        <v>12</v>
      </c>
      <c r="AQ52" s="22">
        <f t="shared" si="54"/>
        <v>0.1875</v>
      </c>
      <c r="AR52" s="23">
        <f t="shared" si="71"/>
        <v>3</v>
      </c>
      <c r="AS52" s="33">
        <f t="shared" si="72"/>
        <v>4.7619047619047616E-2</v>
      </c>
      <c r="AT52" s="25">
        <f>'Janvier N-1'!AR52</f>
        <v>1</v>
      </c>
      <c r="AU52" s="26">
        <f t="shared" si="35"/>
        <v>2</v>
      </c>
    </row>
    <row r="53" spans="1:47" ht="15" thickBot="1" x14ac:dyDescent="0.35">
      <c r="B53" s="27"/>
      <c r="C53" s="28"/>
      <c r="D53" s="27"/>
      <c r="E53" s="29"/>
      <c r="F53" s="30"/>
      <c r="G53" s="31"/>
      <c r="H53" s="28"/>
      <c r="I53" s="27"/>
      <c r="J53" s="29"/>
      <c r="K53" s="30"/>
      <c r="L53" s="31"/>
      <c r="M53" s="28"/>
      <c r="N53" s="27"/>
      <c r="O53" s="29"/>
      <c r="P53" s="30"/>
      <c r="Q53" s="31"/>
      <c r="R53" s="28"/>
      <c r="S53" s="27"/>
      <c r="T53" s="29"/>
      <c r="U53" s="30"/>
      <c r="V53" s="31"/>
      <c r="W53" s="28"/>
      <c r="X53" s="27"/>
      <c r="Y53" s="29"/>
      <c r="Z53" s="30"/>
      <c r="AA53" s="31"/>
      <c r="AB53" s="28"/>
      <c r="AC53" s="27"/>
      <c r="AD53" s="29"/>
      <c r="AE53" s="30"/>
      <c r="AF53" s="31"/>
      <c r="AG53" s="28"/>
      <c r="AH53" s="27"/>
      <c r="AI53" s="29"/>
      <c r="AJ53" s="30"/>
      <c r="AK53" s="31"/>
      <c r="AL53" s="28"/>
      <c r="AM53" s="27"/>
      <c r="AN53" s="29"/>
      <c r="AO53" s="30"/>
      <c r="AP53" s="31"/>
      <c r="AQ53" s="28"/>
      <c r="AR53" s="27"/>
      <c r="AS53" s="29"/>
      <c r="AT53" s="30"/>
      <c r="AU53" s="31"/>
    </row>
    <row r="54" spans="1:47" s="12" customFormat="1" ht="16.2" thickBot="1" x14ac:dyDescent="0.35">
      <c r="A54" s="11" t="s">
        <v>38</v>
      </c>
      <c r="C54" s="13">
        <f t="shared" ref="C54:K54" si="73">SUM(C3:C52)</f>
        <v>1.0000000000000002</v>
      </c>
      <c r="D54" s="12">
        <f t="shared" si="73"/>
        <v>104</v>
      </c>
      <c r="E54" s="16">
        <f t="shared" si="73"/>
        <v>0.99999999999999967</v>
      </c>
      <c r="F54" s="37">
        <f t="shared" si="73"/>
        <v>103</v>
      </c>
      <c r="G54" s="36">
        <f t="shared" si="73"/>
        <v>1</v>
      </c>
      <c r="H54" s="13">
        <f t="shared" si="73"/>
        <v>0.99999999999999989</v>
      </c>
      <c r="I54" s="12">
        <f t="shared" si="73"/>
        <v>79</v>
      </c>
      <c r="J54" s="16">
        <f t="shared" si="73"/>
        <v>0.99999999999999989</v>
      </c>
      <c r="K54" s="17">
        <f t="shared" si="73"/>
        <v>68</v>
      </c>
      <c r="M54" s="19">
        <f>SUM(M3:M52)</f>
        <v>1</v>
      </c>
      <c r="N54" s="12">
        <f>SUM(N3:N52)</f>
        <v>34</v>
      </c>
      <c r="O54" s="16">
        <f>SUM(O3:O52)</f>
        <v>1</v>
      </c>
      <c r="P54" s="17">
        <f>SUM(P3:P52)</f>
        <v>26</v>
      </c>
      <c r="R54" s="13">
        <f>SUM(R3:R52)</f>
        <v>1</v>
      </c>
      <c r="S54" s="12">
        <f>SUM(S3:S52)</f>
        <v>39</v>
      </c>
      <c r="T54" s="16">
        <f>SUM(T3:T52)</f>
        <v>0.99999999999999978</v>
      </c>
      <c r="U54" s="17">
        <f>SUM(U3:U52)</f>
        <v>24</v>
      </c>
      <c r="W54" s="13">
        <f>SUM(W3:W52)</f>
        <v>1</v>
      </c>
      <c r="X54" s="12">
        <f>SUM(X3:X52)</f>
        <v>12</v>
      </c>
      <c r="Y54" s="16">
        <f>SUM(Y3:Y52)</f>
        <v>1</v>
      </c>
      <c r="Z54" s="17">
        <f>SUM(Z3:Z52)</f>
        <v>16</v>
      </c>
      <c r="AB54" s="13">
        <f>SUM(AB3:AB52)</f>
        <v>1</v>
      </c>
      <c r="AC54" s="12">
        <f>SUM(AC3:AC52)</f>
        <v>58</v>
      </c>
      <c r="AD54" s="16">
        <f>SUM(AD3:AD52)</f>
        <v>0.99999999999999989</v>
      </c>
      <c r="AE54" s="17">
        <f>SUM(AE3:AE52)</f>
        <v>66</v>
      </c>
      <c r="AG54" s="13">
        <f>SUM(AG3:AG52)</f>
        <v>0.99999999999999978</v>
      </c>
      <c r="AH54" s="12">
        <f>SUM(AH3:AH52)</f>
        <v>14</v>
      </c>
      <c r="AI54" s="16">
        <f>SUM(AI3:AI52)</f>
        <v>1</v>
      </c>
      <c r="AJ54" s="17">
        <f>SUM(AJ3:AJ52)</f>
        <v>11</v>
      </c>
      <c r="AL54" s="13">
        <f>SUM(AL3:AL52)</f>
        <v>1</v>
      </c>
      <c r="AM54" s="12">
        <f>SUM(AM3:AM52)</f>
        <v>324</v>
      </c>
      <c r="AN54" s="16">
        <f>SUM(AN3:AN52)</f>
        <v>1.0000000000000002</v>
      </c>
      <c r="AO54" s="17">
        <f>SUM(AO3:AO52)</f>
        <v>293</v>
      </c>
      <c r="AQ54" s="13">
        <f>SUM(AQ3:AQ52)</f>
        <v>1</v>
      </c>
      <c r="AR54" s="12">
        <f>SUM(AR3:AR52)</f>
        <v>16</v>
      </c>
      <c r="AS54" s="16">
        <f>SUM(AS3:AS52)</f>
        <v>1</v>
      </c>
      <c r="AT54" s="17">
        <f>SUM(AT3:AT52)</f>
        <v>21</v>
      </c>
    </row>
  </sheetData>
  <mergeCells count="18">
    <mergeCell ref="AS1:AT1"/>
    <mergeCell ref="AG1:AH1"/>
    <mergeCell ref="AI1:AJ1"/>
    <mergeCell ref="AL1:AM1"/>
    <mergeCell ref="AN1:AO1"/>
    <mergeCell ref="AQ1:AR1"/>
    <mergeCell ref="O1:P1"/>
    <mergeCell ref="R1:S1"/>
    <mergeCell ref="T1:U1"/>
    <mergeCell ref="AB1:AC1"/>
    <mergeCell ref="AD1:AE1"/>
    <mergeCell ref="W1:X1"/>
    <mergeCell ref="Y1:Z1"/>
    <mergeCell ref="C1:D1"/>
    <mergeCell ref="E1:F1"/>
    <mergeCell ref="H1:I1"/>
    <mergeCell ref="J1:K1"/>
    <mergeCell ref="M1:N1"/>
  </mergeCells>
  <conditionalFormatting sqref="G3:G52">
    <cfRule type="cellIs" dxfId="283" priority="17" operator="lessThan">
      <formula>0</formula>
    </cfRule>
    <cfRule type="cellIs" dxfId="282" priority="18" operator="greaterThan">
      <formula>0</formula>
    </cfRule>
  </conditionalFormatting>
  <conditionalFormatting sqref="L3:L52">
    <cfRule type="cellIs" dxfId="281" priority="15" operator="lessThan">
      <formula>0</formula>
    </cfRule>
    <cfRule type="cellIs" dxfId="280" priority="16" operator="greaterThan">
      <formula>0</formula>
    </cfRule>
  </conditionalFormatting>
  <conditionalFormatting sqref="Q3:Q52">
    <cfRule type="cellIs" dxfId="279" priority="13" operator="lessThan">
      <formula>0</formula>
    </cfRule>
    <cfRule type="cellIs" dxfId="278" priority="14" operator="greaterThan">
      <formula>0</formula>
    </cfRule>
  </conditionalFormatting>
  <conditionalFormatting sqref="V3:V52">
    <cfRule type="cellIs" dxfId="277" priority="11" operator="lessThan">
      <formula>0</formula>
    </cfRule>
    <cfRule type="cellIs" dxfId="276" priority="12" operator="greaterThan">
      <formula>0</formula>
    </cfRule>
  </conditionalFormatting>
  <conditionalFormatting sqref="AA3:AA52">
    <cfRule type="cellIs" dxfId="275" priority="9" operator="lessThan">
      <formula>0</formula>
    </cfRule>
    <cfRule type="cellIs" dxfId="274" priority="10" operator="greaterThan">
      <formula>0</formula>
    </cfRule>
  </conditionalFormatting>
  <conditionalFormatting sqref="AF3:AF52">
    <cfRule type="cellIs" dxfId="273" priority="7" operator="lessThan">
      <formula>0</formula>
    </cfRule>
    <cfRule type="cellIs" dxfId="272" priority="8" operator="greaterThan">
      <formula>0</formula>
    </cfRule>
  </conditionalFormatting>
  <conditionalFormatting sqref="AK3:AK52">
    <cfRule type="cellIs" dxfId="271" priority="5" operator="lessThan">
      <formula>0</formula>
    </cfRule>
    <cfRule type="cellIs" dxfId="270" priority="6" operator="greaterThan">
      <formula>0</formula>
    </cfRule>
  </conditionalFormatting>
  <conditionalFormatting sqref="AP3:AP52">
    <cfRule type="cellIs" dxfId="269" priority="3" operator="lessThan">
      <formula>0</formula>
    </cfRule>
    <cfRule type="cellIs" dxfId="268" priority="4" operator="greaterThan">
      <formula>0</formula>
    </cfRule>
  </conditionalFormatting>
  <conditionalFormatting sqref="AU3:AU52">
    <cfRule type="cellIs" dxfId="267" priority="1" operator="lessThan">
      <formula>0</formula>
    </cfRule>
    <cfRule type="cellIs" dxfId="266" priority="2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/>
  <dimension ref="A1:BL54"/>
  <sheetViews>
    <sheetView workbookViewId="0">
      <pane xSplit="2" topLeftCell="C1" activePane="topRight" state="frozen"/>
      <selection activeCell="A31" sqref="A31:XFD31"/>
      <selection pane="topRight" activeCell="A31" sqref="A31:XFD31"/>
    </sheetView>
  </sheetViews>
  <sheetFormatPr baseColWidth="10" defaultColWidth="9.109375" defaultRowHeight="14.4" x14ac:dyDescent="0.3"/>
  <cols>
    <col min="1" max="1" width="15.5546875" bestFit="1" customWidth="1"/>
    <col min="2" max="2" width="15.5546875" hidden="1" customWidth="1"/>
    <col min="3" max="4" width="11" customWidth="1"/>
    <col min="5" max="6" width="11" style="18" customWidth="1"/>
    <col min="7" max="7" width="11" style="3" customWidth="1"/>
    <col min="8" max="9" width="11" customWidth="1"/>
    <col min="10" max="11" width="11" style="18" customWidth="1"/>
    <col min="12" max="14" width="11" customWidth="1"/>
    <col min="15" max="16" width="11" style="18" customWidth="1"/>
    <col min="17" max="19" width="11" customWidth="1"/>
    <col min="20" max="21" width="11" style="18" customWidth="1"/>
    <col min="22" max="24" width="11" customWidth="1"/>
    <col min="25" max="26" width="11" style="18" customWidth="1"/>
    <col min="27" max="29" width="11" customWidth="1"/>
    <col min="30" max="31" width="11" style="18" customWidth="1"/>
    <col min="32" max="34" width="11" customWidth="1"/>
    <col min="35" max="36" width="11" style="18" customWidth="1"/>
    <col min="37" max="39" width="11" customWidth="1"/>
    <col min="40" max="41" width="11" style="18" customWidth="1"/>
    <col min="42" max="44" width="11" customWidth="1"/>
    <col min="45" max="46" width="11" style="18" customWidth="1"/>
    <col min="47" max="47" width="11" customWidth="1"/>
    <col min="51" max="64" width="16.44140625" customWidth="1"/>
  </cols>
  <sheetData>
    <row r="1" spans="1:64" s="1" customFormat="1" x14ac:dyDescent="0.3">
      <c r="A1" s="5" t="s">
        <v>0</v>
      </c>
      <c r="B1" s="4" t="s">
        <v>41</v>
      </c>
      <c r="C1" s="38" t="s">
        <v>42</v>
      </c>
      <c r="D1" s="39"/>
      <c r="E1" s="40" t="s">
        <v>92</v>
      </c>
      <c r="F1" s="41"/>
      <c r="G1" s="7"/>
      <c r="H1" s="38" t="s">
        <v>44</v>
      </c>
      <c r="I1" s="39"/>
      <c r="J1" s="40" t="s">
        <v>93</v>
      </c>
      <c r="K1" s="41"/>
      <c r="L1" s="10"/>
      <c r="M1" s="38" t="s">
        <v>45</v>
      </c>
      <c r="N1" s="39"/>
      <c r="O1" s="40" t="s">
        <v>94</v>
      </c>
      <c r="P1" s="41"/>
      <c r="Q1" s="10"/>
      <c r="R1" s="38" t="s">
        <v>46</v>
      </c>
      <c r="S1" s="39"/>
      <c r="T1" s="40" t="s">
        <v>95</v>
      </c>
      <c r="U1" s="41"/>
      <c r="V1" s="10"/>
      <c r="W1" s="38" t="s">
        <v>51</v>
      </c>
      <c r="X1" s="39"/>
      <c r="Y1" s="40" t="s">
        <v>100</v>
      </c>
      <c r="Z1" s="41"/>
      <c r="AA1" s="10"/>
      <c r="AB1" s="38" t="s">
        <v>47</v>
      </c>
      <c r="AC1" s="39"/>
      <c r="AD1" s="40" t="s">
        <v>96</v>
      </c>
      <c r="AE1" s="41"/>
      <c r="AF1" s="10"/>
      <c r="AG1" s="38" t="s">
        <v>48</v>
      </c>
      <c r="AH1" s="39"/>
      <c r="AI1" s="40" t="s">
        <v>97</v>
      </c>
      <c r="AJ1" s="41"/>
      <c r="AK1" s="10"/>
      <c r="AL1" s="38" t="s">
        <v>98</v>
      </c>
      <c r="AM1" s="39"/>
      <c r="AN1" s="40" t="s">
        <v>101</v>
      </c>
      <c r="AO1" s="41"/>
      <c r="AP1" s="10"/>
      <c r="AQ1" s="38" t="s">
        <v>99</v>
      </c>
      <c r="AR1" s="39"/>
      <c r="AS1" s="40" t="s">
        <v>102</v>
      </c>
      <c r="AT1" s="41"/>
      <c r="AU1" s="10"/>
      <c r="AY1" t="s">
        <v>0</v>
      </c>
      <c r="AZ1" t="s">
        <v>73</v>
      </c>
      <c r="BA1" t="s">
        <v>74</v>
      </c>
      <c r="BB1" t="s">
        <v>75</v>
      </c>
      <c r="BC1" t="s">
        <v>76</v>
      </c>
      <c r="BD1" t="s">
        <v>77</v>
      </c>
      <c r="BE1" t="s">
        <v>78</v>
      </c>
      <c r="BF1" t="s">
        <v>79</v>
      </c>
      <c r="BG1" t="s">
        <v>80</v>
      </c>
      <c r="BH1" t="s">
        <v>81</v>
      </c>
      <c r="BI1" t="s">
        <v>82</v>
      </c>
      <c r="BJ1" t="s">
        <v>83</v>
      </c>
      <c r="BK1" t="s">
        <v>84</v>
      </c>
      <c r="BL1" t="s">
        <v>85</v>
      </c>
    </row>
    <row r="2" spans="1:64" s="1" customFormat="1" x14ac:dyDescent="0.3">
      <c r="A2" s="6"/>
      <c r="B2" s="4"/>
      <c r="C2" s="8" t="s">
        <v>40</v>
      </c>
      <c r="D2" s="2" t="s">
        <v>39</v>
      </c>
      <c r="E2" s="15" t="s">
        <v>40</v>
      </c>
      <c r="F2" s="15" t="s">
        <v>39</v>
      </c>
      <c r="G2" s="9" t="s">
        <v>43</v>
      </c>
      <c r="H2" s="8" t="s">
        <v>40</v>
      </c>
      <c r="I2" s="2" t="s">
        <v>39</v>
      </c>
      <c r="J2" s="15" t="s">
        <v>40</v>
      </c>
      <c r="K2" s="15" t="s">
        <v>39</v>
      </c>
      <c r="L2" s="9" t="s">
        <v>43</v>
      </c>
      <c r="M2" s="8" t="s">
        <v>40</v>
      </c>
      <c r="N2" s="2" t="s">
        <v>39</v>
      </c>
      <c r="O2" s="15" t="s">
        <v>40</v>
      </c>
      <c r="P2" s="15" t="s">
        <v>39</v>
      </c>
      <c r="Q2" s="9" t="s">
        <v>43</v>
      </c>
      <c r="R2" s="8" t="s">
        <v>40</v>
      </c>
      <c r="S2" s="2" t="s">
        <v>39</v>
      </c>
      <c r="T2" s="15" t="s">
        <v>40</v>
      </c>
      <c r="U2" s="15" t="s">
        <v>39</v>
      </c>
      <c r="V2" s="9" t="s">
        <v>43</v>
      </c>
      <c r="W2" s="8" t="s">
        <v>40</v>
      </c>
      <c r="X2" s="2" t="s">
        <v>39</v>
      </c>
      <c r="Y2" s="15" t="s">
        <v>40</v>
      </c>
      <c r="Z2" s="15" t="s">
        <v>39</v>
      </c>
      <c r="AA2" s="9" t="s">
        <v>43</v>
      </c>
      <c r="AB2" s="8" t="s">
        <v>40</v>
      </c>
      <c r="AC2" s="2" t="s">
        <v>39</v>
      </c>
      <c r="AD2" s="15" t="s">
        <v>40</v>
      </c>
      <c r="AE2" s="15" t="s">
        <v>39</v>
      </c>
      <c r="AF2" s="9" t="s">
        <v>43</v>
      </c>
      <c r="AG2" s="8" t="s">
        <v>40</v>
      </c>
      <c r="AH2" s="2" t="s">
        <v>39</v>
      </c>
      <c r="AI2" s="15" t="s">
        <v>40</v>
      </c>
      <c r="AJ2" s="15" t="s">
        <v>39</v>
      </c>
      <c r="AK2" s="9" t="s">
        <v>43</v>
      </c>
      <c r="AL2" s="8" t="s">
        <v>40</v>
      </c>
      <c r="AM2" s="2" t="s">
        <v>39</v>
      </c>
      <c r="AN2" s="15" t="s">
        <v>40</v>
      </c>
      <c r="AO2" s="15" t="s">
        <v>39</v>
      </c>
      <c r="AP2" s="9" t="s">
        <v>43</v>
      </c>
      <c r="AQ2" s="8" t="s">
        <v>40</v>
      </c>
      <c r="AR2" s="2" t="s">
        <v>39</v>
      </c>
      <c r="AS2" s="15" t="s">
        <v>40</v>
      </c>
      <c r="AT2" s="15" t="s">
        <v>39</v>
      </c>
      <c r="AU2" s="9" t="s">
        <v>43</v>
      </c>
      <c r="AY2" t="s">
        <v>36</v>
      </c>
      <c r="AZ2" t="s">
        <v>86</v>
      </c>
      <c r="BA2" t="s">
        <v>87</v>
      </c>
      <c r="BB2" t="s">
        <v>105</v>
      </c>
      <c r="BC2" t="s">
        <v>89</v>
      </c>
      <c r="BD2">
        <v>0</v>
      </c>
      <c r="BE2">
        <v>1</v>
      </c>
      <c r="BF2">
        <v>0</v>
      </c>
      <c r="BG2">
        <v>0</v>
      </c>
      <c r="BH2">
        <v>0</v>
      </c>
      <c r="BI2">
        <v>1</v>
      </c>
      <c r="BJ2">
        <v>0</v>
      </c>
      <c r="BK2">
        <v>2</v>
      </c>
      <c r="BL2">
        <v>0</v>
      </c>
    </row>
    <row r="3" spans="1:64" x14ac:dyDescent="0.3">
      <c r="A3" s="20" t="s">
        <v>36</v>
      </c>
      <c r="B3" s="21" t="e">
        <f>LOOKUP(A3,#REF!,#REF!)</f>
        <v>#REF!</v>
      </c>
      <c r="C3" s="32">
        <f>D3/$D$54</f>
        <v>0</v>
      </c>
      <c r="D3" s="23">
        <f>IF(COUNTIF($AY$2:$BL$56,A3)=1,VLOOKUP(A3,$AY$2:$BL$56,6,FALSE),0)</f>
        <v>0</v>
      </c>
      <c r="E3" s="33" t="e">
        <f>F3/$F$54</f>
        <v>#DIV/0!</v>
      </c>
      <c r="F3" s="25"/>
      <c r="G3" s="26">
        <f>F3-D3</f>
        <v>0</v>
      </c>
      <c r="H3" s="32">
        <f>I3/$I$54</f>
        <v>1.1235955056179775E-2</v>
      </c>
      <c r="I3" s="23">
        <f>IF(COUNTIF($AY$2:$BL$56,A3)=1,VLOOKUP(A3,$AY$2:$BL$56,7,FALSE),0)</f>
        <v>1</v>
      </c>
      <c r="J3" s="33" t="e">
        <f t="shared" ref="J3:J52" si="0">K3/$K$54</f>
        <v>#DIV/0!</v>
      </c>
      <c r="K3" s="25"/>
      <c r="L3" s="26">
        <f>K3-I3</f>
        <v>-1</v>
      </c>
      <c r="M3" s="22">
        <f>N3/$N$54</f>
        <v>0</v>
      </c>
      <c r="N3" s="23">
        <f>IF(COUNTIF($AY$2:$BL$56,A3)=1,VLOOKUP(A3,$AY$2:$BL$56,8,FALSE),0)</f>
        <v>0</v>
      </c>
      <c r="O3" s="33" t="e">
        <f t="shared" ref="O3:O52" si="1">P3/$P$54</f>
        <v>#DIV/0!</v>
      </c>
      <c r="P3" s="25"/>
      <c r="Q3" s="26">
        <f>P3-N3</f>
        <v>0</v>
      </c>
      <c r="R3" s="32">
        <f>S3/$S$54</f>
        <v>0</v>
      </c>
      <c r="S3" s="23">
        <f>IF(COUNTIF($AY$2:$BL$56,A3)=1,VLOOKUP(A3,$AY$2:$BL$56,9,FALSE),0)</f>
        <v>0</v>
      </c>
      <c r="T3" s="33" t="e">
        <f t="shared" ref="T3:T52" si="2">U3/$U$54</f>
        <v>#DIV/0!</v>
      </c>
      <c r="U3" s="25"/>
      <c r="V3" s="26">
        <f>U3-S3</f>
        <v>0</v>
      </c>
      <c r="W3" s="32">
        <f>X3/$X$54</f>
        <v>0</v>
      </c>
      <c r="X3" s="23">
        <f>IF(COUNTIF($AY$2:$BL$56,A3)=1,VLOOKUP(A3,$AY$2:$BL$56,10,FALSE),0)</f>
        <v>0</v>
      </c>
      <c r="Y3" s="33" t="e">
        <f>Z3/$Z$54</f>
        <v>#DIV/0!</v>
      </c>
      <c r="Z3" s="25"/>
      <c r="AA3" s="26">
        <f>Z3-X3</f>
        <v>0</v>
      </c>
      <c r="AB3" s="32">
        <f>AC3/$AC$54</f>
        <v>7.9365079365079361E-3</v>
      </c>
      <c r="AC3" s="23">
        <f>IF(COUNTIF($AY$2:$BL$56,A3)=1,VLOOKUP(A3,$AY$2:$BL$56,11,FALSE),0)</f>
        <v>1</v>
      </c>
      <c r="AD3" s="33" t="e">
        <f>AE3/$AE$54</f>
        <v>#DIV/0!</v>
      </c>
      <c r="AE3" s="25"/>
      <c r="AF3" s="26">
        <f>AE3-AC3</f>
        <v>-1</v>
      </c>
      <c r="AG3" s="32">
        <f>AH3/$AH$54</f>
        <v>0</v>
      </c>
      <c r="AH3" s="23">
        <f>IF(COUNTIF($AY$2:$BL$56,A3)=1,VLOOKUP(A3,$AY$2:$BL$56,12,FALSE),0)</f>
        <v>0</v>
      </c>
      <c r="AI3" s="33" t="e">
        <f>AJ3/$AJ$54</f>
        <v>#DIV/0!</v>
      </c>
      <c r="AJ3" s="25"/>
      <c r="AK3" s="26">
        <f>AJ3-AH3</f>
        <v>0</v>
      </c>
      <c r="AL3" s="32">
        <f>AM3/$AM$54</f>
        <v>4.9140049140049139E-3</v>
      </c>
      <c r="AM3" s="23">
        <f>IF(COUNTIF($AY$2:$BL$56,A3)=1,VLOOKUP(A3,$AY$2:$BL$56,13,FALSE),0)</f>
        <v>2</v>
      </c>
      <c r="AN3" s="33" t="e">
        <f>AO3/$AO$54</f>
        <v>#DIV/0!</v>
      </c>
      <c r="AO3" s="25"/>
      <c r="AP3" s="26">
        <f>AO3-AM3</f>
        <v>-2</v>
      </c>
      <c r="AQ3" s="32">
        <f>AR3/$AR$54</f>
        <v>0</v>
      </c>
      <c r="AR3" s="23">
        <f>IF(COUNTIF($AY$2:$BL$56,A3)=1,VLOOKUP(A3,$AY$2:$BL$56,14,FALSE),0)</f>
        <v>0</v>
      </c>
      <c r="AS3" s="33" t="e">
        <f>AT3/$AT$54</f>
        <v>#DIV/0!</v>
      </c>
      <c r="AT3" s="25"/>
      <c r="AU3" s="26">
        <f>AT3-AR3</f>
        <v>0</v>
      </c>
      <c r="AY3" t="s">
        <v>33</v>
      </c>
      <c r="AZ3" t="s">
        <v>86</v>
      </c>
      <c r="BA3" t="s">
        <v>87</v>
      </c>
      <c r="BB3" t="s">
        <v>105</v>
      </c>
      <c r="BC3" t="s">
        <v>89</v>
      </c>
      <c r="BD3">
        <v>0</v>
      </c>
      <c r="BE3">
        <v>0</v>
      </c>
      <c r="BF3">
        <v>0</v>
      </c>
      <c r="BG3">
        <v>0</v>
      </c>
      <c r="BH3">
        <v>0</v>
      </c>
      <c r="BI3">
        <v>1</v>
      </c>
      <c r="BJ3">
        <v>0</v>
      </c>
      <c r="BK3">
        <v>1</v>
      </c>
      <c r="BL3">
        <v>0</v>
      </c>
    </row>
    <row r="4" spans="1:64" x14ac:dyDescent="0.3">
      <c r="A4" t="s">
        <v>33</v>
      </c>
      <c r="B4" s="21"/>
      <c r="C4" s="32">
        <f t="shared" ref="C4:C53" si="3">D4/$D$54</f>
        <v>0</v>
      </c>
      <c r="D4" s="23">
        <f t="shared" ref="D4:D52" si="4">IF(COUNTIF($AY$2:$BL$56,A4)=1,VLOOKUP(A4,$AY$2:$BL$56,6,FALSE),0)</f>
        <v>0</v>
      </c>
      <c r="E4" s="33" t="e">
        <f t="shared" ref="E4:E53" si="5">F4/$F$54</f>
        <v>#DIV/0!</v>
      </c>
      <c r="F4" s="25"/>
      <c r="G4" s="26">
        <f t="shared" ref="G4:G53" si="6">F4-D4</f>
        <v>0</v>
      </c>
      <c r="H4" s="32">
        <f t="shared" ref="H4:H53" si="7">I4/$I$54</f>
        <v>0</v>
      </c>
      <c r="I4" s="23">
        <f t="shared" ref="I4:I52" si="8">IF(COUNTIF($AY$2:$BL$56,A4)=1,VLOOKUP(A4,$AY$2:$BL$56,7,FALSE),0)</f>
        <v>0</v>
      </c>
      <c r="J4" s="33" t="e">
        <f t="shared" si="0"/>
        <v>#DIV/0!</v>
      </c>
      <c r="K4" s="25"/>
      <c r="L4" s="26">
        <f t="shared" ref="L4:L52" si="9">K4-I4</f>
        <v>0</v>
      </c>
      <c r="M4" s="22">
        <f t="shared" ref="M4:M52" si="10">N4/$N$54</f>
        <v>0</v>
      </c>
      <c r="N4" s="23">
        <f t="shared" ref="N4:N52" si="11">IF(COUNTIF($AY$2:$BL$56,A4)=1,VLOOKUP(A4,$AY$2:$BL$56,8,FALSE),0)</f>
        <v>0</v>
      </c>
      <c r="O4" s="33" t="e">
        <f t="shared" si="1"/>
        <v>#DIV/0!</v>
      </c>
      <c r="P4" s="25"/>
      <c r="Q4" s="26">
        <f t="shared" ref="Q4:Q52" si="12">P4-N4</f>
        <v>0</v>
      </c>
      <c r="R4" s="32">
        <f t="shared" ref="R4:R52" si="13">S4/$S$54</f>
        <v>0</v>
      </c>
      <c r="S4" s="23">
        <f t="shared" ref="S4:S52" si="14">IF(COUNTIF($AY$2:$BL$56,A4)=1,VLOOKUP(A4,$AY$2:$BL$56,9,FALSE),0)</f>
        <v>0</v>
      </c>
      <c r="T4" s="33" t="e">
        <f t="shared" si="2"/>
        <v>#DIV/0!</v>
      </c>
      <c r="U4" s="25"/>
      <c r="V4" s="26">
        <f t="shared" ref="V4:V53" si="15">U4-S4</f>
        <v>0</v>
      </c>
      <c r="W4" s="32">
        <f t="shared" ref="W4:W52" si="16">X4/$X$54</f>
        <v>0</v>
      </c>
      <c r="X4" s="23">
        <f t="shared" ref="X4:X52" si="17">IF(COUNTIF($AY$2:$BL$56,A4)=1,VLOOKUP(A4,$AY$2:$BL$56,10,FALSE),0)</f>
        <v>0</v>
      </c>
      <c r="Y4" s="33" t="e">
        <f t="shared" ref="Y4:Y52" si="18">Z4/$Z$54</f>
        <v>#DIV/0!</v>
      </c>
      <c r="Z4" s="25"/>
      <c r="AA4" s="26">
        <f t="shared" ref="AA4:AA52" si="19">Z4-X4</f>
        <v>0</v>
      </c>
      <c r="AB4" s="32">
        <f t="shared" ref="AB4:AB52" si="20">AC4/$AC$54</f>
        <v>7.9365079365079361E-3</v>
      </c>
      <c r="AC4" s="23">
        <f t="shared" ref="AC4:AC52" si="21">IF(COUNTIF($AY$2:$BL$56,A4)=1,VLOOKUP(A4,$AY$2:$BL$56,11,FALSE),0)</f>
        <v>1</v>
      </c>
      <c r="AD4" s="33" t="e">
        <f t="shared" ref="AD4:AD52" si="22">AE4/$AE$54</f>
        <v>#DIV/0!</v>
      </c>
      <c r="AE4" s="25"/>
      <c r="AF4" s="26">
        <f t="shared" ref="AF4:AF52" si="23">AE4-AC4</f>
        <v>-1</v>
      </c>
      <c r="AG4" s="32">
        <f t="shared" ref="AG4:AG52" si="24">AH4/$AH$54</f>
        <v>0</v>
      </c>
      <c r="AH4" s="23">
        <f t="shared" ref="AH4:AH52" si="25">IF(COUNTIF($AY$2:$BL$56,A4)=1,VLOOKUP(A4,$AY$2:$BL$56,12,FALSE),0)</f>
        <v>0</v>
      </c>
      <c r="AI4" s="33" t="e">
        <f t="shared" ref="AI4:AI52" si="26">AJ4/$AJ$54</f>
        <v>#DIV/0!</v>
      </c>
      <c r="AJ4" s="25"/>
      <c r="AK4" s="26">
        <f t="shared" ref="AK4:AK52" si="27">AJ4-AH4</f>
        <v>0</v>
      </c>
      <c r="AL4" s="32">
        <f t="shared" ref="AL4:AL52" si="28">AM4/$AM$54</f>
        <v>2.4570024570024569E-3</v>
      </c>
      <c r="AM4" s="23">
        <f t="shared" ref="AM4:AM52" si="29">IF(COUNTIF($AY$2:$BL$56,A4)=1,VLOOKUP(A4,$AY$2:$BL$56,13,FALSE),0)</f>
        <v>1</v>
      </c>
      <c r="AN4" s="33" t="e">
        <f t="shared" ref="AN4:AN52" si="30">AO4/$AO$54</f>
        <v>#DIV/0!</v>
      </c>
      <c r="AO4" s="25"/>
      <c r="AP4" s="26">
        <f t="shared" ref="AP4:AP52" si="31">AO4-AM4</f>
        <v>-1</v>
      </c>
      <c r="AQ4" s="32">
        <f t="shared" ref="AQ4:AQ52" si="32">AR4/$AR$54</f>
        <v>0</v>
      </c>
      <c r="AR4" s="23">
        <f t="shared" ref="AR4:AR52" si="33">IF(COUNTIF($AY$2:$BL$56,A4)=1,VLOOKUP(A4,$AY$2:$BL$56,14,FALSE),0)</f>
        <v>0</v>
      </c>
      <c r="AS4" s="33" t="e">
        <f t="shared" ref="AS4:AS52" si="34">AT4/$AT$54</f>
        <v>#DIV/0!</v>
      </c>
      <c r="AT4" s="25"/>
      <c r="AU4" s="26">
        <f t="shared" ref="AU4:AU52" si="35">AT4-AR4</f>
        <v>0</v>
      </c>
      <c r="AY4" t="s">
        <v>1</v>
      </c>
      <c r="AZ4" t="s">
        <v>86</v>
      </c>
      <c r="BA4" t="s">
        <v>87</v>
      </c>
      <c r="BB4" t="s">
        <v>105</v>
      </c>
      <c r="BC4" t="s">
        <v>89</v>
      </c>
      <c r="BD4">
        <v>0</v>
      </c>
      <c r="BE4">
        <v>1</v>
      </c>
      <c r="BF4">
        <v>0</v>
      </c>
      <c r="BG4">
        <v>0</v>
      </c>
      <c r="BH4">
        <v>0</v>
      </c>
      <c r="BI4">
        <v>0</v>
      </c>
      <c r="BJ4">
        <v>0</v>
      </c>
      <c r="BK4">
        <v>1</v>
      </c>
      <c r="BL4">
        <v>0</v>
      </c>
    </row>
    <row r="5" spans="1:64" x14ac:dyDescent="0.3">
      <c r="A5" t="s">
        <v>1</v>
      </c>
      <c r="B5" s="21"/>
      <c r="C5" s="32">
        <f t="shared" si="3"/>
        <v>0</v>
      </c>
      <c r="D5" s="23">
        <f t="shared" si="4"/>
        <v>0</v>
      </c>
      <c r="E5" s="33" t="e">
        <f t="shared" si="5"/>
        <v>#DIV/0!</v>
      </c>
      <c r="F5" s="25"/>
      <c r="G5" s="26">
        <f t="shared" si="6"/>
        <v>0</v>
      </c>
      <c r="H5" s="32">
        <f t="shared" si="7"/>
        <v>1.1235955056179775E-2</v>
      </c>
      <c r="I5" s="23">
        <f t="shared" si="8"/>
        <v>1</v>
      </c>
      <c r="J5" s="33" t="e">
        <f t="shared" si="0"/>
        <v>#DIV/0!</v>
      </c>
      <c r="K5" s="25"/>
      <c r="L5" s="26">
        <f t="shared" si="9"/>
        <v>-1</v>
      </c>
      <c r="M5" s="22">
        <f t="shared" si="10"/>
        <v>0</v>
      </c>
      <c r="N5" s="23">
        <f t="shared" si="11"/>
        <v>0</v>
      </c>
      <c r="O5" s="33" t="e">
        <f t="shared" si="1"/>
        <v>#DIV/0!</v>
      </c>
      <c r="P5" s="25"/>
      <c r="Q5" s="26">
        <f t="shared" si="12"/>
        <v>0</v>
      </c>
      <c r="R5" s="32">
        <f t="shared" si="13"/>
        <v>0</v>
      </c>
      <c r="S5" s="23">
        <f t="shared" si="14"/>
        <v>0</v>
      </c>
      <c r="T5" s="33" t="e">
        <f t="shared" si="2"/>
        <v>#DIV/0!</v>
      </c>
      <c r="U5" s="25"/>
      <c r="V5" s="26">
        <f t="shared" si="15"/>
        <v>0</v>
      </c>
      <c r="W5" s="32">
        <f t="shared" si="16"/>
        <v>0</v>
      </c>
      <c r="X5" s="23">
        <f t="shared" si="17"/>
        <v>0</v>
      </c>
      <c r="Y5" s="33" t="e">
        <f t="shared" si="18"/>
        <v>#DIV/0!</v>
      </c>
      <c r="Z5" s="25"/>
      <c r="AA5" s="26">
        <f t="shared" si="19"/>
        <v>0</v>
      </c>
      <c r="AB5" s="32">
        <f t="shared" si="20"/>
        <v>0</v>
      </c>
      <c r="AC5" s="23">
        <f t="shared" si="21"/>
        <v>0</v>
      </c>
      <c r="AD5" s="33" t="e">
        <f t="shared" si="22"/>
        <v>#DIV/0!</v>
      </c>
      <c r="AE5" s="25"/>
      <c r="AF5" s="26">
        <f t="shared" si="23"/>
        <v>0</v>
      </c>
      <c r="AG5" s="32">
        <f t="shared" si="24"/>
        <v>0</v>
      </c>
      <c r="AH5" s="23">
        <f t="shared" si="25"/>
        <v>0</v>
      </c>
      <c r="AI5" s="33" t="e">
        <f t="shared" si="26"/>
        <v>#DIV/0!</v>
      </c>
      <c r="AJ5" s="25"/>
      <c r="AK5" s="26">
        <f t="shared" si="27"/>
        <v>0</v>
      </c>
      <c r="AL5" s="32">
        <f t="shared" si="28"/>
        <v>2.4570024570024569E-3</v>
      </c>
      <c r="AM5" s="23">
        <f t="shared" si="29"/>
        <v>1</v>
      </c>
      <c r="AN5" s="33" t="e">
        <f t="shared" si="30"/>
        <v>#DIV/0!</v>
      </c>
      <c r="AO5" s="25"/>
      <c r="AP5" s="26">
        <f t="shared" si="31"/>
        <v>-1</v>
      </c>
      <c r="AQ5" s="32">
        <f t="shared" si="32"/>
        <v>0</v>
      </c>
      <c r="AR5" s="23">
        <f t="shared" si="33"/>
        <v>0</v>
      </c>
      <c r="AS5" s="33" t="e">
        <f t="shared" si="34"/>
        <v>#DIV/0!</v>
      </c>
      <c r="AT5" s="25"/>
      <c r="AU5" s="26">
        <f t="shared" si="35"/>
        <v>0</v>
      </c>
      <c r="AY5" t="s">
        <v>2</v>
      </c>
      <c r="AZ5" t="s">
        <v>86</v>
      </c>
      <c r="BA5" t="s">
        <v>87</v>
      </c>
      <c r="BB5" t="s">
        <v>105</v>
      </c>
      <c r="BC5" t="s">
        <v>89</v>
      </c>
      <c r="BD5">
        <v>8</v>
      </c>
      <c r="BE5">
        <v>6</v>
      </c>
      <c r="BF5">
        <v>0</v>
      </c>
      <c r="BG5">
        <v>1</v>
      </c>
      <c r="BH5">
        <v>2</v>
      </c>
      <c r="BI5">
        <v>8</v>
      </c>
      <c r="BJ5">
        <v>2</v>
      </c>
      <c r="BK5">
        <v>26</v>
      </c>
      <c r="BL5">
        <v>1</v>
      </c>
    </row>
    <row r="6" spans="1:64" x14ac:dyDescent="0.3">
      <c r="A6" t="s">
        <v>52</v>
      </c>
      <c r="B6" s="21"/>
      <c r="C6" s="32">
        <f t="shared" si="3"/>
        <v>0</v>
      </c>
      <c r="D6" s="23">
        <f t="shared" si="4"/>
        <v>0</v>
      </c>
      <c r="E6" s="33" t="e">
        <f t="shared" si="5"/>
        <v>#DIV/0!</v>
      </c>
      <c r="F6" s="25"/>
      <c r="G6" s="26">
        <f t="shared" si="6"/>
        <v>0</v>
      </c>
      <c r="H6" s="32">
        <f t="shared" si="7"/>
        <v>0</v>
      </c>
      <c r="I6" s="23">
        <f t="shared" si="8"/>
        <v>0</v>
      </c>
      <c r="J6" s="33" t="e">
        <f t="shared" si="0"/>
        <v>#DIV/0!</v>
      </c>
      <c r="K6" s="25"/>
      <c r="L6" s="26">
        <f t="shared" si="9"/>
        <v>0</v>
      </c>
      <c r="M6" s="22">
        <f t="shared" si="10"/>
        <v>0</v>
      </c>
      <c r="N6" s="23">
        <f t="shared" si="11"/>
        <v>0</v>
      </c>
      <c r="O6" s="33" t="e">
        <f t="shared" si="1"/>
        <v>#DIV/0!</v>
      </c>
      <c r="P6" s="25"/>
      <c r="Q6" s="26">
        <f t="shared" si="12"/>
        <v>0</v>
      </c>
      <c r="R6" s="32">
        <f t="shared" si="13"/>
        <v>0</v>
      </c>
      <c r="S6" s="23">
        <f t="shared" si="14"/>
        <v>0</v>
      </c>
      <c r="T6" s="33" t="e">
        <f t="shared" si="2"/>
        <v>#DIV/0!</v>
      </c>
      <c r="U6" s="25"/>
      <c r="V6" s="26">
        <f t="shared" si="15"/>
        <v>0</v>
      </c>
      <c r="W6" s="32">
        <f t="shared" si="16"/>
        <v>0</v>
      </c>
      <c r="X6" s="23">
        <f t="shared" si="17"/>
        <v>0</v>
      </c>
      <c r="Y6" s="33" t="e">
        <f t="shared" si="18"/>
        <v>#DIV/0!</v>
      </c>
      <c r="Z6" s="25"/>
      <c r="AA6" s="26">
        <f t="shared" si="19"/>
        <v>0</v>
      </c>
      <c r="AB6" s="32">
        <f t="shared" si="20"/>
        <v>0</v>
      </c>
      <c r="AC6" s="23">
        <f t="shared" si="21"/>
        <v>0</v>
      </c>
      <c r="AD6" s="33" t="e">
        <f t="shared" si="22"/>
        <v>#DIV/0!</v>
      </c>
      <c r="AE6" s="25"/>
      <c r="AF6" s="26">
        <f t="shared" si="23"/>
        <v>0</v>
      </c>
      <c r="AG6" s="32">
        <f t="shared" si="24"/>
        <v>0</v>
      </c>
      <c r="AH6" s="23">
        <f t="shared" si="25"/>
        <v>0</v>
      </c>
      <c r="AI6" s="33" t="e">
        <f t="shared" si="26"/>
        <v>#DIV/0!</v>
      </c>
      <c r="AJ6" s="25"/>
      <c r="AK6" s="26">
        <f t="shared" si="27"/>
        <v>0</v>
      </c>
      <c r="AL6" s="32">
        <f t="shared" si="28"/>
        <v>0</v>
      </c>
      <c r="AM6" s="23">
        <f t="shared" si="29"/>
        <v>0</v>
      </c>
      <c r="AN6" s="33" t="e">
        <f t="shared" si="30"/>
        <v>#DIV/0!</v>
      </c>
      <c r="AO6" s="25"/>
      <c r="AP6" s="26">
        <f t="shared" si="31"/>
        <v>0</v>
      </c>
      <c r="AQ6" s="32">
        <f t="shared" si="32"/>
        <v>0</v>
      </c>
      <c r="AR6" s="23">
        <f t="shared" si="33"/>
        <v>0</v>
      </c>
      <c r="AS6" s="33" t="e">
        <f t="shared" si="34"/>
        <v>#DIV/0!</v>
      </c>
      <c r="AT6" s="25"/>
      <c r="AU6" s="26">
        <f t="shared" si="35"/>
        <v>0</v>
      </c>
      <c r="AY6" t="s">
        <v>4</v>
      </c>
      <c r="AZ6" t="s">
        <v>86</v>
      </c>
      <c r="BA6" t="s">
        <v>87</v>
      </c>
      <c r="BB6" t="s">
        <v>105</v>
      </c>
      <c r="BC6" t="s">
        <v>89</v>
      </c>
      <c r="BD6">
        <v>25</v>
      </c>
      <c r="BE6">
        <v>8</v>
      </c>
      <c r="BF6">
        <v>4</v>
      </c>
      <c r="BG6">
        <v>0</v>
      </c>
      <c r="BH6">
        <v>1</v>
      </c>
      <c r="BI6">
        <v>1</v>
      </c>
      <c r="BJ6">
        <v>5</v>
      </c>
      <c r="BK6">
        <v>38</v>
      </c>
      <c r="BL6">
        <v>6</v>
      </c>
    </row>
    <row r="7" spans="1:64" x14ac:dyDescent="0.3">
      <c r="A7" t="s">
        <v>2</v>
      </c>
      <c r="B7" s="21"/>
      <c r="C7" s="32">
        <f t="shared" si="3"/>
        <v>6.7226890756302518E-2</v>
      </c>
      <c r="D7" s="23">
        <f t="shared" si="4"/>
        <v>8</v>
      </c>
      <c r="E7" s="33" t="e">
        <f t="shared" si="5"/>
        <v>#DIV/0!</v>
      </c>
      <c r="F7" s="25"/>
      <c r="G7" s="26">
        <f t="shared" si="6"/>
        <v>-8</v>
      </c>
      <c r="H7" s="32">
        <f t="shared" si="7"/>
        <v>6.741573033707865E-2</v>
      </c>
      <c r="I7" s="23">
        <f t="shared" si="8"/>
        <v>6</v>
      </c>
      <c r="J7" s="33" t="e">
        <f t="shared" si="0"/>
        <v>#DIV/0!</v>
      </c>
      <c r="K7" s="25"/>
      <c r="L7" s="26">
        <f t="shared" si="9"/>
        <v>-6</v>
      </c>
      <c r="M7" s="22">
        <f t="shared" si="10"/>
        <v>0</v>
      </c>
      <c r="N7" s="23">
        <f t="shared" si="11"/>
        <v>0</v>
      </c>
      <c r="O7" s="33" t="e">
        <f t="shared" si="1"/>
        <v>#DIV/0!</v>
      </c>
      <c r="P7" s="25"/>
      <c r="Q7" s="26">
        <f t="shared" si="12"/>
        <v>0</v>
      </c>
      <c r="R7" s="32">
        <f t="shared" si="13"/>
        <v>3.4482758620689655E-2</v>
      </c>
      <c r="S7" s="23">
        <f t="shared" si="14"/>
        <v>1</v>
      </c>
      <c r="T7" s="33" t="e">
        <f t="shared" si="2"/>
        <v>#DIV/0!</v>
      </c>
      <c r="U7" s="25"/>
      <c r="V7" s="26">
        <f t="shared" si="15"/>
        <v>-1</v>
      </c>
      <c r="W7" s="32">
        <f t="shared" si="16"/>
        <v>7.407407407407407E-2</v>
      </c>
      <c r="X7" s="23">
        <f t="shared" si="17"/>
        <v>2</v>
      </c>
      <c r="Y7" s="33" t="e">
        <f t="shared" si="18"/>
        <v>#DIV/0!</v>
      </c>
      <c r="Z7" s="25"/>
      <c r="AA7" s="26">
        <f t="shared" si="19"/>
        <v>-2</v>
      </c>
      <c r="AB7" s="32">
        <f t="shared" si="20"/>
        <v>6.3492063492063489E-2</v>
      </c>
      <c r="AC7" s="23">
        <f t="shared" si="21"/>
        <v>8</v>
      </c>
      <c r="AD7" s="33" t="e">
        <f t="shared" si="22"/>
        <v>#DIV/0!</v>
      </c>
      <c r="AE7" s="25"/>
      <c r="AF7" s="26">
        <f t="shared" si="23"/>
        <v>-8</v>
      </c>
      <c r="AG7" s="32">
        <f t="shared" si="24"/>
        <v>9.5238095238095233E-2</v>
      </c>
      <c r="AH7" s="23">
        <f t="shared" si="25"/>
        <v>2</v>
      </c>
      <c r="AI7" s="33" t="e">
        <f t="shared" si="26"/>
        <v>#DIV/0!</v>
      </c>
      <c r="AJ7" s="25"/>
      <c r="AK7" s="26">
        <f t="shared" si="27"/>
        <v>-2</v>
      </c>
      <c r="AL7" s="32">
        <f t="shared" si="28"/>
        <v>6.3882063882063883E-2</v>
      </c>
      <c r="AM7" s="23">
        <f t="shared" si="29"/>
        <v>26</v>
      </c>
      <c r="AN7" s="33" t="e">
        <f t="shared" si="30"/>
        <v>#DIV/0!</v>
      </c>
      <c r="AO7" s="25"/>
      <c r="AP7" s="26">
        <f t="shared" si="31"/>
        <v>-26</v>
      </c>
      <c r="AQ7" s="32">
        <f t="shared" si="32"/>
        <v>3.0303030303030304E-2</v>
      </c>
      <c r="AR7" s="23">
        <f t="shared" si="33"/>
        <v>1</v>
      </c>
      <c r="AS7" s="33" t="e">
        <f t="shared" si="34"/>
        <v>#DIV/0!</v>
      </c>
      <c r="AT7" s="25"/>
      <c r="AU7" s="26">
        <f t="shared" si="35"/>
        <v>-1</v>
      </c>
      <c r="AY7" t="s">
        <v>53</v>
      </c>
      <c r="AZ7" t="s">
        <v>86</v>
      </c>
      <c r="BA7" t="s">
        <v>87</v>
      </c>
      <c r="BB7" t="s">
        <v>105</v>
      </c>
      <c r="BC7" t="s">
        <v>89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1</v>
      </c>
      <c r="BK7">
        <v>0</v>
      </c>
      <c r="BL7">
        <v>1</v>
      </c>
    </row>
    <row r="8" spans="1:64" x14ac:dyDescent="0.3">
      <c r="A8" t="s">
        <v>3</v>
      </c>
      <c r="B8" s="21"/>
      <c r="C8" s="32">
        <f t="shared" si="3"/>
        <v>0</v>
      </c>
      <c r="D8" s="23">
        <f t="shared" si="4"/>
        <v>0</v>
      </c>
      <c r="E8" s="33" t="e">
        <f t="shared" si="5"/>
        <v>#DIV/0!</v>
      </c>
      <c r="F8" s="25"/>
      <c r="G8" s="26">
        <f t="shared" si="6"/>
        <v>0</v>
      </c>
      <c r="H8" s="32">
        <f t="shared" si="7"/>
        <v>0</v>
      </c>
      <c r="I8" s="23">
        <f t="shared" si="8"/>
        <v>0</v>
      </c>
      <c r="J8" s="33" t="e">
        <f t="shared" si="0"/>
        <v>#DIV/0!</v>
      </c>
      <c r="K8" s="25"/>
      <c r="L8" s="26">
        <f t="shared" si="9"/>
        <v>0</v>
      </c>
      <c r="M8" s="22">
        <f t="shared" si="10"/>
        <v>0</v>
      </c>
      <c r="N8" s="23">
        <f t="shared" si="11"/>
        <v>0</v>
      </c>
      <c r="O8" s="33" t="e">
        <f t="shared" si="1"/>
        <v>#DIV/0!</v>
      </c>
      <c r="P8" s="25"/>
      <c r="Q8" s="26">
        <f t="shared" si="12"/>
        <v>0</v>
      </c>
      <c r="R8" s="32">
        <f t="shared" si="13"/>
        <v>0</v>
      </c>
      <c r="S8" s="23">
        <f t="shared" si="14"/>
        <v>0</v>
      </c>
      <c r="T8" s="33" t="e">
        <f t="shared" si="2"/>
        <v>#DIV/0!</v>
      </c>
      <c r="U8" s="25"/>
      <c r="V8" s="26">
        <f t="shared" si="15"/>
        <v>0</v>
      </c>
      <c r="W8" s="32">
        <f t="shared" si="16"/>
        <v>0</v>
      </c>
      <c r="X8" s="23">
        <f t="shared" si="17"/>
        <v>0</v>
      </c>
      <c r="Y8" s="33" t="e">
        <f t="shared" si="18"/>
        <v>#DIV/0!</v>
      </c>
      <c r="Z8" s="25"/>
      <c r="AA8" s="26">
        <f t="shared" si="19"/>
        <v>0</v>
      </c>
      <c r="AB8" s="32">
        <f t="shared" si="20"/>
        <v>0</v>
      </c>
      <c r="AC8" s="23">
        <f t="shared" si="21"/>
        <v>0</v>
      </c>
      <c r="AD8" s="33" t="e">
        <f t="shared" si="22"/>
        <v>#DIV/0!</v>
      </c>
      <c r="AE8" s="25"/>
      <c r="AF8" s="26">
        <f t="shared" si="23"/>
        <v>0</v>
      </c>
      <c r="AG8" s="32">
        <f t="shared" si="24"/>
        <v>0</v>
      </c>
      <c r="AH8" s="23">
        <f t="shared" si="25"/>
        <v>0</v>
      </c>
      <c r="AI8" s="33" t="e">
        <f t="shared" si="26"/>
        <v>#DIV/0!</v>
      </c>
      <c r="AJ8" s="25"/>
      <c r="AK8" s="26">
        <f t="shared" si="27"/>
        <v>0</v>
      </c>
      <c r="AL8" s="32">
        <f t="shared" si="28"/>
        <v>0</v>
      </c>
      <c r="AM8" s="23">
        <f t="shared" si="29"/>
        <v>0</v>
      </c>
      <c r="AN8" s="33" t="e">
        <f t="shared" si="30"/>
        <v>#DIV/0!</v>
      </c>
      <c r="AO8" s="25"/>
      <c r="AP8" s="26">
        <f t="shared" si="31"/>
        <v>0</v>
      </c>
      <c r="AQ8" s="32">
        <f t="shared" si="32"/>
        <v>0</v>
      </c>
      <c r="AR8" s="23">
        <f t="shared" si="33"/>
        <v>0</v>
      </c>
      <c r="AS8" s="33" t="e">
        <f t="shared" si="34"/>
        <v>#DIV/0!</v>
      </c>
      <c r="AT8" s="25"/>
      <c r="AU8" s="26">
        <f t="shared" si="35"/>
        <v>0</v>
      </c>
      <c r="AY8" t="s">
        <v>5</v>
      </c>
      <c r="AZ8" t="s">
        <v>86</v>
      </c>
      <c r="BA8" t="s">
        <v>87</v>
      </c>
      <c r="BB8" t="s">
        <v>105</v>
      </c>
      <c r="BC8" t="s">
        <v>89</v>
      </c>
      <c r="BD8">
        <v>2</v>
      </c>
      <c r="BE8">
        <v>2</v>
      </c>
      <c r="BF8">
        <v>2</v>
      </c>
      <c r="BG8">
        <v>2</v>
      </c>
      <c r="BH8">
        <v>2</v>
      </c>
      <c r="BI8">
        <v>1</v>
      </c>
      <c r="BJ8">
        <v>0</v>
      </c>
      <c r="BK8">
        <v>11</v>
      </c>
      <c r="BL8">
        <v>0</v>
      </c>
    </row>
    <row r="9" spans="1:64" x14ac:dyDescent="0.3">
      <c r="A9" t="s">
        <v>4</v>
      </c>
      <c r="B9" s="21"/>
      <c r="C9" s="32">
        <f t="shared" si="3"/>
        <v>0.21008403361344538</v>
      </c>
      <c r="D9" s="23">
        <f t="shared" si="4"/>
        <v>25</v>
      </c>
      <c r="E9" s="33" t="e">
        <f t="shared" si="5"/>
        <v>#DIV/0!</v>
      </c>
      <c r="F9" s="25"/>
      <c r="G9" s="26">
        <f t="shared" si="6"/>
        <v>-25</v>
      </c>
      <c r="H9" s="32">
        <f t="shared" si="7"/>
        <v>8.98876404494382E-2</v>
      </c>
      <c r="I9" s="23">
        <f t="shared" si="8"/>
        <v>8</v>
      </c>
      <c r="J9" s="33" t="e">
        <f t="shared" si="0"/>
        <v>#DIV/0!</v>
      </c>
      <c r="K9" s="25"/>
      <c r="L9" s="26">
        <f t="shared" si="9"/>
        <v>-8</v>
      </c>
      <c r="M9" s="22">
        <f t="shared" si="10"/>
        <v>0.13793103448275862</v>
      </c>
      <c r="N9" s="23">
        <f t="shared" si="11"/>
        <v>4</v>
      </c>
      <c r="O9" s="33" t="e">
        <f t="shared" si="1"/>
        <v>#DIV/0!</v>
      </c>
      <c r="P9" s="25"/>
      <c r="Q9" s="26">
        <f t="shared" si="12"/>
        <v>-4</v>
      </c>
      <c r="R9" s="32">
        <f t="shared" si="13"/>
        <v>0</v>
      </c>
      <c r="S9" s="23">
        <f t="shared" si="14"/>
        <v>0</v>
      </c>
      <c r="T9" s="33" t="e">
        <f t="shared" si="2"/>
        <v>#DIV/0!</v>
      </c>
      <c r="U9" s="25"/>
      <c r="V9" s="26">
        <f t="shared" si="15"/>
        <v>0</v>
      </c>
      <c r="W9" s="32">
        <f t="shared" si="16"/>
        <v>3.7037037037037035E-2</v>
      </c>
      <c r="X9" s="23">
        <f t="shared" si="17"/>
        <v>1</v>
      </c>
      <c r="Y9" s="33" t="e">
        <f t="shared" si="18"/>
        <v>#DIV/0!</v>
      </c>
      <c r="Z9" s="25"/>
      <c r="AA9" s="26">
        <f t="shared" si="19"/>
        <v>-1</v>
      </c>
      <c r="AB9" s="32">
        <f t="shared" si="20"/>
        <v>7.9365079365079361E-3</v>
      </c>
      <c r="AC9" s="23">
        <f t="shared" si="21"/>
        <v>1</v>
      </c>
      <c r="AD9" s="33" t="e">
        <f t="shared" si="22"/>
        <v>#DIV/0!</v>
      </c>
      <c r="AE9" s="25"/>
      <c r="AF9" s="26">
        <f t="shared" si="23"/>
        <v>-1</v>
      </c>
      <c r="AG9" s="32">
        <f t="shared" si="24"/>
        <v>0.23809523809523808</v>
      </c>
      <c r="AH9" s="23">
        <f t="shared" si="25"/>
        <v>5</v>
      </c>
      <c r="AI9" s="33" t="e">
        <f t="shared" si="26"/>
        <v>#DIV/0!</v>
      </c>
      <c r="AJ9" s="25"/>
      <c r="AK9" s="26">
        <f t="shared" si="27"/>
        <v>-5</v>
      </c>
      <c r="AL9" s="32">
        <f t="shared" si="28"/>
        <v>9.3366093366093361E-2</v>
      </c>
      <c r="AM9" s="23">
        <f t="shared" si="29"/>
        <v>38</v>
      </c>
      <c r="AN9" s="33" t="e">
        <f t="shared" si="30"/>
        <v>#DIV/0!</v>
      </c>
      <c r="AO9" s="25"/>
      <c r="AP9" s="26">
        <f t="shared" si="31"/>
        <v>-38</v>
      </c>
      <c r="AQ9" s="32">
        <f t="shared" si="32"/>
        <v>0.18181818181818182</v>
      </c>
      <c r="AR9" s="23">
        <f t="shared" si="33"/>
        <v>6</v>
      </c>
      <c r="AS9" s="33" t="e">
        <f t="shared" si="34"/>
        <v>#DIV/0!</v>
      </c>
      <c r="AT9" s="25"/>
      <c r="AU9" s="26">
        <f t="shared" si="35"/>
        <v>-6</v>
      </c>
      <c r="AY9" t="s">
        <v>6</v>
      </c>
      <c r="AZ9" t="s">
        <v>86</v>
      </c>
      <c r="BA9" t="s">
        <v>87</v>
      </c>
      <c r="BB9" t="s">
        <v>105</v>
      </c>
      <c r="BC9" t="s">
        <v>89</v>
      </c>
      <c r="BD9">
        <v>10</v>
      </c>
      <c r="BE9">
        <v>3</v>
      </c>
      <c r="BF9">
        <v>0</v>
      </c>
      <c r="BG9">
        <v>0</v>
      </c>
      <c r="BH9">
        <v>0</v>
      </c>
      <c r="BI9">
        <v>2</v>
      </c>
      <c r="BJ9">
        <v>0</v>
      </c>
      <c r="BK9">
        <v>14</v>
      </c>
      <c r="BL9">
        <v>1</v>
      </c>
    </row>
    <row r="10" spans="1:64" x14ac:dyDescent="0.3">
      <c r="A10" t="s">
        <v>53</v>
      </c>
      <c r="B10" s="21"/>
      <c r="C10" s="32">
        <f t="shared" si="3"/>
        <v>0</v>
      </c>
      <c r="D10" s="23">
        <f t="shared" si="4"/>
        <v>0</v>
      </c>
      <c r="E10" s="33" t="e">
        <f t="shared" si="5"/>
        <v>#DIV/0!</v>
      </c>
      <c r="F10" s="25"/>
      <c r="G10" s="26">
        <f t="shared" si="6"/>
        <v>0</v>
      </c>
      <c r="H10" s="32">
        <f t="shared" si="7"/>
        <v>0</v>
      </c>
      <c r="I10" s="23">
        <f t="shared" si="8"/>
        <v>0</v>
      </c>
      <c r="J10" s="33" t="e">
        <f t="shared" si="0"/>
        <v>#DIV/0!</v>
      </c>
      <c r="K10" s="25"/>
      <c r="L10" s="26">
        <f t="shared" si="9"/>
        <v>0</v>
      </c>
      <c r="M10" s="22">
        <f t="shared" si="10"/>
        <v>0</v>
      </c>
      <c r="N10" s="23">
        <f t="shared" si="11"/>
        <v>0</v>
      </c>
      <c r="O10" s="33" t="e">
        <f t="shared" si="1"/>
        <v>#DIV/0!</v>
      </c>
      <c r="P10" s="25"/>
      <c r="Q10" s="26">
        <f t="shared" si="12"/>
        <v>0</v>
      </c>
      <c r="R10" s="32">
        <f t="shared" si="13"/>
        <v>0</v>
      </c>
      <c r="S10" s="23">
        <f t="shared" si="14"/>
        <v>0</v>
      </c>
      <c r="T10" s="33" t="e">
        <f t="shared" si="2"/>
        <v>#DIV/0!</v>
      </c>
      <c r="U10" s="25"/>
      <c r="V10" s="26">
        <f t="shared" si="15"/>
        <v>0</v>
      </c>
      <c r="W10" s="32">
        <f t="shared" si="16"/>
        <v>0</v>
      </c>
      <c r="X10" s="23">
        <f t="shared" si="17"/>
        <v>0</v>
      </c>
      <c r="Y10" s="33" t="e">
        <f t="shared" si="18"/>
        <v>#DIV/0!</v>
      </c>
      <c r="Z10" s="25"/>
      <c r="AA10" s="26">
        <f t="shared" si="19"/>
        <v>0</v>
      </c>
      <c r="AB10" s="32">
        <f t="shared" si="20"/>
        <v>0</v>
      </c>
      <c r="AC10" s="23">
        <f t="shared" si="21"/>
        <v>0</v>
      </c>
      <c r="AD10" s="33" t="e">
        <f t="shared" si="22"/>
        <v>#DIV/0!</v>
      </c>
      <c r="AE10" s="25"/>
      <c r="AF10" s="26">
        <f t="shared" si="23"/>
        <v>0</v>
      </c>
      <c r="AG10" s="32">
        <f t="shared" si="24"/>
        <v>4.7619047619047616E-2</v>
      </c>
      <c r="AH10" s="23">
        <f t="shared" si="25"/>
        <v>1</v>
      </c>
      <c r="AI10" s="33" t="e">
        <f t="shared" si="26"/>
        <v>#DIV/0!</v>
      </c>
      <c r="AJ10" s="25"/>
      <c r="AK10" s="26">
        <f t="shared" si="27"/>
        <v>-1</v>
      </c>
      <c r="AL10" s="32">
        <f t="shared" si="28"/>
        <v>0</v>
      </c>
      <c r="AM10" s="23">
        <f t="shared" si="29"/>
        <v>0</v>
      </c>
      <c r="AN10" s="33" t="e">
        <f t="shared" si="30"/>
        <v>#DIV/0!</v>
      </c>
      <c r="AO10" s="25"/>
      <c r="AP10" s="26">
        <f t="shared" si="31"/>
        <v>0</v>
      </c>
      <c r="AQ10" s="32">
        <f t="shared" si="32"/>
        <v>3.0303030303030304E-2</v>
      </c>
      <c r="AR10" s="23">
        <f t="shared" si="33"/>
        <v>1</v>
      </c>
      <c r="AS10" s="33" t="e">
        <f t="shared" si="34"/>
        <v>#DIV/0!</v>
      </c>
      <c r="AT10" s="25"/>
      <c r="AU10" s="26">
        <f t="shared" si="35"/>
        <v>-1</v>
      </c>
      <c r="AY10" t="s">
        <v>7</v>
      </c>
      <c r="AZ10" t="s">
        <v>86</v>
      </c>
      <c r="BA10" t="s">
        <v>87</v>
      </c>
      <c r="BB10" t="s">
        <v>105</v>
      </c>
      <c r="BC10" t="s">
        <v>89</v>
      </c>
      <c r="BD10">
        <v>3</v>
      </c>
      <c r="BE10">
        <v>6</v>
      </c>
      <c r="BF10">
        <v>1</v>
      </c>
      <c r="BG10">
        <v>2</v>
      </c>
      <c r="BH10">
        <v>3</v>
      </c>
      <c r="BI10">
        <v>3</v>
      </c>
      <c r="BJ10">
        <v>0</v>
      </c>
      <c r="BK10">
        <v>14</v>
      </c>
      <c r="BL10">
        <v>4</v>
      </c>
    </row>
    <row r="11" spans="1:64" x14ac:dyDescent="0.3">
      <c r="A11" t="s">
        <v>54</v>
      </c>
      <c r="B11" s="21"/>
      <c r="C11" s="32">
        <f t="shared" si="3"/>
        <v>0</v>
      </c>
      <c r="D11" s="23">
        <f t="shared" si="4"/>
        <v>0</v>
      </c>
      <c r="E11" s="33" t="e">
        <f t="shared" si="5"/>
        <v>#DIV/0!</v>
      </c>
      <c r="F11" s="25"/>
      <c r="G11" s="26">
        <f t="shared" si="6"/>
        <v>0</v>
      </c>
      <c r="H11" s="32">
        <f t="shared" si="7"/>
        <v>0</v>
      </c>
      <c r="I11" s="23">
        <f t="shared" si="8"/>
        <v>0</v>
      </c>
      <c r="J11" s="33" t="e">
        <f t="shared" si="0"/>
        <v>#DIV/0!</v>
      </c>
      <c r="K11" s="25"/>
      <c r="L11" s="26">
        <f t="shared" si="9"/>
        <v>0</v>
      </c>
      <c r="M11" s="22">
        <f t="shared" si="10"/>
        <v>0</v>
      </c>
      <c r="N11" s="23">
        <f t="shared" si="11"/>
        <v>0</v>
      </c>
      <c r="O11" s="33" t="e">
        <f t="shared" si="1"/>
        <v>#DIV/0!</v>
      </c>
      <c r="P11" s="25"/>
      <c r="Q11" s="26">
        <f t="shared" si="12"/>
        <v>0</v>
      </c>
      <c r="R11" s="32">
        <f t="shared" si="13"/>
        <v>0</v>
      </c>
      <c r="S11" s="23">
        <f t="shared" si="14"/>
        <v>0</v>
      </c>
      <c r="T11" s="33" t="e">
        <f t="shared" si="2"/>
        <v>#DIV/0!</v>
      </c>
      <c r="U11" s="25"/>
      <c r="V11" s="26">
        <f t="shared" si="15"/>
        <v>0</v>
      </c>
      <c r="W11" s="32">
        <f t="shared" si="16"/>
        <v>0</v>
      </c>
      <c r="X11" s="23">
        <f t="shared" si="17"/>
        <v>0</v>
      </c>
      <c r="Y11" s="33" t="e">
        <f t="shared" si="18"/>
        <v>#DIV/0!</v>
      </c>
      <c r="Z11" s="25"/>
      <c r="AA11" s="26">
        <f t="shared" si="19"/>
        <v>0</v>
      </c>
      <c r="AB11" s="32">
        <f t="shared" si="20"/>
        <v>0</v>
      </c>
      <c r="AC11" s="23">
        <f t="shared" si="21"/>
        <v>0</v>
      </c>
      <c r="AD11" s="33" t="e">
        <f t="shared" si="22"/>
        <v>#DIV/0!</v>
      </c>
      <c r="AE11" s="25"/>
      <c r="AF11" s="26">
        <f t="shared" si="23"/>
        <v>0</v>
      </c>
      <c r="AG11" s="32">
        <f t="shared" si="24"/>
        <v>0</v>
      </c>
      <c r="AH11" s="23">
        <f t="shared" si="25"/>
        <v>0</v>
      </c>
      <c r="AI11" s="33" t="e">
        <f t="shared" si="26"/>
        <v>#DIV/0!</v>
      </c>
      <c r="AJ11" s="25"/>
      <c r="AK11" s="26">
        <f t="shared" si="27"/>
        <v>0</v>
      </c>
      <c r="AL11" s="32">
        <f t="shared" si="28"/>
        <v>0</v>
      </c>
      <c r="AM11" s="23">
        <f t="shared" si="29"/>
        <v>0</v>
      </c>
      <c r="AN11" s="33" t="e">
        <f t="shared" si="30"/>
        <v>#DIV/0!</v>
      </c>
      <c r="AO11" s="25"/>
      <c r="AP11" s="26">
        <f t="shared" si="31"/>
        <v>0</v>
      </c>
      <c r="AQ11" s="32">
        <f t="shared" si="32"/>
        <v>0</v>
      </c>
      <c r="AR11" s="23">
        <f t="shared" si="33"/>
        <v>0</v>
      </c>
      <c r="AS11" s="33" t="e">
        <f t="shared" si="34"/>
        <v>#DIV/0!</v>
      </c>
      <c r="AT11" s="25"/>
      <c r="AU11" s="26">
        <f t="shared" si="35"/>
        <v>0</v>
      </c>
      <c r="AY11" t="s">
        <v>9</v>
      </c>
      <c r="AZ11" t="s">
        <v>86</v>
      </c>
      <c r="BA11" t="s">
        <v>87</v>
      </c>
      <c r="BB11" t="s">
        <v>105</v>
      </c>
      <c r="BC11" t="s">
        <v>89</v>
      </c>
      <c r="BD11">
        <v>0</v>
      </c>
      <c r="BE11">
        <v>3</v>
      </c>
      <c r="BF11">
        <v>0</v>
      </c>
      <c r="BG11">
        <v>0</v>
      </c>
      <c r="BH11">
        <v>0</v>
      </c>
      <c r="BI11">
        <v>1</v>
      </c>
      <c r="BJ11">
        <v>0</v>
      </c>
      <c r="BK11">
        <v>4</v>
      </c>
      <c r="BL11">
        <v>0</v>
      </c>
    </row>
    <row r="12" spans="1:64" x14ac:dyDescent="0.3">
      <c r="A12" t="s">
        <v>55</v>
      </c>
      <c r="B12" s="21"/>
      <c r="C12" s="32">
        <f t="shared" si="3"/>
        <v>0</v>
      </c>
      <c r="D12" s="23">
        <f t="shared" si="4"/>
        <v>0</v>
      </c>
      <c r="E12" s="33" t="e">
        <f t="shared" si="5"/>
        <v>#DIV/0!</v>
      </c>
      <c r="F12" s="25"/>
      <c r="G12" s="26">
        <f t="shared" si="6"/>
        <v>0</v>
      </c>
      <c r="H12" s="32">
        <f t="shared" si="7"/>
        <v>0</v>
      </c>
      <c r="I12" s="23">
        <f t="shared" si="8"/>
        <v>0</v>
      </c>
      <c r="J12" s="33" t="e">
        <f t="shared" si="0"/>
        <v>#DIV/0!</v>
      </c>
      <c r="K12" s="25"/>
      <c r="L12" s="26">
        <f t="shared" si="9"/>
        <v>0</v>
      </c>
      <c r="M12" s="22">
        <f t="shared" si="10"/>
        <v>0</v>
      </c>
      <c r="N12" s="23">
        <f t="shared" si="11"/>
        <v>0</v>
      </c>
      <c r="O12" s="33" t="e">
        <f t="shared" si="1"/>
        <v>#DIV/0!</v>
      </c>
      <c r="P12" s="25"/>
      <c r="Q12" s="26">
        <f t="shared" si="12"/>
        <v>0</v>
      </c>
      <c r="R12" s="32">
        <f t="shared" si="13"/>
        <v>0</v>
      </c>
      <c r="S12" s="23">
        <f t="shared" si="14"/>
        <v>0</v>
      </c>
      <c r="T12" s="33" t="e">
        <f t="shared" si="2"/>
        <v>#DIV/0!</v>
      </c>
      <c r="U12" s="25"/>
      <c r="V12" s="26">
        <f t="shared" si="15"/>
        <v>0</v>
      </c>
      <c r="W12" s="32">
        <f t="shared" si="16"/>
        <v>0</v>
      </c>
      <c r="X12" s="23">
        <f t="shared" si="17"/>
        <v>0</v>
      </c>
      <c r="Y12" s="33" t="e">
        <f t="shared" si="18"/>
        <v>#DIV/0!</v>
      </c>
      <c r="Z12" s="25"/>
      <c r="AA12" s="26">
        <f t="shared" si="19"/>
        <v>0</v>
      </c>
      <c r="AB12" s="32">
        <f t="shared" si="20"/>
        <v>0</v>
      </c>
      <c r="AC12" s="23">
        <f t="shared" si="21"/>
        <v>0</v>
      </c>
      <c r="AD12" s="33" t="e">
        <f t="shared" si="22"/>
        <v>#DIV/0!</v>
      </c>
      <c r="AE12" s="25"/>
      <c r="AF12" s="26">
        <f t="shared" si="23"/>
        <v>0</v>
      </c>
      <c r="AG12" s="32">
        <f t="shared" si="24"/>
        <v>0</v>
      </c>
      <c r="AH12" s="23">
        <f t="shared" si="25"/>
        <v>0</v>
      </c>
      <c r="AI12" s="33" t="e">
        <f t="shared" si="26"/>
        <v>#DIV/0!</v>
      </c>
      <c r="AJ12" s="25"/>
      <c r="AK12" s="26">
        <f t="shared" si="27"/>
        <v>0</v>
      </c>
      <c r="AL12" s="32">
        <f t="shared" si="28"/>
        <v>0</v>
      </c>
      <c r="AM12" s="23">
        <f t="shared" si="29"/>
        <v>0</v>
      </c>
      <c r="AN12" s="33" t="e">
        <f t="shared" si="30"/>
        <v>#DIV/0!</v>
      </c>
      <c r="AO12" s="25"/>
      <c r="AP12" s="26">
        <f t="shared" si="31"/>
        <v>0</v>
      </c>
      <c r="AQ12" s="32">
        <f t="shared" si="32"/>
        <v>0</v>
      </c>
      <c r="AR12" s="23">
        <f t="shared" si="33"/>
        <v>0</v>
      </c>
      <c r="AS12" s="33" t="e">
        <f t="shared" si="34"/>
        <v>#DIV/0!</v>
      </c>
      <c r="AT12" s="25"/>
      <c r="AU12" s="26">
        <f t="shared" si="35"/>
        <v>0</v>
      </c>
      <c r="AY12" t="s">
        <v>10</v>
      </c>
      <c r="AZ12" t="s">
        <v>86</v>
      </c>
      <c r="BA12" t="s">
        <v>87</v>
      </c>
      <c r="BB12" t="s">
        <v>105</v>
      </c>
      <c r="BC12" t="s">
        <v>89</v>
      </c>
      <c r="BD12">
        <v>3</v>
      </c>
      <c r="BE12">
        <v>5</v>
      </c>
      <c r="BF12">
        <v>6</v>
      </c>
      <c r="BG12">
        <v>4</v>
      </c>
      <c r="BH12">
        <v>1</v>
      </c>
      <c r="BI12">
        <v>1</v>
      </c>
      <c r="BJ12">
        <v>2</v>
      </c>
      <c r="BK12">
        <v>22</v>
      </c>
      <c r="BL12">
        <v>0</v>
      </c>
    </row>
    <row r="13" spans="1:64" x14ac:dyDescent="0.3">
      <c r="A13" t="s">
        <v>5</v>
      </c>
      <c r="B13" s="21"/>
      <c r="C13" s="32">
        <f t="shared" si="3"/>
        <v>1.680672268907563E-2</v>
      </c>
      <c r="D13" s="23">
        <f t="shared" si="4"/>
        <v>2</v>
      </c>
      <c r="E13" s="33" t="e">
        <f t="shared" si="5"/>
        <v>#DIV/0!</v>
      </c>
      <c r="F13" s="25"/>
      <c r="G13" s="26">
        <f t="shared" si="6"/>
        <v>-2</v>
      </c>
      <c r="H13" s="32">
        <f t="shared" si="7"/>
        <v>2.247191011235955E-2</v>
      </c>
      <c r="I13" s="23">
        <f t="shared" si="8"/>
        <v>2</v>
      </c>
      <c r="J13" s="33" t="e">
        <f t="shared" si="0"/>
        <v>#DIV/0!</v>
      </c>
      <c r="K13" s="25"/>
      <c r="L13" s="26">
        <f t="shared" si="9"/>
        <v>-2</v>
      </c>
      <c r="M13" s="22">
        <f t="shared" si="10"/>
        <v>6.8965517241379309E-2</v>
      </c>
      <c r="N13" s="23">
        <f t="shared" si="11"/>
        <v>2</v>
      </c>
      <c r="O13" s="33" t="e">
        <f t="shared" si="1"/>
        <v>#DIV/0!</v>
      </c>
      <c r="P13" s="25"/>
      <c r="Q13" s="26">
        <f t="shared" si="12"/>
        <v>-2</v>
      </c>
      <c r="R13" s="32">
        <f t="shared" si="13"/>
        <v>6.8965517241379309E-2</v>
      </c>
      <c r="S13" s="23">
        <f t="shared" si="14"/>
        <v>2</v>
      </c>
      <c r="T13" s="33" t="e">
        <f t="shared" si="2"/>
        <v>#DIV/0!</v>
      </c>
      <c r="U13" s="25"/>
      <c r="V13" s="26">
        <f t="shared" si="15"/>
        <v>-2</v>
      </c>
      <c r="W13" s="32">
        <f t="shared" si="16"/>
        <v>7.407407407407407E-2</v>
      </c>
      <c r="X13" s="23">
        <f t="shared" si="17"/>
        <v>2</v>
      </c>
      <c r="Y13" s="33" t="e">
        <f t="shared" si="18"/>
        <v>#DIV/0!</v>
      </c>
      <c r="Z13" s="25"/>
      <c r="AA13" s="26">
        <f t="shared" si="19"/>
        <v>-2</v>
      </c>
      <c r="AB13" s="32">
        <f t="shared" si="20"/>
        <v>7.9365079365079361E-3</v>
      </c>
      <c r="AC13" s="23">
        <f t="shared" si="21"/>
        <v>1</v>
      </c>
      <c r="AD13" s="33" t="e">
        <f t="shared" si="22"/>
        <v>#DIV/0!</v>
      </c>
      <c r="AE13" s="25"/>
      <c r="AF13" s="26">
        <f t="shared" si="23"/>
        <v>-1</v>
      </c>
      <c r="AG13" s="32">
        <f t="shared" si="24"/>
        <v>0</v>
      </c>
      <c r="AH13" s="23">
        <f t="shared" si="25"/>
        <v>0</v>
      </c>
      <c r="AI13" s="33" t="e">
        <f t="shared" si="26"/>
        <v>#DIV/0!</v>
      </c>
      <c r="AJ13" s="25"/>
      <c r="AK13" s="26">
        <f t="shared" si="27"/>
        <v>0</v>
      </c>
      <c r="AL13" s="32">
        <f t="shared" si="28"/>
        <v>2.7027027027027029E-2</v>
      </c>
      <c r="AM13" s="23">
        <f t="shared" si="29"/>
        <v>11</v>
      </c>
      <c r="AN13" s="33" t="e">
        <f t="shared" si="30"/>
        <v>#DIV/0!</v>
      </c>
      <c r="AO13" s="25"/>
      <c r="AP13" s="26">
        <f t="shared" si="31"/>
        <v>-11</v>
      </c>
      <c r="AQ13" s="32">
        <f t="shared" si="32"/>
        <v>0</v>
      </c>
      <c r="AR13" s="23">
        <f t="shared" si="33"/>
        <v>0</v>
      </c>
      <c r="AS13" s="33" t="e">
        <f t="shared" si="34"/>
        <v>#DIV/0!</v>
      </c>
      <c r="AT13" s="25"/>
      <c r="AU13" s="26">
        <f t="shared" si="35"/>
        <v>0</v>
      </c>
      <c r="AY13" t="s">
        <v>11</v>
      </c>
      <c r="AZ13" t="s">
        <v>86</v>
      </c>
      <c r="BA13" t="s">
        <v>87</v>
      </c>
      <c r="BB13" t="s">
        <v>105</v>
      </c>
      <c r="BC13" t="s">
        <v>89</v>
      </c>
      <c r="BD13">
        <v>1</v>
      </c>
      <c r="BE13">
        <v>1</v>
      </c>
      <c r="BF13">
        <v>0</v>
      </c>
      <c r="BG13">
        <v>1</v>
      </c>
      <c r="BH13">
        <v>4</v>
      </c>
      <c r="BI13">
        <v>3</v>
      </c>
      <c r="BJ13">
        <v>0</v>
      </c>
      <c r="BK13">
        <v>10</v>
      </c>
      <c r="BL13">
        <v>0</v>
      </c>
    </row>
    <row r="14" spans="1:64" x14ac:dyDescent="0.3">
      <c r="A14" t="s">
        <v>6</v>
      </c>
      <c r="B14" s="21"/>
      <c r="C14" s="32">
        <f t="shared" si="3"/>
        <v>8.4033613445378158E-2</v>
      </c>
      <c r="D14" s="23">
        <f t="shared" si="4"/>
        <v>10</v>
      </c>
      <c r="E14" s="33" t="e">
        <f t="shared" si="5"/>
        <v>#DIV/0!</v>
      </c>
      <c r="F14" s="25"/>
      <c r="G14" s="26">
        <f t="shared" si="6"/>
        <v>-10</v>
      </c>
      <c r="H14" s="32">
        <f t="shared" si="7"/>
        <v>3.3707865168539325E-2</v>
      </c>
      <c r="I14" s="23">
        <f t="shared" si="8"/>
        <v>3</v>
      </c>
      <c r="J14" s="33" t="e">
        <f t="shared" si="0"/>
        <v>#DIV/0!</v>
      </c>
      <c r="K14" s="25"/>
      <c r="L14" s="26">
        <f t="shared" si="9"/>
        <v>-3</v>
      </c>
      <c r="M14" s="22">
        <f t="shared" si="10"/>
        <v>0</v>
      </c>
      <c r="N14" s="23">
        <f t="shared" si="11"/>
        <v>0</v>
      </c>
      <c r="O14" s="33" t="e">
        <f t="shared" si="1"/>
        <v>#DIV/0!</v>
      </c>
      <c r="P14" s="25"/>
      <c r="Q14" s="26">
        <f t="shared" si="12"/>
        <v>0</v>
      </c>
      <c r="R14" s="32">
        <f t="shared" si="13"/>
        <v>0</v>
      </c>
      <c r="S14" s="23">
        <f t="shared" si="14"/>
        <v>0</v>
      </c>
      <c r="T14" s="33" t="e">
        <f t="shared" si="2"/>
        <v>#DIV/0!</v>
      </c>
      <c r="U14" s="25"/>
      <c r="V14" s="26">
        <f t="shared" si="15"/>
        <v>0</v>
      </c>
      <c r="W14" s="32">
        <f t="shared" si="16"/>
        <v>0</v>
      </c>
      <c r="X14" s="23">
        <f t="shared" si="17"/>
        <v>0</v>
      </c>
      <c r="Y14" s="33" t="e">
        <f t="shared" si="18"/>
        <v>#DIV/0!</v>
      </c>
      <c r="Z14" s="25"/>
      <c r="AA14" s="26">
        <f t="shared" si="19"/>
        <v>0</v>
      </c>
      <c r="AB14" s="32">
        <f t="shared" si="20"/>
        <v>1.5873015873015872E-2</v>
      </c>
      <c r="AC14" s="23">
        <f t="shared" si="21"/>
        <v>2</v>
      </c>
      <c r="AD14" s="33" t="e">
        <f t="shared" si="22"/>
        <v>#DIV/0!</v>
      </c>
      <c r="AE14" s="25"/>
      <c r="AF14" s="26">
        <f t="shared" si="23"/>
        <v>-2</v>
      </c>
      <c r="AG14" s="32">
        <f t="shared" si="24"/>
        <v>0</v>
      </c>
      <c r="AH14" s="23">
        <f t="shared" si="25"/>
        <v>0</v>
      </c>
      <c r="AI14" s="33" t="e">
        <f t="shared" si="26"/>
        <v>#DIV/0!</v>
      </c>
      <c r="AJ14" s="25"/>
      <c r="AK14" s="26">
        <f t="shared" si="27"/>
        <v>0</v>
      </c>
      <c r="AL14" s="32">
        <f t="shared" si="28"/>
        <v>3.4398034398034398E-2</v>
      </c>
      <c r="AM14" s="23">
        <f t="shared" si="29"/>
        <v>14</v>
      </c>
      <c r="AN14" s="33" t="e">
        <f t="shared" si="30"/>
        <v>#DIV/0!</v>
      </c>
      <c r="AO14" s="25"/>
      <c r="AP14" s="26">
        <f t="shared" si="31"/>
        <v>-14</v>
      </c>
      <c r="AQ14" s="32">
        <f t="shared" si="32"/>
        <v>3.0303030303030304E-2</v>
      </c>
      <c r="AR14" s="23">
        <f t="shared" si="33"/>
        <v>1</v>
      </c>
      <c r="AS14" s="33" t="e">
        <f t="shared" si="34"/>
        <v>#DIV/0!</v>
      </c>
      <c r="AT14" s="25"/>
      <c r="AU14" s="26">
        <f t="shared" si="35"/>
        <v>-1</v>
      </c>
      <c r="AY14" t="s">
        <v>12</v>
      </c>
      <c r="AZ14" t="s">
        <v>86</v>
      </c>
      <c r="BA14" t="s">
        <v>87</v>
      </c>
      <c r="BB14" t="s">
        <v>105</v>
      </c>
      <c r="BC14" t="s">
        <v>89</v>
      </c>
      <c r="BD14">
        <v>1</v>
      </c>
      <c r="BE14">
        <v>4</v>
      </c>
      <c r="BF14">
        <v>0</v>
      </c>
      <c r="BG14">
        <v>1</v>
      </c>
      <c r="BH14">
        <v>2</v>
      </c>
      <c r="BI14">
        <v>3</v>
      </c>
      <c r="BJ14">
        <v>0</v>
      </c>
      <c r="BK14">
        <v>9</v>
      </c>
      <c r="BL14">
        <v>2</v>
      </c>
    </row>
    <row r="15" spans="1:64" x14ac:dyDescent="0.3">
      <c r="A15" t="s">
        <v>7</v>
      </c>
      <c r="B15" s="21"/>
      <c r="C15" s="32">
        <f t="shared" si="3"/>
        <v>2.5210084033613446E-2</v>
      </c>
      <c r="D15" s="23">
        <f t="shared" si="4"/>
        <v>3</v>
      </c>
      <c r="E15" s="33" t="e">
        <f t="shared" si="5"/>
        <v>#DIV/0!</v>
      </c>
      <c r="F15" s="25"/>
      <c r="G15" s="26">
        <f t="shared" si="6"/>
        <v>-3</v>
      </c>
      <c r="H15" s="32">
        <f t="shared" si="7"/>
        <v>6.741573033707865E-2</v>
      </c>
      <c r="I15" s="23">
        <f t="shared" si="8"/>
        <v>6</v>
      </c>
      <c r="J15" s="33" t="e">
        <f t="shared" si="0"/>
        <v>#DIV/0!</v>
      </c>
      <c r="K15" s="25"/>
      <c r="L15" s="26">
        <f t="shared" si="9"/>
        <v>-6</v>
      </c>
      <c r="M15" s="22">
        <f t="shared" si="10"/>
        <v>3.4482758620689655E-2</v>
      </c>
      <c r="N15" s="23">
        <f t="shared" si="11"/>
        <v>1</v>
      </c>
      <c r="O15" s="33" t="e">
        <f t="shared" si="1"/>
        <v>#DIV/0!</v>
      </c>
      <c r="P15" s="25"/>
      <c r="Q15" s="26">
        <f t="shared" si="12"/>
        <v>-1</v>
      </c>
      <c r="R15" s="32">
        <f t="shared" si="13"/>
        <v>6.8965517241379309E-2</v>
      </c>
      <c r="S15" s="23">
        <f t="shared" si="14"/>
        <v>2</v>
      </c>
      <c r="T15" s="33" t="e">
        <f t="shared" si="2"/>
        <v>#DIV/0!</v>
      </c>
      <c r="U15" s="25"/>
      <c r="V15" s="26">
        <f t="shared" si="15"/>
        <v>-2</v>
      </c>
      <c r="W15" s="32">
        <f t="shared" si="16"/>
        <v>0.1111111111111111</v>
      </c>
      <c r="X15" s="23">
        <f t="shared" si="17"/>
        <v>3</v>
      </c>
      <c r="Y15" s="33" t="e">
        <f t="shared" si="18"/>
        <v>#DIV/0!</v>
      </c>
      <c r="Z15" s="25"/>
      <c r="AA15" s="26">
        <f t="shared" si="19"/>
        <v>-3</v>
      </c>
      <c r="AB15" s="32">
        <f t="shared" si="20"/>
        <v>2.3809523809523808E-2</v>
      </c>
      <c r="AC15" s="23">
        <f t="shared" si="21"/>
        <v>3</v>
      </c>
      <c r="AD15" s="33" t="e">
        <f t="shared" si="22"/>
        <v>#DIV/0!</v>
      </c>
      <c r="AE15" s="25"/>
      <c r="AF15" s="26">
        <f t="shared" si="23"/>
        <v>-3</v>
      </c>
      <c r="AG15" s="32">
        <f t="shared" si="24"/>
        <v>0</v>
      </c>
      <c r="AH15" s="23">
        <f t="shared" si="25"/>
        <v>0</v>
      </c>
      <c r="AI15" s="33" t="e">
        <f t="shared" si="26"/>
        <v>#DIV/0!</v>
      </c>
      <c r="AJ15" s="25"/>
      <c r="AK15" s="26">
        <f t="shared" si="27"/>
        <v>0</v>
      </c>
      <c r="AL15" s="32">
        <f t="shared" si="28"/>
        <v>3.4398034398034398E-2</v>
      </c>
      <c r="AM15" s="23">
        <f t="shared" si="29"/>
        <v>14</v>
      </c>
      <c r="AN15" s="33" t="e">
        <f t="shared" si="30"/>
        <v>#DIV/0!</v>
      </c>
      <c r="AO15" s="25"/>
      <c r="AP15" s="26">
        <f t="shared" si="31"/>
        <v>-14</v>
      </c>
      <c r="AQ15" s="32">
        <f t="shared" si="32"/>
        <v>0.12121212121212122</v>
      </c>
      <c r="AR15" s="23">
        <f t="shared" si="33"/>
        <v>4</v>
      </c>
      <c r="AS15" s="33" t="e">
        <f t="shared" si="34"/>
        <v>#DIV/0!</v>
      </c>
      <c r="AT15" s="25"/>
      <c r="AU15" s="26">
        <f t="shared" si="35"/>
        <v>-4</v>
      </c>
      <c r="AY15" t="s">
        <v>60</v>
      </c>
      <c r="AZ15" t="s">
        <v>86</v>
      </c>
      <c r="BA15" t="s">
        <v>87</v>
      </c>
      <c r="BB15" t="s">
        <v>105</v>
      </c>
      <c r="BC15" t="s">
        <v>89</v>
      </c>
      <c r="BD15">
        <v>1</v>
      </c>
      <c r="BE15">
        <v>0</v>
      </c>
      <c r="BF15">
        <v>0</v>
      </c>
      <c r="BG15">
        <v>1</v>
      </c>
      <c r="BH15">
        <v>0</v>
      </c>
      <c r="BI15">
        <v>0</v>
      </c>
      <c r="BJ15">
        <v>0</v>
      </c>
      <c r="BK15">
        <v>2</v>
      </c>
      <c r="BL15">
        <v>0</v>
      </c>
    </row>
    <row r="16" spans="1:64" x14ac:dyDescent="0.3">
      <c r="A16" t="s">
        <v>56</v>
      </c>
      <c r="B16" s="21"/>
      <c r="C16" s="32">
        <f t="shared" si="3"/>
        <v>0</v>
      </c>
      <c r="D16" s="23">
        <f t="shared" si="4"/>
        <v>0</v>
      </c>
      <c r="E16" s="33" t="e">
        <f t="shared" si="5"/>
        <v>#DIV/0!</v>
      </c>
      <c r="F16" s="25"/>
      <c r="G16" s="26">
        <f t="shared" si="6"/>
        <v>0</v>
      </c>
      <c r="H16" s="32">
        <f t="shared" si="7"/>
        <v>0</v>
      </c>
      <c r="I16" s="23">
        <f t="shared" si="8"/>
        <v>0</v>
      </c>
      <c r="J16" s="33" t="e">
        <f t="shared" si="0"/>
        <v>#DIV/0!</v>
      </c>
      <c r="K16" s="25"/>
      <c r="L16" s="26">
        <f t="shared" si="9"/>
        <v>0</v>
      </c>
      <c r="M16" s="22">
        <f t="shared" si="10"/>
        <v>0</v>
      </c>
      <c r="N16" s="23">
        <f t="shared" si="11"/>
        <v>0</v>
      </c>
      <c r="O16" s="33" t="e">
        <f t="shared" si="1"/>
        <v>#DIV/0!</v>
      </c>
      <c r="P16" s="25"/>
      <c r="Q16" s="26">
        <f t="shared" si="12"/>
        <v>0</v>
      </c>
      <c r="R16" s="32">
        <f t="shared" si="13"/>
        <v>0</v>
      </c>
      <c r="S16" s="23">
        <f t="shared" si="14"/>
        <v>0</v>
      </c>
      <c r="T16" s="33" t="e">
        <f t="shared" si="2"/>
        <v>#DIV/0!</v>
      </c>
      <c r="U16" s="25"/>
      <c r="V16" s="26">
        <f t="shared" si="15"/>
        <v>0</v>
      </c>
      <c r="W16" s="32">
        <f t="shared" si="16"/>
        <v>0</v>
      </c>
      <c r="X16" s="23">
        <f t="shared" si="17"/>
        <v>0</v>
      </c>
      <c r="Y16" s="33" t="e">
        <f t="shared" si="18"/>
        <v>#DIV/0!</v>
      </c>
      <c r="Z16" s="25"/>
      <c r="AA16" s="26">
        <f t="shared" si="19"/>
        <v>0</v>
      </c>
      <c r="AB16" s="32">
        <f t="shared" si="20"/>
        <v>0</v>
      </c>
      <c r="AC16" s="23">
        <f t="shared" si="21"/>
        <v>0</v>
      </c>
      <c r="AD16" s="33" t="e">
        <f t="shared" si="22"/>
        <v>#DIV/0!</v>
      </c>
      <c r="AE16" s="25"/>
      <c r="AF16" s="26">
        <f t="shared" si="23"/>
        <v>0</v>
      </c>
      <c r="AG16" s="32">
        <f t="shared" si="24"/>
        <v>0</v>
      </c>
      <c r="AH16" s="23">
        <f t="shared" si="25"/>
        <v>0</v>
      </c>
      <c r="AI16" s="33" t="e">
        <f t="shared" si="26"/>
        <v>#DIV/0!</v>
      </c>
      <c r="AJ16" s="25"/>
      <c r="AK16" s="26">
        <f t="shared" si="27"/>
        <v>0</v>
      </c>
      <c r="AL16" s="32">
        <f t="shared" si="28"/>
        <v>0</v>
      </c>
      <c r="AM16" s="23">
        <f t="shared" si="29"/>
        <v>0</v>
      </c>
      <c r="AN16" s="33" t="e">
        <f t="shared" si="30"/>
        <v>#DIV/0!</v>
      </c>
      <c r="AO16" s="25"/>
      <c r="AP16" s="26">
        <f t="shared" si="31"/>
        <v>0</v>
      </c>
      <c r="AQ16" s="32">
        <f t="shared" si="32"/>
        <v>0</v>
      </c>
      <c r="AR16" s="23">
        <f t="shared" si="33"/>
        <v>0</v>
      </c>
      <c r="AS16" s="33" t="e">
        <f t="shared" si="34"/>
        <v>#DIV/0!</v>
      </c>
      <c r="AT16" s="25"/>
      <c r="AU16" s="26">
        <f t="shared" si="35"/>
        <v>0</v>
      </c>
      <c r="AY16" t="s">
        <v>13</v>
      </c>
      <c r="AZ16" t="s">
        <v>86</v>
      </c>
      <c r="BA16" t="s">
        <v>87</v>
      </c>
      <c r="BB16" t="s">
        <v>105</v>
      </c>
      <c r="BC16" t="s">
        <v>89</v>
      </c>
      <c r="BD16">
        <v>4</v>
      </c>
      <c r="BE16">
        <v>5</v>
      </c>
      <c r="BF16">
        <v>4</v>
      </c>
      <c r="BG16">
        <v>1</v>
      </c>
      <c r="BH16">
        <v>1</v>
      </c>
      <c r="BI16">
        <v>5</v>
      </c>
      <c r="BJ16">
        <v>0</v>
      </c>
      <c r="BK16">
        <v>20</v>
      </c>
      <c r="BL16">
        <v>0</v>
      </c>
    </row>
    <row r="17" spans="1:64" x14ac:dyDescent="0.3">
      <c r="A17" t="s">
        <v>8</v>
      </c>
      <c r="B17" s="21"/>
      <c r="C17" s="32">
        <f t="shared" si="3"/>
        <v>0</v>
      </c>
      <c r="D17" s="23">
        <f t="shared" si="4"/>
        <v>0</v>
      </c>
      <c r="E17" s="33" t="e">
        <f t="shared" si="5"/>
        <v>#DIV/0!</v>
      </c>
      <c r="F17" s="25"/>
      <c r="G17" s="26">
        <f t="shared" si="6"/>
        <v>0</v>
      </c>
      <c r="H17" s="32">
        <f t="shared" si="7"/>
        <v>0</v>
      </c>
      <c r="I17" s="23">
        <f t="shared" si="8"/>
        <v>0</v>
      </c>
      <c r="J17" s="33" t="e">
        <f t="shared" si="0"/>
        <v>#DIV/0!</v>
      </c>
      <c r="K17" s="25"/>
      <c r="L17" s="26">
        <f t="shared" si="9"/>
        <v>0</v>
      </c>
      <c r="M17" s="22">
        <f t="shared" si="10"/>
        <v>0</v>
      </c>
      <c r="N17" s="23">
        <f t="shared" si="11"/>
        <v>0</v>
      </c>
      <c r="O17" s="33" t="e">
        <f t="shared" si="1"/>
        <v>#DIV/0!</v>
      </c>
      <c r="P17" s="25"/>
      <c r="Q17" s="26">
        <f t="shared" si="12"/>
        <v>0</v>
      </c>
      <c r="R17" s="32">
        <f t="shared" si="13"/>
        <v>0</v>
      </c>
      <c r="S17" s="23">
        <f t="shared" si="14"/>
        <v>0</v>
      </c>
      <c r="T17" s="33" t="e">
        <f t="shared" si="2"/>
        <v>#DIV/0!</v>
      </c>
      <c r="U17" s="25"/>
      <c r="V17" s="26">
        <f t="shared" si="15"/>
        <v>0</v>
      </c>
      <c r="W17" s="32">
        <f t="shared" si="16"/>
        <v>0</v>
      </c>
      <c r="X17" s="23">
        <f t="shared" si="17"/>
        <v>0</v>
      </c>
      <c r="Y17" s="33" t="e">
        <f t="shared" si="18"/>
        <v>#DIV/0!</v>
      </c>
      <c r="Z17" s="25"/>
      <c r="AA17" s="26">
        <f t="shared" si="19"/>
        <v>0</v>
      </c>
      <c r="AB17" s="32">
        <f t="shared" si="20"/>
        <v>0</v>
      </c>
      <c r="AC17" s="23">
        <f t="shared" si="21"/>
        <v>0</v>
      </c>
      <c r="AD17" s="33" t="e">
        <f t="shared" si="22"/>
        <v>#DIV/0!</v>
      </c>
      <c r="AE17" s="25"/>
      <c r="AF17" s="26">
        <f t="shared" si="23"/>
        <v>0</v>
      </c>
      <c r="AG17" s="32">
        <f t="shared" si="24"/>
        <v>0</v>
      </c>
      <c r="AH17" s="23">
        <f t="shared" si="25"/>
        <v>0</v>
      </c>
      <c r="AI17" s="33" t="e">
        <f t="shared" si="26"/>
        <v>#DIV/0!</v>
      </c>
      <c r="AJ17" s="25"/>
      <c r="AK17" s="26">
        <f t="shared" si="27"/>
        <v>0</v>
      </c>
      <c r="AL17" s="32">
        <f t="shared" si="28"/>
        <v>0</v>
      </c>
      <c r="AM17" s="23">
        <f t="shared" si="29"/>
        <v>0</v>
      </c>
      <c r="AN17" s="33" t="e">
        <f t="shared" si="30"/>
        <v>#DIV/0!</v>
      </c>
      <c r="AO17" s="25"/>
      <c r="AP17" s="26">
        <f t="shared" si="31"/>
        <v>0</v>
      </c>
      <c r="AQ17" s="32">
        <f t="shared" si="32"/>
        <v>0</v>
      </c>
      <c r="AR17" s="23">
        <f t="shared" si="33"/>
        <v>0</v>
      </c>
      <c r="AS17" s="33" t="e">
        <f t="shared" si="34"/>
        <v>#DIV/0!</v>
      </c>
      <c r="AT17" s="25"/>
      <c r="AU17" s="26">
        <f t="shared" si="35"/>
        <v>0</v>
      </c>
      <c r="AY17" t="s">
        <v>37</v>
      </c>
      <c r="AZ17" t="s">
        <v>86</v>
      </c>
      <c r="BA17" t="s">
        <v>87</v>
      </c>
      <c r="BB17" t="s">
        <v>105</v>
      </c>
      <c r="BC17" t="s">
        <v>89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2</v>
      </c>
      <c r="BJ17">
        <v>0</v>
      </c>
      <c r="BK17">
        <v>2</v>
      </c>
      <c r="BL17">
        <v>0</v>
      </c>
    </row>
    <row r="18" spans="1:64" x14ac:dyDescent="0.3">
      <c r="A18" t="s">
        <v>57</v>
      </c>
      <c r="B18" s="21"/>
      <c r="C18" s="32">
        <f t="shared" si="3"/>
        <v>0</v>
      </c>
      <c r="D18" s="23">
        <f t="shared" si="4"/>
        <v>0</v>
      </c>
      <c r="E18" s="33" t="e">
        <f t="shared" si="5"/>
        <v>#DIV/0!</v>
      </c>
      <c r="F18" s="25"/>
      <c r="G18" s="26">
        <f t="shared" si="6"/>
        <v>0</v>
      </c>
      <c r="H18" s="32">
        <f t="shared" si="7"/>
        <v>0</v>
      </c>
      <c r="I18" s="23">
        <f t="shared" si="8"/>
        <v>0</v>
      </c>
      <c r="J18" s="33" t="e">
        <f t="shared" si="0"/>
        <v>#DIV/0!</v>
      </c>
      <c r="K18" s="25"/>
      <c r="L18" s="26">
        <f t="shared" si="9"/>
        <v>0</v>
      </c>
      <c r="M18" s="22">
        <f t="shared" si="10"/>
        <v>0</v>
      </c>
      <c r="N18" s="23">
        <f t="shared" si="11"/>
        <v>0</v>
      </c>
      <c r="O18" s="33" t="e">
        <f t="shared" si="1"/>
        <v>#DIV/0!</v>
      </c>
      <c r="P18" s="25"/>
      <c r="Q18" s="26">
        <f t="shared" si="12"/>
        <v>0</v>
      </c>
      <c r="R18" s="32">
        <f t="shared" si="13"/>
        <v>0</v>
      </c>
      <c r="S18" s="23">
        <f t="shared" si="14"/>
        <v>0</v>
      </c>
      <c r="T18" s="33" t="e">
        <f t="shared" si="2"/>
        <v>#DIV/0!</v>
      </c>
      <c r="U18" s="25"/>
      <c r="V18" s="26">
        <f t="shared" si="15"/>
        <v>0</v>
      </c>
      <c r="W18" s="32">
        <f t="shared" si="16"/>
        <v>0</v>
      </c>
      <c r="X18" s="23">
        <f t="shared" si="17"/>
        <v>0</v>
      </c>
      <c r="Y18" s="33" t="e">
        <f t="shared" si="18"/>
        <v>#DIV/0!</v>
      </c>
      <c r="Z18" s="25"/>
      <c r="AA18" s="26">
        <f t="shared" si="19"/>
        <v>0</v>
      </c>
      <c r="AB18" s="32">
        <f t="shared" si="20"/>
        <v>0</v>
      </c>
      <c r="AC18" s="23">
        <f t="shared" si="21"/>
        <v>0</v>
      </c>
      <c r="AD18" s="33" t="e">
        <f t="shared" si="22"/>
        <v>#DIV/0!</v>
      </c>
      <c r="AE18" s="25"/>
      <c r="AF18" s="26">
        <f t="shared" si="23"/>
        <v>0</v>
      </c>
      <c r="AG18" s="32">
        <f t="shared" si="24"/>
        <v>0</v>
      </c>
      <c r="AH18" s="23">
        <f t="shared" si="25"/>
        <v>0</v>
      </c>
      <c r="AI18" s="33" t="e">
        <f t="shared" si="26"/>
        <v>#DIV/0!</v>
      </c>
      <c r="AJ18" s="25"/>
      <c r="AK18" s="26">
        <f t="shared" si="27"/>
        <v>0</v>
      </c>
      <c r="AL18" s="32">
        <f t="shared" si="28"/>
        <v>0</v>
      </c>
      <c r="AM18" s="23">
        <f t="shared" si="29"/>
        <v>0</v>
      </c>
      <c r="AN18" s="33" t="e">
        <f t="shared" si="30"/>
        <v>#DIV/0!</v>
      </c>
      <c r="AO18" s="25"/>
      <c r="AP18" s="26">
        <f t="shared" si="31"/>
        <v>0</v>
      </c>
      <c r="AQ18" s="32">
        <f t="shared" si="32"/>
        <v>0</v>
      </c>
      <c r="AR18" s="23">
        <f t="shared" si="33"/>
        <v>0</v>
      </c>
      <c r="AS18" s="33" t="e">
        <f t="shared" si="34"/>
        <v>#DIV/0!</v>
      </c>
      <c r="AT18" s="25"/>
      <c r="AU18" s="26">
        <f t="shared" si="35"/>
        <v>0</v>
      </c>
      <c r="AY18" t="s">
        <v>14</v>
      </c>
      <c r="AZ18" t="s">
        <v>86</v>
      </c>
      <c r="BA18" t="s">
        <v>87</v>
      </c>
      <c r="BB18" t="s">
        <v>105</v>
      </c>
      <c r="BC18" t="s">
        <v>89</v>
      </c>
      <c r="BD18">
        <v>2</v>
      </c>
      <c r="BE18">
        <v>1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3</v>
      </c>
      <c r="BL18">
        <v>0</v>
      </c>
    </row>
    <row r="19" spans="1:64" x14ac:dyDescent="0.3">
      <c r="A19" t="s">
        <v>9</v>
      </c>
      <c r="B19" s="21"/>
      <c r="C19" s="32">
        <f t="shared" si="3"/>
        <v>0</v>
      </c>
      <c r="D19" s="23">
        <f t="shared" si="4"/>
        <v>0</v>
      </c>
      <c r="E19" s="33" t="e">
        <f t="shared" si="5"/>
        <v>#DIV/0!</v>
      </c>
      <c r="F19" s="25"/>
      <c r="G19" s="26">
        <f t="shared" si="6"/>
        <v>0</v>
      </c>
      <c r="H19" s="32">
        <f t="shared" si="7"/>
        <v>3.3707865168539325E-2</v>
      </c>
      <c r="I19" s="23">
        <f t="shared" si="8"/>
        <v>3</v>
      </c>
      <c r="J19" s="33" t="e">
        <f t="shared" si="0"/>
        <v>#DIV/0!</v>
      </c>
      <c r="K19" s="25"/>
      <c r="L19" s="26">
        <f t="shared" si="9"/>
        <v>-3</v>
      </c>
      <c r="M19" s="22">
        <f t="shared" si="10"/>
        <v>0</v>
      </c>
      <c r="N19" s="23">
        <f t="shared" si="11"/>
        <v>0</v>
      </c>
      <c r="O19" s="33" t="e">
        <f t="shared" si="1"/>
        <v>#DIV/0!</v>
      </c>
      <c r="P19" s="25"/>
      <c r="Q19" s="26">
        <f t="shared" si="12"/>
        <v>0</v>
      </c>
      <c r="R19" s="32">
        <f t="shared" si="13"/>
        <v>0</v>
      </c>
      <c r="S19" s="23">
        <f t="shared" si="14"/>
        <v>0</v>
      </c>
      <c r="T19" s="33" t="e">
        <f t="shared" si="2"/>
        <v>#DIV/0!</v>
      </c>
      <c r="U19" s="25"/>
      <c r="V19" s="26">
        <f t="shared" si="15"/>
        <v>0</v>
      </c>
      <c r="W19" s="32">
        <f t="shared" si="16"/>
        <v>0</v>
      </c>
      <c r="X19" s="23">
        <f t="shared" si="17"/>
        <v>0</v>
      </c>
      <c r="Y19" s="33" t="e">
        <f t="shared" si="18"/>
        <v>#DIV/0!</v>
      </c>
      <c r="Z19" s="25"/>
      <c r="AA19" s="26">
        <f t="shared" si="19"/>
        <v>0</v>
      </c>
      <c r="AB19" s="32">
        <f t="shared" si="20"/>
        <v>7.9365079365079361E-3</v>
      </c>
      <c r="AC19" s="23">
        <f t="shared" si="21"/>
        <v>1</v>
      </c>
      <c r="AD19" s="33" t="e">
        <f t="shared" si="22"/>
        <v>#DIV/0!</v>
      </c>
      <c r="AE19" s="25"/>
      <c r="AF19" s="26">
        <f t="shared" si="23"/>
        <v>-1</v>
      </c>
      <c r="AG19" s="32">
        <f t="shared" si="24"/>
        <v>0</v>
      </c>
      <c r="AH19" s="23">
        <f t="shared" si="25"/>
        <v>0</v>
      </c>
      <c r="AI19" s="33" t="e">
        <f t="shared" si="26"/>
        <v>#DIV/0!</v>
      </c>
      <c r="AJ19" s="25"/>
      <c r="AK19" s="26">
        <f t="shared" si="27"/>
        <v>0</v>
      </c>
      <c r="AL19" s="32">
        <f t="shared" si="28"/>
        <v>9.8280098280098278E-3</v>
      </c>
      <c r="AM19" s="23">
        <f t="shared" si="29"/>
        <v>4</v>
      </c>
      <c r="AN19" s="33" t="e">
        <f t="shared" si="30"/>
        <v>#DIV/0!</v>
      </c>
      <c r="AO19" s="25"/>
      <c r="AP19" s="26">
        <f t="shared" si="31"/>
        <v>-4</v>
      </c>
      <c r="AQ19" s="32">
        <f t="shared" si="32"/>
        <v>0</v>
      </c>
      <c r="AR19" s="23">
        <f t="shared" si="33"/>
        <v>0</v>
      </c>
      <c r="AS19" s="33" t="e">
        <f t="shared" si="34"/>
        <v>#DIV/0!</v>
      </c>
      <c r="AT19" s="25"/>
      <c r="AU19" s="26">
        <f t="shared" si="35"/>
        <v>0</v>
      </c>
      <c r="AY19" t="s">
        <v>17</v>
      </c>
      <c r="AZ19" t="s">
        <v>86</v>
      </c>
      <c r="BA19" t="s">
        <v>87</v>
      </c>
      <c r="BB19" t="s">
        <v>105</v>
      </c>
      <c r="BC19" t="s">
        <v>89</v>
      </c>
      <c r="BD19">
        <v>6</v>
      </c>
      <c r="BE19">
        <v>2</v>
      </c>
      <c r="BF19">
        <v>0</v>
      </c>
      <c r="BG19">
        <v>1</v>
      </c>
      <c r="BH19">
        <v>0</v>
      </c>
      <c r="BI19">
        <v>0</v>
      </c>
      <c r="BJ19">
        <v>0</v>
      </c>
      <c r="BK19">
        <v>9</v>
      </c>
      <c r="BL19">
        <v>0</v>
      </c>
    </row>
    <row r="20" spans="1:64" x14ac:dyDescent="0.3">
      <c r="A20" t="s">
        <v>10</v>
      </c>
      <c r="B20" s="21"/>
      <c r="C20" s="32">
        <f t="shared" si="3"/>
        <v>2.5210084033613446E-2</v>
      </c>
      <c r="D20" s="23">
        <f t="shared" si="4"/>
        <v>3</v>
      </c>
      <c r="E20" s="33" t="e">
        <f t="shared" si="5"/>
        <v>#DIV/0!</v>
      </c>
      <c r="F20" s="25"/>
      <c r="G20" s="26">
        <f t="shared" si="6"/>
        <v>-3</v>
      </c>
      <c r="H20" s="32">
        <f t="shared" si="7"/>
        <v>5.6179775280898875E-2</v>
      </c>
      <c r="I20" s="23">
        <f t="shared" si="8"/>
        <v>5</v>
      </c>
      <c r="J20" s="33" t="e">
        <f t="shared" si="0"/>
        <v>#DIV/0!</v>
      </c>
      <c r="K20" s="25"/>
      <c r="L20" s="26">
        <f t="shared" si="9"/>
        <v>-5</v>
      </c>
      <c r="M20" s="22">
        <f t="shared" si="10"/>
        <v>0.20689655172413793</v>
      </c>
      <c r="N20" s="23">
        <f t="shared" si="11"/>
        <v>6</v>
      </c>
      <c r="O20" s="33" t="e">
        <f t="shared" si="1"/>
        <v>#DIV/0!</v>
      </c>
      <c r="P20" s="25"/>
      <c r="Q20" s="26">
        <f t="shared" si="12"/>
        <v>-6</v>
      </c>
      <c r="R20" s="32">
        <f t="shared" si="13"/>
        <v>0.13793103448275862</v>
      </c>
      <c r="S20" s="23">
        <f t="shared" si="14"/>
        <v>4</v>
      </c>
      <c r="T20" s="33" t="e">
        <f t="shared" si="2"/>
        <v>#DIV/0!</v>
      </c>
      <c r="U20" s="25"/>
      <c r="V20" s="26">
        <f t="shared" si="15"/>
        <v>-4</v>
      </c>
      <c r="W20" s="32">
        <f t="shared" si="16"/>
        <v>3.7037037037037035E-2</v>
      </c>
      <c r="X20" s="23">
        <f t="shared" si="17"/>
        <v>1</v>
      </c>
      <c r="Y20" s="33" t="e">
        <f t="shared" si="18"/>
        <v>#DIV/0!</v>
      </c>
      <c r="Z20" s="25"/>
      <c r="AA20" s="26">
        <f t="shared" si="19"/>
        <v>-1</v>
      </c>
      <c r="AB20" s="32">
        <f t="shared" si="20"/>
        <v>7.9365079365079361E-3</v>
      </c>
      <c r="AC20" s="23">
        <f t="shared" si="21"/>
        <v>1</v>
      </c>
      <c r="AD20" s="33" t="e">
        <f t="shared" si="22"/>
        <v>#DIV/0!</v>
      </c>
      <c r="AE20" s="25"/>
      <c r="AF20" s="26">
        <f t="shared" si="23"/>
        <v>-1</v>
      </c>
      <c r="AG20" s="32">
        <f t="shared" si="24"/>
        <v>9.5238095238095233E-2</v>
      </c>
      <c r="AH20" s="23">
        <f t="shared" si="25"/>
        <v>2</v>
      </c>
      <c r="AI20" s="33" t="e">
        <f t="shared" si="26"/>
        <v>#DIV/0!</v>
      </c>
      <c r="AJ20" s="25"/>
      <c r="AK20" s="26">
        <f t="shared" si="27"/>
        <v>-2</v>
      </c>
      <c r="AL20" s="32">
        <f t="shared" si="28"/>
        <v>5.4054054054054057E-2</v>
      </c>
      <c r="AM20" s="23">
        <f t="shared" si="29"/>
        <v>22</v>
      </c>
      <c r="AN20" s="33" t="e">
        <f t="shared" si="30"/>
        <v>#DIV/0!</v>
      </c>
      <c r="AO20" s="25"/>
      <c r="AP20" s="26">
        <f t="shared" si="31"/>
        <v>-22</v>
      </c>
      <c r="AQ20" s="32">
        <f t="shared" si="32"/>
        <v>0</v>
      </c>
      <c r="AR20" s="23">
        <f t="shared" si="33"/>
        <v>0</v>
      </c>
      <c r="AS20" s="33" t="e">
        <f t="shared" si="34"/>
        <v>#DIV/0!</v>
      </c>
      <c r="AT20" s="25"/>
      <c r="AU20" s="26">
        <f t="shared" si="35"/>
        <v>0</v>
      </c>
      <c r="AY20" t="s">
        <v>19</v>
      </c>
      <c r="AZ20" t="s">
        <v>86</v>
      </c>
      <c r="BA20" t="s">
        <v>87</v>
      </c>
      <c r="BB20" t="s">
        <v>105</v>
      </c>
      <c r="BC20" t="s">
        <v>89</v>
      </c>
      <c r="BD20">
        <v>6</v>
      </c>
      <c r="BE20">
        <v>5</v>
      </c>
      <c r="BF20">
        <v>2</v>
      </c>
      <c r="BG20">
        <v>2</v>
      </c>
      <c r="BH20">
        <v>3</v>
      </c>
      <c r="BI20">
        <v>8</v>
      </c>
      <c r="BJ20">
        <v>1</v>
      </c>
      <c r="BK20">
        <v>21</v>
      </c>
      <c r="BL20">
        <v>6</v>
      </c>
    </row>
    <row r="21" spans="1:64" x14ac:dyDescent="0.3">
      <c r="A21" t="s">
        <v>58</v>
      </c>
      <c r="B21" s="21"/>
      <c r="C21" s="32">
        <f t="shared" si="3"/>
        <v>0</v>
      </c>
      <c r="D21" s="23">
        <f t="shared" si="4"/>
        <v>0</v>
      </c>
      <c r="E21" s="33" t="e">
        <f t="shared" si="5"/>
        <v>#DIV/0!</v>
      </c>
      <c r="F21" s="25"/>
      <c r="G21" s="26">
        <f t="shared" si="6"/>
        <v>0</v>
      </c>
      <c r="H21" s="32">
        <f t="shared" si="7"/>
        <v>0</v>
      </c>
      <c r="I21" s="23">
        <f t="shared" si="8"/>
        <v>0</v>
      </c>
      <c r="J21" s="33" t="e">
        <f t="shared" si="0"/>
        <v>#DIV/0!</v>
      </c>
      <c r="K21" s="25"/>
      <c r="L21" s="26">
        <f t="shared" si="9"/>
        <v>0</v>
      </c>
      <c r="M21" s="22">
        <f t="shared" si="10"/>
        <v>0</v>
      </c>
      <c r="N21" s="23">
        <f t="shared" si="11"/>
        <v>0</v>
      </c>
      <c r="O21" s="33" t="e">
        <f t="shared" si="1"/>
        <v>#DIV/0!</v>
      </c>
      <c r="P21" s="25"/>
      <c r="Q21" s="26">
        <f t="shared" si="12"/>
        <v>0</v>
      </c>
      <c r="R21" s="32">
        <f t="shared" si="13"/>
        <v>0</v>
      </c>
      <c r="S21" s="23">
        <f t="shared" si="14"/>
        <v>0</v>
      </c>
      <c r="T21" s="33" t="e">
        <f t="shared" si="2"/>
        <v>#DIV/0!</v>
      </c>
      <c r="U21" s="25"/>
      <c r="V21" s="26">
        <f t="shared" si="15"/>
        <v>0</v>
      </c>
      <c r="W21" s="32">
        <f t="shared" si="16"/>
        <v>0</v>
      </c>
      <c r="X21" s="23">
        <f t="shared" si="17"/>
        <v>0</v>
      </c>
      <c r="Y21" s="33" t="e">
        <f t="shared" si="18"/>
        <v>#DIV/0!</v>
      </c>
      <c r="Z21" s="25"/>
      <c r="AA21" s="26">
        <f t="shared" si="19"/>
        <v>0</v>
      </c>
      <c r="AB21" s="32">
        <f t="shared" si="20"/>
        <v>0</v>
      </c>
      <c r="AC21" s="23">
        <f t="shared" si="21"/>
        <v>0</v>
      </c>
      <c r="AD21" s="33" t="e">
        <f t="shared" si="22"/>
        <v>#DIV/0!</v>
      </c>
      <c r="AE21" s="25"/>
      <c r="AF21" s="26">
        <f t="shared" si="23"/>
        <v>0</v>
      </c>
      <c r="AG21" s="32">
        <f t="shared" si="24"/>
        <v>0</v>
      </c>
      <c r="AH21" s="23">
        <f t="shared" si="25"/>
        <v>0</v>
      </c>
      <c r="AI21" s="33" t="e">
        <f t="shared" si="26"/>
        <v>#DIV/0!</v>
      </c>
      <c r="AJ21" s="25"/>
      <c r="AK21" s="26">
        <f t="shared" si="27"/>
        <v>0</v>
      </c>
      <c r="AL21" s="32">
        <f t="shared" si="28"/>
        <v>0</v>
      </c>
      <c r="AM21" s="23">
        <f t="shared" si="29"/>
        <v>0</v>
      </c>
      <c r="AN21" s="33" t="e">
        <f t="shared" si="30"/>
        <v>#DIV/0!</v>
      </c>
      <c r="AO21" s="25"/>
      <c r="AP21" s="26">
        <f t="shared" si="31"/>
        <v>0</v>
      </c>
      <c r="AQ21" s="32">
        <f t="shared" si="32"/>
        <v>0</v>
      </c>
      <c r="AR21" s="23">
        <f t="shared" si="33"/>
        <v>0</v>
      </c>
      <c r="AS21" s="33" t="e">
        <f t="shared" si="34"/>
        <v>#DIV/0!</v>
      </c>
      <c r="AT21" s="25"/>
      <c r="AU21" s="26">
        <f t="shared" si="35"/>
        <v>0</v>
      </c>
      <c r="AY21" t="s">
        <v>20</v>
      </c>
      <c r="AZ21" t="s">
        <v>86</v>
      </c>
      <c r="BA21" t="s">
        <v>87</v>
      </c>
      <c r="BB21" t="s">
        <v>105</v>
      </c>
      <c r="BC21" t="s">
        <v>89</v>
      </c>
      <c r="BD21">
        <v>4</v>
      </c>
      <c r="BE21">
        <v>1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5</v>
      </c>
      <c r="BL21">
        <v>0</v>
      </c>
    </row>
    <row r="22" spans="1:64" x14ac:dyDescent="0.3">
      <c r="A22" t="s">
        <v>11</v>
      </c>
      <c r="B22" s="21"/>
      <c r="C22" s="32">
        <f t="shared" si="3"/>
        <v>8.4033613445378148E-3</v>
      </c>
      <c r="D22" s="23">
        <f t="shared" si="4"/>
        <v>1</v>
      </c>
      <c r="E22" s="33" t="e">
        <f t="shared" si="5"/>
        <v>#DIV/0!</v>
      </c>
      <c r="F22" s="25"/>
      <c r="G22" s="26">
        <f t="shared" si="6"/>
        <v>-1</v>
      </c>
      <c r="H22" s="32">
        <f t="shared" si="7"/>
        <v>1.1235955056179775E-2</v>
      </c>
      <c r="I22" s="23">
        <f t="shared" si="8"/>
        <v>1</v>
      </c>
      <c r="J22" s="33" t="e">
        <f t="shared" si="0"/>
        <v>#DIV/0!</v>
      </c>
      <c r="K22" s="25"/>
      <c r="L22" s="26">
        <f t="shared" si="9"/>
        <v>-1</v>
      </c>
      <c r="M22" s="22">
        <f t="shared" si="10"/>
        <v>0</v>
      </c>
      <c r="N22" s="23">
        <f t="shared" si="11"/>
        <v>0</v>
      </c>
      <c r="O22" s="33" t="e">
        <f t="shared" si="1"/>
        <v>#DIV/0!</v>
      </c>
      <c r="P22" s="25"/>
      <c r="Q22" s="26">
        <f t="shared" si="12"/>
        <v>0</v>
      </c>
      <c r="R22" s="32">
        <f t="shared" si="13"/>
        <v>3.4482758620689655E-2</v>
      </c>
      <c r="S22" s="23">
        <f t="shared" si="14"/>
        <v>1</v>
      </c>
      <c r="T22" s="33" t="e">
        <f t="shared" si="2"/>
        <v>#DIV/0!</v>
      </c>
      <c r="U22" s="25"/>
      <c r="V22" s="26">
        <f t="shared" si="15"/>
        <v>-1</v>
      </c>
      <c r="W22" s="32">
        <f t="shared" si="16"/>
        <v>0.14814814814814814</v>
      </c>
      <c r="X22" s="23">
        <f t="shared" si="17"/>
        <v>4</v>
      </c>
      <c r="Y22" s="33" t="e">
        <f t="shared" si="18"/>
        <v>#DIV/0!</v>
      </c>
      <c r="Z22" s="25"/>
      <c r="AA22" s="26">
        <f t="shared" si="19"/>
        <v>-4</v>
      </c>
      <c r="AB22" s="32">
        <f t="shared" si="20"/>
        <v>2.3809523809523808E-2</v>
      </c>
      <c r="AC22" s="23">
        <f t="shared" si="21"/>
        <v>3</v>
      </c>
      <c r="AD22" s="33" t="e">
        <f t="shared" si="22"/>
        <v>#DIV/0!</v>
      </c>
      <c r="AE22" s="25"/>
      <c r="AF22" s="26">
        <f t="shared" si="23"/>
        <v>-3</v>
      </c>
      <c r="AG22" s="32">
        <f t="shared" si="24"/>
        <v>0</v>
      </c>
      <c r="AH22" s="23">
        <f t="shared" si="25"/>
        <v>0</v>
      </c>
      <c r="AI22" s="33" t="e">
        <f t="shared" si="26"/>
        <v>#DIV/0!</v>
      </c>
      <c r="AJ22" s="25"/>
      <c r="AK22" s="26">
        <f t="shared" si="27"/>
        <v>0</v>
      </c>
      <c r="AL22" s="32">
        <f t="shared" si="28"/>
        <v>2.4570024570024569E-2</v>
      </c>
      <c r="AM22" s="23">
        <f t="shared" si="29"/>
        <v>10</v>
      </c>
      <c r="AN22" s="33" t="e">
        <f t="shared" si="30"/>
        <v>#DIV/0!</v>
      </c>
      <c r="AO22" s="25"/>
      <c r="AP22" s="26">
        <f t="shared" si="31"/>
        <v>-10</v>
      </c>
      <c r="AQ22" s="32">
        <f t="shared" si="32"/>
        <v>0</v>
      </c>
      <c r="AR22" s="23">
        <f t="shared" si="33"/>
        <v>0</v>
      </c>
      <c r="AS22" s="33" t="e">
        <f t="shared" si="34"/>
        <v>#DIV/0!</v>
      </c>
      <c r="AT22" s="25"/>
      <c r="AU22" s="26">
        <f t="shared" si="35"/>
        <v>0</v>
      </c>
      <c r="AY22" t="s">
        <v>22</v>
      </c>
      <c r="AZ22" t="s">
        <v>86</v>
      </c>
      <c r="BA22" t="s">
        <v>87</v>
      </c>
      <c r="BB22" t="s">
        <v>105</v>
      </c>
      <c r="BC22" t="s">
        <v>89</v>
      </c>
      <c r="BD22">
        <v>0</v>
      </c>
      <c r="BE22">
        <v>1</v>
      </c>
      <c r="BF22">
        <v>0</v>
      </c>
      <c r="BG22">
        <v>2</v>
      </c>
      <c r="BH22">
        <v>0</v>
      </c>
      <c r="BI22">
        <v>1</v>
      </c>
      <c r="BJ22">
        <v>0</v>
      </c>
      <c r="BK22">
        <v>4</v>
      </c>
      <c r="BL22">
        <v>0</v>
      </c>
    </row>
    <row r="23" spans="1:64" x14ac:dyDescent="0.3">
      <c r="A23" t="s">
        <v>12</v>
      </c>
      <c r="B23" s="21"/>
      <c r="C23" s="32">
        <f t="shared" si="3"/>
        <v>8.4033613445378148E-3</v>
      </c>
      <c r="D23" s="23">
        <f t="shared" si="4"/>
        <v>1</v>
      </c>
      <c r="E23" s="33" t="e">
        <f t="shared" si="5"/>
        <v>#DIV/0!</v>
      </c>
      <c r="F23" s="25"/>
      <c r="G23" s="26">
        <f t="shared" si="6"/>
        <v>-1</v>
      </c>
      <c r="H23" s="32">
        <f t="shared" si="7"/>
        <v>4.49438202247191E-2</v>
      </c>
      <c r="I23" s="23">
        <f t="shared" si="8"/>
        <v>4</v>
      </c>
      <c r="J23" s="33" t="e">
        <f t="shared" si="0"/>
        <v>#DIV/0!</v>
      </c>
      <c r="K23" s="25"/>
      <c r="L23" s="26">
        <f t="shared" si="9"/>
        <v>-4</v>
      </c>
      <c r="M23" s="22">
        <f t="shared" si="10"/>
        <v>0</v>
      </c>
      <c r="N23" s="23">
        <f t="shared" si="11"/>
        <v>0</v>
      </c>
      <c r="O23" s="33" t="e">
        <f t="shared" si="1"/>
        <v>#DIV/0!</v>
      </c>
      <c r="P23" s="25"/>
      <c r="Q23" s="26">
        <f t="shared" si="12"/>
        <v>0</v>
      </c>
      <c r="R23" s="32">
        <f t="shared" si="13"/>
        <v>3.4482758620689655E-2</v>
      </c>
      <c r="S23" s="23">
        <f t="shared" si="14"/>
        <v>1</v>
      </c>
      <c r="T23" s="33" t="e">
        <f t="shared" si="2"/>
        <v>#DIV/0!</v>
      </c>
      <c r="U23" s="25"/>
      <c r="V23" s="26">
        <f t="shared" si="15"/>
        <v>-1</v>
      </c>
      <c r="W23" s="32">
        <f t="shared" si="16"/>
        <v>7.407407407407407E-2</v>
      </c>
      <c r="X23" s="23">
        <f t="shared" si="17"/>
        <v>2</v>
      </c>
      <c r="Y23" s="33" t="e">
        <f t="shared" si="18"/>
        <v>#DIV/0!</v>
      </c>
      <c r="Z23" s="25"/>
      <c r="AA23" s="26">
        <f t="shared" si="19"/>
        <v>-2</v>
      </c>
      <c r="AB23" s="32">
        <f t="shared" si="20"/>
        <v>2.3809523809523808E-2</v>
      </c>
      <c r="AC23" s="23">
        <f t="shared" si="21"/>
        <v>3</v>
      </c>
      <c r="AD23" s="33" t="e">
        <f t="shared" si="22"/>
        <v>#DIV/0!</v>
      </c>
      <c r="AE23" s="25"/>
      <c r="AF23" s="26">
        <f t="shared" si="23"/>
        <v>-3</v>
      </c>
      <c r="AG23" s="32">
        <f t="shared" si="24"/>
        <v>0</v>
      </c>
      <c r="AH23" s="23">
        <f t="shared" si="25"/>
        <v>0</v>
      </c>
      <c r="AI23" s="33" t="e">
        <f t="shared" si="26"/>
        <v>#DIV/0!</v>
      </c>
      <c r="AJ23" s="25"/>
      <c r="AK23" s="26">
        <f t="shared" si="27"/>
        <v>0</v>
      </c>
      <c r="AL23" s="32">
        <f t="shared" si="28"/>
        <v>2.2113022113022112E-2</v>
      </c>
      <c r="AM23" s="23">
        <f t="shared" si="29"/>
        <v>9</v>
      </c>
      <c r="AN23" s="33" t="e">
        <f t="shared" si="30"/>
        <v>#DIV/0!</v>
      </c>
      <c r="AO23" s="25"/>
      <c r="AP23" s="26">
        <f t="shared" si="31"/>
        <v>-9</v>
      </c>
      <c r="AQ23" s="32">
        <f t="shared" si="32"/>
        <v>6.0606060606060608E-2</v>
      </c>
      <c r="AR23" s="23">
        <f t="shared" si="33"/>
        <v>2</v>
      </c>
      <c r="AS23" s="33" t="e">
        <f t="shared" si="34"/>
        <v>#DIV/0!</v>
      </c>
      <c r="AT23" s="25"/>
      <c r="AU23" s="26">
        <f t="shared" si="35"/>
        <v>-2</v>
      </c>
      <c r="AY23" t="s">
        <v>23</v>
      </c>
      <c r="AZ23" t="s">
        <v>86</v>
      </c>
      <c r="BA23" t="s">
        <v>87</v>
      </c>
      <c r="BB23" t="s">
        <v>105</v>
      </c>
      <c r="BC23" t="s">
        <v>89</v>
      </c>
      <c r="BD23">
        <v>3</v>
      </c>
      <c r="BE23">
        <v>3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6</v>
      </c>
      <c r="BL23">
        <v>0</v>
      </c>
    </row>
    <row r="24" spans="1:64" x14ac:dyDescent="0.3">
      <c r="A24" t="s">
        <v>59</v>
      </c>
      <c r="B24" s="21"/>
      <c r="C24" s="32">
        <f t="shared" si="3"/>
        <v>0</v>
      </c>
      <c r="D24" s="23">
        <f t="shared" si="4"/>
        <v>0</v>
      </c>
      <c r="E24" s="33" t="e">
        <f t="shared" si="5"/>
        <v>#DIV/0!</v>
      </c>
      <c r="F24" s="25"/>
      <c r="G24" s="26">
        <f t="shared" si="6"/>
        <v>0</v>
      </c>
      <c r="H24" s="32">
        <f t="shared" si="7"/>
        <v>0</v>
      </c>
      <c r="I24" s="23">
        <f t="shared" si="8"/>
        <v>0</v>
      </c>
      <c r="J24" s="33" t="e">
        <f t="shared" si="0"/>
        <v>#DIV/0!</v>
      </c>
      <c r="K24" s="25"/>
      <c r="L24" s="26">
        <f t="shared" si="9"/>
        <v>0</v>
      </c>
      <c r="M24" s="22">
        <f t="shared" si="10"/>
        <v>0</v>
      </c>
      <c r="N24" s="23">
        <f t="shared" si="11"/>
        <v>0</v>
      </c>
      <c r="O24" s="33" t="e">
        <f t="shared" si="1"/>
        <v>#DIV/0!</v>
      </c>
      <c r="P24" s="25"/>
      <c r="Q24" s="26">
        <f t="shared" si="12"/>
        <v>0</v>
      </c>
      <c r="R24" s="32">
        <f t="shared" si="13"/>
        <v>0</v>
      </c>
      <c r="S24" s="23">
        <f t="shared" si="14"/>
        <v>0</v>
      </c>
      <c r="T24" s="33" t="e">
        <f t="shared" si="2"/>
        <v>#DIV/0!</v>
      </c>
      <c r="U24" s="25"/>
      <c r="V24" s="26">
        <f t="shared" si="15"/>
        <v>0</v>
      </c>
      <c r="W24" s="32">
        <f t="shared" si="16"/>
        <v>0</v>
      </c>
      <c r="X24" s="23">
        <f t="shared" si="17"/>
        <v>0</v>
      </c>
      <c r="Y24" s="33" t="e">
        <f t="shared" si="18"/>
        <v>#DIV/0!</v>
      </c>
      <c r="Z24" s="25"/>
      <c r="AA24" s="26">
        <f t="shared" si="19"/>
        <v>0</v>
      </c>
      <c r="AB24" s="32">
        <f t="shared" si="20"/>
        <v>0</v>
      </c>
      <c r="AC24" s="23">
        <f t="shared" si="21"/>
        <v>0</v>
      </c>
      <c r="AD24" s="33" t="e">
        <f t="shared" si="22"/>
        <v>#DIV/0!</v>
      </c>
      <c r="AE24" s="25"/>
      <c r="AF24" s="26">
        <f t="shared" si="23"/>
        <v>0</v>
      </c>
      <c r="AG24" s="32">
        <f t="shared" si="24"/>
        <v>0</v>
      </c>
      <c r="AH24" s="23">
        <f t="shared" si="25"/>
        <v>0</v>
      </c>
      <c r="AI24" s="33" t="e">
        <f t="shared" si="26"/>
        <v>#DIV/0!</v>
      </c>
      <c r="AJ24" s="25"/>
      <c r="AK24" s="26">
        <f t="shared" si="27"/>
        <v>0</v>
      </c>
      <c r="AL24" s="32">
        <f t="shared" si="28"/>
        <v>0</v>
      </c>
      <c r="AM24" s="23">
        <f t="shared" si="29"/>
        <v>0</v>
      </c>
      <c r="AN24" s="33" t="e">
        <f t="shared" si="30"/>
        <v>#DIV/0!</v>
      </c>
      <c r="AO24" s="25"/>
      <c r="AP24" s="26">
        <f t="shared" si="31"/>
        <v>0</v>
      </c>
      <c r="AQ24" s="32">
        <f t="shared" si="32"/>
        <v>0</v>
      </c>
      <c r="AR24" s="23">
        <f t="shared" si="33"/>
        <v>0</v>
      </c>
      <c r="AS24" s="33" t="e">
        <f t="shared" si="34"/>
        <v>#DIV/0!</v>
      </c>
      <c r="AT24" s="25"/>
      <c r="AU24" s="26">
        <f t="shared" si="35"/>
        <v>0</v>
      </c>
      <c r="AY24" t="s">
        <v>24</v>
      </c>
      <c r="AZ24" t="s">
        <v>86</v>
      </c>
      <c r="BA24" t="s">
        <v>87</v>
      </c>
      <c r="BB24" t="s">
        <v>105</v>
      </c>
      <c r="BC24" t="s">
        <v>89</v>
      </c>
      <c r="BD24">
        <v>5</v>
      </c>
      <c r="BE24">
        <v>6</v>
      </c>
      <c r="BF24">
        <v>5</v>
      </c>
      <c r="BG24">
        <v>2</v>
      </c>
      <c r="BH24">
        <v>0</v>
      </c>
      <c r="BI24">
        <v>7</v>
      </c>
      <c r="BJ24">
        <v>0</v>
      </c>
      <c r="BK24">
        <v>25</v>
      </c>
      <c r="BL24">
        <v>0</v>
      </c>
    </row>
    <row r="25" spans="1:64" x14ac:dyDescent="0.3">
      <c r="A25" t="s">
        <v>60</v>
      </c>
      <c r="B25" s="21"/>
      <c r="C25" s="32">
        <f t="shared" si="3"/>
        <v>8.4033613445378148E-3</v>
      </c>
      <c r="D25" s="23">
        <f t="shared" si="4"/>
        <v>1</v>
      </c>
      <c r="E25" s="33" t="e">
        <f t="shared" si="5"/>
        <v>#DIV/0!</v>
      </c>
      <c r="F25" s="25"/>
      <c r="G25" s="26">
        <f t="shared" si="6"/>
        <v>-1</v>
      </c>
      <c r="H25" s="32">
        <f t="shared" si="7"/>
        <v>0</v>
      </c>
      <c r="I25" s="23">
        <f t="shared" si="8"/>
        <v>0</v>
      </c>
      <c r="J25" s="33" t="e">
        <f t="shared" si="0"/>
        <v>#DIV/0!</v>
      </c>
      <c r="K25" s="25"/>
      <c r="L25" s="26">
        <f t="shared" si="9"/>
        <v>0</v>
      </c>
      <c r="M25" s="22">
        <f t="shared" si="10"/>
        <v>0</v>
      </c>
      <c r="N25" s="23">
        <f t="shared" si="11"/>
        <v>0</v>
      </c>
      <c r="O25" s="33" t="e">
        <f t="shared" si="1"/>
        <v>#DIV/0!</v>
      </c>
      <c r="P25" s="25"/>
      <c r="Q25" s="26">
        <f t="shared" si="12"/>
        <v>0</v>
      </c>
      <c r="R25" s="32">
        <f t="shared" si="13"/>
        <v>3.4482758620689655E-2</v>
      </c>
      <c r="S25" s="23">
        <f t="shared" si="14"/>
        <v>1</v>
      </c>
      <c r="T25" s="33" t="e">
        <f t="shared" si="2"/>
        <v>#DIV/0!</v>
      </c>
      <c r="U25" s="25"/>
      <c r="V25" s="26">
        <f t="shared" si="15"/>
        <v>-1</v>
      </c>
      <c r="W25" s="32">
        <f t="shared" si="16"/>
        <v>0</v>
      </c>
      <c r="X25" s="23">
        <f t="shared" si="17"/>
        <v>0</v>
      </c>
      <c r="Y25" s="33" t="e">
        <f t="shared" si="18"/>
        <v>#DIV/0!</v>
      </c>
      <c r="Z25" s="25"/>
      <c r="AA25" s="26">
        <f t="shared" si="19"/>
        <v>0</v>
      </c>
      <c r="AB25" s="32">
        <f t="shared" si="20"/>
        <v>0</v>
      </c>
      <c r="AC25" s="23">
        <f t="shared" si="21"/>
        <v>0</v>
      </c>
      <c r="AD25" s="33" t="e">
        <f t="shared" si="22"/>
        <v>#DIV/0!</v>
      </c>
      <c r="AE25" s="25"/>
      <c r="AF25" s="26">
        <f t="shared" si="23"/>
        <v>0</v>
      </c>
      <c r="AG25" s="32">
        <f t="shared" si="24"/>
        <v>0</v>
      </c>
      <c r="AH25" s="23">
        <f t="shared" si="25"/>
        <v>0</v>
      </c>
      <c r="AI25" s="33" t="e">
        <f t="shared" si="26"/>
        <v>#DIV/0!</v>
      </c>
      <c r="AJ25" s="25"/>
      <c r="AK25" s="26">
        <f t="shared" si="27"/>
        <v>0</v>
      </c>
      <c r="AL25" s="32">
        <f t="shared" si="28"/>
        <v>4.9140049140049139E-3</v>
      </c>
      <c r="AM25" s="23">
        <f t="shared" si="29"/>
        <v>2</v>
      </c>
      <c r="AN25" s="33" t="e">
        <f t="shared" si="30"/>
        <v>#DIV/0!</v>
      </c>
      <c r="AO25" s="25"/>
      <c r="AP25" s="26">
        <f t="shared" si="31"/>
        <v>-2</v>
      </c>
      <c r="AQ25" s="32">
        <f t="shared" si="32"/>
        <v>0</v>
      </c>
      <c r="AR25" s="23">
        <f t="shared" si="33"/>
        <v>0</v>
      </c>
      <c r="AS25" s="33" t="e">
        <f t="shared" si="34"/>
        <v>#DIV/0!</v>
      </c>
      <c r="AT25" s="25"/>
      <c r="AU25" s="26">
        <f t="shared" si="35"/>
        <v>0</v>
      </c>
      <c r="AY25" t="s">
        <v>25</v>
      </c>
      <c r="AZ25" t="s">
        <v>86</v>
      </c>
      <c r="BA25" t="s">
        <v>87</v>
      </c>
      <c r="BB25" t="s">
        <v>105</v>
      </c>
      <c r="BC25" t="s">
        <v>89</v>
      </c>
      <c r="BD25">
        <v>1</v>
      </c>
      <c r="BE25">
        <v>3</v>
      </c>
      <c r="BF25">
        <v>0</v>
      </c>
      <c r="BG25">
        <v>0</v>
      </c>
      <c r="BH25">
        <v>0</v>
      </c>
      <c r="BI25">
        <v>0</v>
      </c>
      <c r="BJ25">
        <v>1</v>
      </c>
      <c r="BK25">
        <v>5</v>
      </c>
      <c r="BL25">
        <v>0</v>
      </c>
    </row>
    <row r="26" spans="1:64" x14ac:dyDescent="0.3">
      <c r="A26" t="s">
        <v>13</v>
      </c>
      <c r="B26" s="21"/>
      <c r="C26" s="32">
        <f t="shared" si="3"/>
        <v>3.3613445378151259E-2</v>
      </c>
      <c r="D26" s="23">
        <f t="shared" si="4"/>
        <v>4</v>
      </c>
      <c r="E26" s="33" t="e">
        <f t="shared" si="5"/>
        <v>#DIV/0!</v>
      </c>
      <c r="F26" s="25"/>
      <c r="G26" s="26">
        <f t="shared" si="6"/>
        <v>-4</v>
      </c>
      <c r="H26" s="32">
        <f t="shared" si="7"/>
        <v>5.6179775280898875E-2</v>
      </c>
      <c r="I26" s="23">
        <f t="shared" si="8"/>
        <v>5</v>
      </c>
      <c r="J26" s="33" t="e">
        <f t="shared" si="0"/>
        <v>#DIV/0!</v>
      </c>
      <c r="K26" s="25"/>
      <c r="L26" s="26">
        <f t="shared" si="9"/>
        <v>-5</v>
      </c>
      <c r="M26" s="22">
        <f t="shared" si="10"/>
        <v>0.13793103448275862</v>
      </c>
      <c r="N26" s="23">
        <f t="shared" si="11"/>
        <v>4</v>
      </c>
      <c r="O26" s="33" t="e">
        <f t="shared" si="1"/>
        <v>#DIV/0!</v>
      </c>
      <c r="P26" s="25"/>
      <c r="Q26" s="26">
        <f t="shared" si="12"/>
        <v>-4</v>
      </c>
      <c r="R26" s="32">
        <f t="shared" si="13"/>
        <v>3.4482758620689655E-2</v>
      </c>
      <c r="S26" s="23">
        <f t="shared" si="14"/>
        <v>1</v>
      </c>
      <c r="T26" s="33" t="e">
        <f t="shared" si="2"/>
        <v>#DIV/0!</v>
      </c>
      <c r="U26" s="25"/>
      <c r="V26" s="26">
        <f t="shared" si="15"/>
        <v>-1</v>
      </c>
      <c r="W26" s="32">
        <f t="shared" si="16"/>
        <v>3.7037037037037035E-2</v>
      </c>
      <c r="X26" s="23">
        <f t="shared" si="17"/>
        <v>1</v>
      </c>
      <c r="Y26" s="33" t="e">
        <f t="shared" si="18"/>
        <v>#DIV/0!</v>
      </c>
      <c r="Z26" s="25"/>
      <c r="AA26" s="26">
        <f t="shared" si="19"/>
        <v>-1</v>
      </c>
      <c r="AB26" s="32">
        <f t="shared" si="20"/>
        <v>3.968253968253968E-2</v>
      </c>
      <c r="AC26" s="23">
        <f t="shared" si="21"/>
        <v>5</v>
      </c>
      <c r="AD26" s="33" t="e">
        <f t="shared" si="22"/>
        <v>#DIV/0!</v>
      </c>
      <c r="AE26" s="25"/>
      <c r="AF26" s="26">
        <f t="shared" si="23"/>
        <v>-5</v>
      </c>
      <c r="AG26" s="32">
        <f t="shared" si="24"/>
        <v>0</v>
      </c>
      <c r="AH26" s="23">
        <f t="shared" si="25"/>
        <v>0</v>
      </c>
      <c r="AI26" s="33" t="e">
        <f t="shared" si="26"/>
        <v>#DIV/0!</v>
      </c>
      <c r="AJ26" s="25"/>
      <c r="AK26" s="26">
        <f t="shared" si="27"/>
        <v>0</v>
      </c>
      <c r="AL26" s="32">
        <f t="shared" si="28"/>
        <v>4.9140049140049137E-2</v>
      </c>
      <c r="AM26" s="23">
        <f t="shared" si="29"/>
        <v>20</v>
      </c>
      <c r="AN26" s="33" t="e">
        <f t="shared" si="30"/>
        <v>#DIV/0!</v>
      </c>
      <c r="AO26" s="25"/>
      <c r="AP26" s="26">
        <f t="shared" si="31"/>
        <v>-20</v>
      </c>
      <c r="AQ26" s="32">
        <f t="shared" si="32"/>
        <v>0</v>
      </c>
      <c r="AR26" s="23">
        <f t="shared" si="33"/>
        <v>0</v>
      </c>
      <c r="AS26" s="33" t="e">
        <f t="shared" si="34"/>
        <v>#DIV/0!</v>
      </c>
      <c r="AT26" s="25"/>
      <c r="AU26" s="26">
        <f t="shared" si="35"/>
        <v>0</v>
      </c>
      <c r="AY26" t="s">
        <v>26</v>
      </c>
      <c r="AZ26" t="s">
        <v>86</v>
      </c>
      <c r="BA26" t="s">
        <v>87</v>
      </c>
      <c r="BB26" t="s">
        <v>105</v>
      </c>
      <c r="BC26" t="s">
        <v>89</v>
      </c>
      <c r="BD26">
        <v>4</v>
      </c>
      <c r="BE26">
        <v>2</v>
      </c>
      <c r="BF26">
        <v>0</v>
      </c>
      <c r="BG26">
        <v>2</v>
      </c>
      <c r="BH26">
        <v>0</v>
      </c>
      <c r="BI26">
        <v>55</v>
      </c>
      <c r="BJ26">
        <v>1</v>
      </c>
      <c r="BK26">
        <v>64</v>
      </c>
      <c r="BL26">
        <v>0</v>
      </c>
    </row>
    <row r="27" spans="1:64" x14ac:dyDescent="0.3">
      <c r="A27" t="s">
        <v>37</v>
      </c>
      <c r="B27" s="21"/>
      <c r="C27" s="32">
        <f t="shared" si="3"/>
        <v>0</v>
      </c>
      <c r="D27" s="23">
        <f t="shared" si="4"/>
        <v>0</v>
      </c>
      <c r="E27" s="33" t="e">
        <f t="shared" si="5"/>
        <v>#DIV/0!</v>
      </c>
      <c r="F27" s="25"/>
      <c r="G27" s="26">
        <f t="shared" si="6"/>
        <v>0</v>
      </c>
      <c r="H27" s="32">
        <f t="shared" si="7"/>
        <v>0</v>
      </c>
      <c r="I27" s="23">
        <f t="shared" si="8"/>
        <v>0</v>
      </c>
      <c r="J27" s="33" t="e">
        <f t="shared" si="0"/>
        <v>#DIV/0!</v>
      </c>
      <c r="K27" s="25"/>
      <c r="L27" s="26">
        <f t="shared" si="9"/>
        <v>0</v>
      </c>
      <c r="M27" s="22">
        <f t="shared" si="10"/>
        <v>0</v>
      </c>
      <c r="N27" s="23">
        <f t="shared" si="11"/>
        <v>0</v>
      </c>
      <c r="O27" s="33" t="e">
        <f t="shared" si="1"/>
        <v>#DIV/0!</v>
      </c>
      <c r="P27" s="25"/>
      <c r="Q27" s="26">
        <f t="shared" si="12"/>
        <v>0</v>
      </c>
      <c r="R27" s="32">
        <f t="shared" si="13"/>
        <v>0</v>
      </c>
      <c r="S27" s="23">
        <f t="shared" si="14"/>
        <v>0</v>
      </c>
      <c r="T27" s="33" t="e">
        <f t="shared" si="2"/>
        <v>#DIV/0!</v>
      </c>
      <c r="U27" s="25"/>
      <c r="V27" s="26">
        <f t="shared" si="15"/>
        <v>0</v>
      </c>
      <c r="W27" s="32">
        <f t="shared" si="16"/>
        <v>0</v>
      </c>
      <c r="X27" s="23">
        <f t="shared" si="17"/>
        <v>0</v>
      </c>
      <c r="Y27" s="33" t="e">
        <f t="shared" si="18"/>
        <v>#DIV/0!</v>
      </c>
      <c r="Z27" s="25"/>
      <c r="AA27" s="26">
        <f t="shared" si="19"/>
        <v>0</v>
      </c>
      <c r="AB27" s="32">
        <f t="shared" si="20"/>
        <v>1.5873015873015872E-2</v>
      </c>
      <c r="AC27" s="23">
        <f t="shared" si="21"/>
        <v>2</v>
      </c>
      <c r="AD27" s="33" t="e">
        <f t="shared" si="22"/>
        <v>#DIV/0!</v>
      </c>
      <c r="AE27" s="25"/>
      <c r="AF27" s="26">
        <f t="shared" si="23"/>
        <v>-2</v>
      </c>
      <c r="AG27" s="32">
        <f t="shared" si="24"/>
        <v>0</v>
      </c>
      <c r="AH27" s="23">
        <f t="shared" si="25"/>
        <v>0</v>
      </c>
      <c r="AI27" s="33" t="e">
        <f t="shared" si="26"/>
        <v>#DIV/0!</v>
      </c>
      <c r="AJ27" s="25"/>
      <c r="AK27" s="26">
        <f t="shared" si="27"/>
        <v>0</v>
      </c>
      <c r="AL27" s="32">
        <f t="shared" si="28"/>
        <v>4.9140049140049139E-3</v>
      </c>
      <c r="AM27" s="23">
        <f t="shared" si="29"/>
        <v>2</v>
      </c>
      <c r="AN27" s="33" t="e">
        <f t="shared" si="30"/>
        <v>#DIV/0!</v>
      </c>
      <c r="AO27" s="25"/>
      <c r="AP27" s="26">
        <f t="shared" si="31"/>
        <v>-2</v>
      </c>
      <c r="AQ27" s="32">
        <f t="shared" si="32"/>
        <v>0</v>
      </c>
      <c r="AR27" s="23">
        <f t="shared" si="33"/>
        <v>0</v>
      </c>
      <c r="AS27" s="33" t="e">
        <f t="shared" si="34"/>
        <v>#DIV/0!</v>
      </c>
      <c r="AT27" s="25"/>
      <c r="AU27" s="26">
        <f t="shared" si="35"/>
        <v>0</v>
      </c>
      <c r="AY27" t="s">
        <v>27</v>
      </c>
      <c r="AZ27" t="s">
        <v>86</v>
      </c>
      <c r="BA27" t="s">
        <v>87</v>
      </c>
      <c r="BB27" t="s">
        <v>105</v>
      </c>
      <c r="BC27" t="s">
        <v>89</v>
      </c>
      <c r="BD27">
        <v>4</v>
      </c>
      <c r="BE27">
        <v>2</v>
      </c>
      <c r="BF27">
        <v>1</v>
      </c>
      <c r="BG27">
        <v>2</v>
      </c>
      <c r="BH27">
        <v>0</v>
      </c>
      <c r="BI27">
        <v>1</v>
      </c>
      <c r="BJ27">
        <v>0</v>
      </c>
      <c r="BK27">
        <v>10</v>
      </c>
      <c r="BL27">
        <v>0</v>
      </c>
    </row>
    <row r="28" spans="1:64" x14ac:dyDescent="0.3">
      <c r="A28" t="s">
        <v>14</v>
      </c>
      <c r="B28" s="21"/>
      <c r="C28" s="32">
        <f t="shared" si="3"/>
        <v>1.680672268907563E-2</v>
      </c>
      <c r="D28" s="23">
        <f t="shared" si="4"/>
        <v>2</v>
      </c>
      <c r="E28" s="33" t="e">
        <f t="shared" si="5"/>
        <v>#DIV/0!</v>
      </c>
      <c r="F28" s="25"/>
      <c r="G28" s="26">
        <f t="shared" si="6"/>
        <v>-2</v>
      </c>
      <c r="H28" s="32">
        <f t="shared" si="7"/>
        <v>1.1235955056179775E-2</v>
      </c>
      <c r="I28" s="23">
        <f t="shared" si="8"/>
        <v>1</v>
      </c>
      <c r="J28" s="33" t="e">
        <f t="shared" si="0"/>
        <v>#DIV/0!</v>
      </c>
      <c r="K28" s="25"/>
      <c r="L28" s="26">
        <f t="shared" si="9"/>
        <v>-1</v>
      </c>
      <c r="M28" s="22">
        <f t="shared" si="10"/>
        <v>0</v>
      </c>
      <c r="N28" s="23">
        <f t="shared" si="11"/>
        <v>0</v>
      </c>
      <c r="O28" s="33" t="e">
        <f t="shared" si="1"/>
        <v>#DIV/0!</v>
      </c>
      <c r="P28" s="25"/>
      <c r="Q28" s="26">
        <f t="shared" si="12"/>
        <v>0</v>
      </c>
      <c r="R28" s="32">
        <f t="shared" si="13"/>
        <v>0</v>
      </c>
      <c r="S28" s="23">
        <f t="shared" si="14"/>
        <v>0</v>
      </c>
      <c r="T28" s="33" t="e">
        <f t="shared" si="2"/>
        <v>#DIV/0!</v>
      </c>
      <c r="U28" s="25"/>
      <c r="V28" s="26">
        <f t="shared" si="15"/>
        <v>0</v>
      </c>
      <c r="W28" s="32">
        <f t="shared" si="16"/>
        <v>0</v>
      </c>
      <c r="X28" s="23">
        <f t="shared" si="17"/>
        <v>0</v>
      </c>
      <c r="Y28" s="33" t="e">
        <f t="shared" si="18"/>
        <v>#DIV/0!</v>
      </c>
      <c r="Z28" s="25"/>
      <c r="AA28" s="26">
        <f t="shared" si="19"/>
        <v>0</v>
      </c>
      <c r="AB28" s="32">
        <f t="shared" si="20"/>
        <v>0</v>
      </c>
      <c r="AC28" s="23">
        <f t="shared" si="21"/>
        <v>0</v>
      </c>
      <c r="AD28" s="33" t="e">
        <f t="shared" si="22"/>
        <v>#DIV/0!</v>
      </c>
      <c r="AE28" s="25"/>
      <c r="AF28" s="26">
        <f t="shared" si="23"/>
        <v>0</v>
      </c>
      <c r="AG28" s="32">
        <f t="shared" si="24"/>
        <v>0</v>
      </c>
      <c r="AH28" s="23">
        <f t="shared" si="25"/>
        <v>0</v>
      </c>
      <c r="AI28" s="33" t="e">
        <f t="shared" si="26"/>
        <v>#DIV/0!</v>
      </c>
      <c r="AJ28" s="25"/>
      <c r="AK28" s="26">
        <f t="shared" si="27"/>
        <v>0</v>
      </c>
      <c r="AL28" s="32">
        <f t="shared" si="28"/>
        <v>7.3710073710073713E-3</v>
      </c>
      <c r="AM28" s="23">
        <f t="shared" si="29"/>
        <v>3</v>
      </c>
      <c r="AN28" s="33" t="e">
        <f t="shared" si="30"/>
        <v>#DIV/0!</v>
      </c>
      <c r="AO28" s="25"/>
      <c r="AP28" s="26">
        <f t="shared" si="31"/>
        <v>-3</v>
      </c>
      <c r="AQ28" s="32">
        <f t="shared" si="32"/>
        <v>0</v>
      </c>
      <c r="AR28" s="23">
        <f t="shared" si="33"/>
        <v>0</v>
      </c>
      <c r="AS28" s="33" t="e">
        <f t="shared" si="34"/>
        <v>#DIV/0!</v>
      </c>
      <c r="AT28" s="25"/>
      <c r="AU28" s="26">
        <f t="shared" si="35"/>
        <v>0</v>
      </c>
      <c r="AY28" t="s">
        <v>28</v>
      </c>
      <c r="AZ28" t="s">
        <v>86</v>
      </c>
      <c r="BA28" t="s">
        <v>87</v>
      </c>
      <c r="BB28" t="s">
        <v>105</v>
      </c>
      <c r="BC28" t="s">
        <v>89</v>
      </c>
      <c r="BD28">
        <v>2</v>
      </c>
      <c r="BE28">
        <v>4</v>
      </c>
      <c r="BF28">
        <v>0</v>
      </c>
      <c r="BG28">
        <v>0</v>
      </c>
      <c r="BH28">
        <v>0</v>
      </c>
      <c r="BI28">
        <v>2</v>
      </c>
      <c r="BJ28">
        <v>3</v>
      </c>
      <c r="BK28">
        <v>11</v>
      </c>
      <c r="BL28">
        <v>0</v>
      </c>
    </row>
    <row r="29" spans="1:64" x14ac:dyDescent="0.3">
      <c r="A29" t="s">
        <v>15</v>
      </c>
      <c r="B29" s="21"/>
      <c r="C29" s="32">
        <f t="shared" si="3"/>
        <v>0</v>
      </c>
      <c r="D29" s="23">
        <f t="shared" si="4"/>
        <v>0</v>
      </c>
      <c r="E29" s="33" t="e">
        <f t="shared" si="5"/>
        <v>#DIV/0!</v>
      </c>
      <c r="F29" s="25"/>
      <c r="G29" s="26">
        <f t="shared" si="6"/>
        <v>0</v>
      </c>
      <c r="H29" s="32">
        <f t="shared" si="7"/>
        <v>0</v>
      </c>
      <c r="I29" s="23">
        <f t="shared" si="8"/>
        <v>0</v>
      </c>
      <c r="J29" s="33" t="e">
        <f t="shared" si="0"/>
        <v>#DIV/0!</v>
      </c>
      <c r="K29" s="25"/>
      <c r="L29" s="26">
        <f t="shared" si="9"/>
        <v>0</v>
      </c>
      <c r="M29" s="22">
        <f t="shared" si="10"/>
        <v>0</v>
      </c>
      <c r="N29" s="23">
        <f t="shared" si="11"/>
        <v>0</v>
      </c>
      <c r="O29" s="33" t="e">
        <f t="shared" si="1"/>
        <v>#DIV/0!</v>
      </c>
      <c r="P29" s="25"/>
      <c r="Q29" s="26">
        <f t="shared" si="12"/>
        <v>0</v>
      </c>
      <c r="R29" s="32">
        <f t="shared" si="13"/>
        <v>0</v>
      </c>
      <c r="S29" s="23">
        <f t="shared" si="14"/>
        <v>0</v>
      </c>
      <c r="T29" s="33" t="e">
        <f t="shared" si="2"/>
        <v>#DIV/0!</v>
      </c>
      <c r="U29" s="25"/>
      <c r="V29" s="26">
        <f t="shared" si="15"/>
        <v>0</v>
      </c>
      <c r="W29" s="32">
        <f t="shared" si="16"/>
        <v>0</v>
      </c>
      <c r="X29" s="23">
        <f t="shared" si="17"/>
        <v>0</v>
      </c>
      <c r="Y29" s="33" t="e">
        <f t="shared" si="18"/>
        <v>#DIV/0!</v>
      </c>
      <c r="Z29" s="25"/>
      <c r="AA29" s="26">
        <f t="shared" si="19"/>
        <v>0</v>
      </c>
      <c r="AB29" s="32">
        <f t="shared" si="20"/>
        <v>0</v>
      </c>
      <c r="AC29" s="23">
        <f t="shared" si="21"/>
        <v>0</v>
      </c>
      <c r="AD29" s="33" t="e">
        <f t="shared" si="22"/>
        <v>#DIV/0!</v>
      </c>
      <c r="AE29" s="25"/>
      <c r="AF29" s="26">
        <f t="shared" si="23"/>
        <v>0</v>
      </c>
      <c r="AG29" s="32">
        <f t="shared" si="24"/>
        <v>0</v>
      </c>
      <c r="AH29" s="23">
        <f t="shared" si="25"/>
        <v>0</v>
      </c>
      <c r="AI29" s="33" t="e">
        <f t="shared" si="26"/>
        <v>#DIV/0!</v>
      </c>
      <c r="AJ29" s="25"/>
      <c r="AK29" s="26">
        <f t="shared" si="27"/>
        <v>0</v>
      </c>
      <c r="AL29" s="32">
        <f t="shared" si="28"/>
        <v>0</v>
      </c>
      <c r="AM29" s="23">
        <f t="shared" si="29"/>
        <v>0</v>
      </c>
      <c r="AN29" s="33" t="e">
        <f t="shared" si="30"/>
        <v>#DIV/0!</v>
      </c>
      <c r="AO29" s="25"/>
      <c r="AP29" s="26">
        <f t="shared" si="31"/>
        <v>0</v>
      </c>
      <c r="AQ29" s="32">
        <f t="shared" si="32"/>
        <v>0</v>
      </c>
      <c r="AR29" s="23">
        <f t="shared" si="33"/>
        <v>0</v>
      </c>
      <c r="AS29" s="33" t="e">
        <f t="shared" si="34"/>
        <v>#DIV/0!</v>
      </c>
      <c r="AT29" s="25"/>
      <c r="AU29" s="26">
        <f t="shared" si="35"/>
        <v>0</v>
      </c>
      <c r="AY29" t="s">
        <v>62</v>
      </c>
      <c r="AZ29" t="s">
        <v>86</v>
      </c>
      <c r="BA29" t="s">
        <v>87</v>
      </c>
      <c r="BB29" t="s">
        <v>105</v>
      </c>
      <c r="BC29" t="s">
        <v>89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2</v>
      </c>
      <c r="BK29">
        <v>0</v>
      </c>
      <c r="BL29">
        <v>2</v>
      </c>
    </row>
    <row r="30" spans="1:64" x14ac:dyDescent="0.3">
      <c r="A30" t="s">
        <v>16</v>
      </c>
      <c r="B30" s="21"/>
      <c r="C30" s="32">
        <f t="shared" si="3"/>
        <v>0</v>
      </c>
      <c r="D30" s="23">
        <f t="shared" si="4"/>
        <v>0</v>
      </c>
      <c r="E30" s="33" t="e">
        <f t="shared" si="5"/>
        <v>#DIV/0!</v>
      </c>
      <c r="F30" s="25"/>
      <c r="G30" s="26">
        <f t="shared" si="6"/>
        <v>0</v>
      </c>
      <c r="H30" s="32">
        <f t="shared" si="7"/>
        <v>0</v>
      </c>
      <c r="I30" s="23">
        <f t="shared" si="8"/>
        <v>0</v>
      </c>
      <c r="J30" s="33" t="e">
        <f t="shared" si="0"/>
        <v>#DIV/0!</v>
      </c>
      <c r="K30" s="25"/>
      <c r="L30" s="26">
        <f t="shared" si="9"/>
        <v>0</v>
      </c>
      <c r="M30" s="22">
        <f t="shared" si="10"/>
        <v>0</v>
      </c>
      <c r="N30" s="23">
        <f t="shared" si="11"/>
        <v>0</v>
      </c>
      <c r="O30" s="33" t="e">
        <f t="shared" si="1"/>
        <v>#DIV/0!</v>
      </c>
      <c r="P30" s="25"/>
      <c r="Q30" s="26">
        <f t="shared" si="12"/>
        <v>0</v>
      </c>
      <c r="R30" s="32">
        <f t="shared" si="13"/>
        <v>0</v>
      </c>
      <c r="S30" s="23">
        <f t="shared" si="14"/>
        <v>0</v>
      </c>
      <c r="T30" s="33" t="e">
        <f t="shared" si="2"/>
        <v>#DIV/0!</v>
      </c>
      <c r="U30" s="25"/>
      <c r="V30" s="26">
        <f t="shared" si="15"/>
        <v>0</v>
      </c>
      <c r="W30" s="32">
        <f t="shared" si="16"/>
        <v>0</v>
      </c>
      <c r="X30" s="23">
        <f t="shared" si="17"/>
        <v>0</v>
      </c>
      <c r="Y30" s="33" t="e">
        <f t="shared" si="18"/>
        <v>#DIV/0!</v>
      </c>
      <c r="Z30" s="25"/>
      <c r="AA30" s="26">
        <f t="shared" si="19"/>
        <v>0</v>
      </c>
      <c r="AB30" s="32">
        <f t="shared" si="20"/>
        <v>0</v>
      </c>
      <c r="AC30" s="23">
        <f t="shared" si="21"/>
        <v>0</v>
      </c>
      <c r="AD30" s="33" t="e">
        <f t="shared" si="22"/>
        <v>#DIV/0!</v>
      </c>
      <c r="AE30" s="25"/>
      <c r="AF30" s="26">
        <f t="shared" si="23"/>
        <v>0</v>
      </c>
      <c r="AG30" s="32">
        <f t="shared" si="24"/>
        <v>0</v>
      </c>
      <c r="AH30" s="23">
        <f t="shared" si="25"/>
        <v>0</v>
      </c>
      <c r="AI30" s="33" t="e">
        <f t="shared" si="26"/>
        <v>#DIV/0!</v>
      </c>
      <c r="AJ30" s="25"/>
      <c r="AK30" s="26">
        <f t="shared" si="27"/>
        <v>0</v>
      </c>
      <c r="AL30" s="32">
        <f t="shared" si="28"/>
        <v>0</v>
      </c>
      <c r="AM30" s="23">
        <f t="shared" si="29"/>
        <v>0</v>
      </c>
      <c r="AN30" s="33" t="e">
        <f t="shared" si="30"/>
        <v>#DIV/0!</v>
      </c>
      <c r="AO30" s="25"/>
      <c r="AP30" s="26">
        <f t="shared" si="31"/>
        <v>0</v>
      </c>
      <c r="AQ30" s="32">
        <f t="shared" si="32"/>
        <v>0</v>
      </c>
      <c r="AR30" s="23">
        <f t="shared" si="33"/>
        <v>0</v>
      </c>
      <c r="AS30" s="33" t="e">
        <f t="shared" si="34"/>
        <v>#DIV/0!</v>
      </c>
      <c r="AT30" s="25"/>
      <c r="AU30" s="26">
        <f t="shared" si="35"/>
        <v>0</v>
      </c>
      <c r="AY30" t="s">
        <v>63</v>
      </c>
      <c r="AZ30" t="s">
        <v>86</v>
      </c>
      <c r="BA30" t="s">
        <v>87</v>
      </c>
      <c r="BB30" t="s">
        <v>105</v>
      </c>
      <c r="BC30" t="s">
        <v>89</v>
      </c>
      <c r="BD30">
        <v>0</v>
      </c>
      <c r="BE30">
        <v>0</v>
      </c>
      <c r="BF30">
        <v>0</v>
      </c>
      <c r="BG30">
        <v>0</v>
      </c>
      <c r="BH30">
        <v>1</v>
      </c>
      <c r="BI30">
        <v>1</v>
      </c>
      <c r="BJ30">
        <v>0</v>
      </c>
      <c r="BK30">
        <v>2</v>
      </c>
      <c r="BL30">
        <v>0</v>
      </c>
    </row>
    <row r="31" spans="1:64" x14ac:dyDescent="0.3">
      <c r="A31" t="s">
        <v>107</v>
      </c>
      <c r="B31" s="21"/>
      <c r="C31" s="32">
        <f t="shared" si="3"/>
        <v>0</v>
      </c>
      <c r="D31" s="23">
        <v>0</v>
      </c>
      <c r="E31" s="33" t="e">
        <f t="shared" ref="E31" si="36">F31/$F$54</f>
        <v>#DIV/0!</v>
      </c>
      <c r="F31" s="25"/>
      <c r="G31" s="26">
        <f t="shared" ref="G31" si="37">F31-D31</f>
        <v>0</v>
      </c>
      <c r="H31" s="32">
        <f t="shared" ref="H31" si="38">I31/$I$54</f>
        <v>0</v>
      </c>
      <c r="I31" s="23">
        <f t="shared" ref="I31" si="39">IF(COUNTIF($AY$2:$BL$56,A31)=1,VLOOKUP(A31,$AY$2:$BL$56,7,FALSE),0)</f>
        <v>0</v>
      </c>
      <c r="J31" s="33" t="e">
        <f t="shared" si="0"/>
        <v>#DIV/0!</v>
      </c>
      <c r="K31" s="25"/>
      <c r="L31" s="26">
        <f t="shared" ref="L31" si="40">K31-I31</f>
        <v>0</v>
      </c>
      <c r="M31" s="22">
        <f t="shared" ref="M31" si="41">N31/$N$54</f>
        <v>0</v>
      </c>
      <c r="N31" s="23">
        <f t="shared" ref="N31" si="42">IF(COUNTIF($AY$2:$BL$56,A31)=1,VLOOKUP(A31,$AY$2:$BL$56,8,FALSE),0)</f>
        <v>0</v>
      </c>
      <c r="O31" s="33" t="e">
        <f t="shared" si="1"/>
        <v>#DIV/0!</v>
      </c>
      <c r="P31" s="25"/>
      <c r="Q31" s="26">
        <f t="shared" ref="Q31" si="43">P31-N31</f>
        <v>0</v>
      </c>
      <c r="R31" s="32">
        <f t="shared" ref="R31" si="44">S31/$S$54</f>
        <v>0</v>
      </c>
      <c r="S31" s="23">
        <f t="shared" ref="S31" si="45">IF(COUNTIF($AY$2:$BL$56,A31)=1,VLOOKUP(A31,$AY$2:$BL$56,9,FALSE),0)</f>
        <v>0</v>
      </c>
      <c r="T31" s="33" t="e">
        <f t="shared" si="2"/>
        <v>#DIV/0!</v>
      </c>
      <c r="U31" s="25"/>
      <c r="V31" s="26">
        <f t="shared" ref="V31" si="46">U31-S31</f>
        <v>0</v>
      </c>
      <c r="W31" s="32">
        <f t="shared" ref="W31" si="47">X31/$X$54</f>
        <v>0</v>
      </c>
      <c r="X31" s="23">
        <f t="shared" ref="X31" si="48">IF(COUNTIF($AY$2:$BL$56,A31)=1,VLOOKUP(A31,$AY$2:$BL$56,10,FALSE),0)</f>
        <v>0</v>
      </c>
      <c r="Y31" s="33" t="e">
        <f t="shared" ref="Y31" si="49">Z31/$Z$54</f>
        <v>#DIV/0!</v>
      </c>
      <c r="Z31" s="25"/>
      <c r="AA31" s="26">
        <f t="shared" ref="AA31" si="50">Z31-X31</f>
        <v>0</v>
      </c>
      <c r="AB31" s="32">
        <f t="shared" ref="AB31" si="51">AC31/$AC$54</f>
        <v>0</v>
      </c>
      <c r="AC31" s="23">
        <f t="shared" ref="AC31" si="52">IF(COUNTIF($AY$2:$BL$56,A31)=1,VLOOKUP(A31,$AY$2:$BL$56,11,FALSE),0)</f>
        <v>0</v>
      </c>
      <c r="AD31" s="33" t="e">
        <f t="shared" ref="AD31" si="53">AE31/$AE$54</f>
        <v>#DIV/0!</v>
      </c>
      <c r="AE31" s="25"/>
      <c r="AF31" s="26">
        <f t="shared" ref="AF31" si="54">AE31-AC31</f>
        <v>0</v>
      </c>
      <c r="AG31" s="32">
        <f t="shared" ref="AG31" si="55">AH31/$AH$54</f>
        <v>0</v>
      </c>
      <c r="AH31" s="23">
        <f t="shared" ref="AH31" si="56">IF(COUNTIF($AY$2:$BL$56,A31)=1,VLOOKUP(A31,$AY$2:$BL$56,12,FALSE),0)</f>
        <v>0</v>
      </c>
      <c r="AI31" s="33" t="e">
        <f t="shared" ref="AI31" si="57">AJ31/$AJ$54</f>
        <v>#DIV/0!</v>
      </c>
      <c r="AJ31" s="25"/>
      <c r="AK31" s="26">
        <f t="shared" ref="AK31" si="58">AJ31-AH31</f>
        <v>0</v>
      </c>
      <c r="AL31" s="32">
        <f t="shared" ref="AL31" si="59">AM31/$AM$54</f>
        <v>0</v>
      </c>
      <c r="AM31" s="23">
        <f t="shared" ref="AM31" si="60">IF(COUNTIF($AY$2:$BL$56,A31)=1,VLOOKUP(A31,$AY$2:$BL$56,13,FALSE),0)</f>
        <v>0</v>
      </c>
      <c r="AN31" s="33" t="e">
        <f t="shared" ref="AN31" si="61">AO31/$AO$54</f>
        <v>#DIV/0!</v>
      </c>
      <c r="AO31" s="25"/>
      <c r="AP31" s="26">
        <f t="shared" ref="AP31" si="62">AO31-AM31</f>
        <v>0</v>
      </c>
      <c r="AQ31" s="32">
        <f t="shared" ref="AQ31" si="63">AR31/$AR$54</f>
        <v>0</v>
      </c>
      <c r="AR31" s="23">
        <f t="shared" ref="AR31" si="64">IF(COUNTIF($AY$2:$BL$56,A31)=1,VLOOKUP(A31,$AY$2:$BL$56,14,FALSE),0)</f>
        <v>0</v>
      </c>
      <c r="AS31" s="33" t="e">
        <f t="shared" ref="AS31" si="65">AT31/$AT$54</f>
        <v>#DIV/0!</v>
      </c>
      <c r="AT31" s="25"/>
      <c r="AU31" s="26">
        <f t="shared" ref="AU31" si="66">AT31-AR31</f>
        <v>0</v>
      </c>
      <c r="AY31" t="s">
        <v>29</v>
      </c>
      <c r="AZ31" t="s">
        <v>86</v>
      </c>
      <c r="BA31" t="s">
        <v>87</v>
      </c>
      <c r="BB31" t="s">
        <v>105</v>
      </c>
      <c r="BC31" t="s">
        <v>89</v>
      </c>
      <c r="BD31">
        <v>1</v>
      </c>
      <c r="BE31">
        <v>2</v>
      </c>
      <c r="BF31">
        <v>1</v>
      </c>
      <c r="BG31">
        <v>0</v>
      </c>
      <c r="BH31">
        <v>0</v>
      </c>
      <c r="BI31">
        <v>2</v>
      </c>
      <c r="BJ31">
        <v>0</v>
      </c>
      <c r="BK31">
        <v>4</v>
      </c>
      <c r="BL31">
        <v>2</v>
      </c>
    </row>
    <row r="32" spans="1:64" x14ac:dyDescent="0.3">
      <c r="A32" t="s">
        <v>17</v>
      </c>
      <c r="B32" s="21"/>
      <c r="C32" s="32">
        <f t="shared" si="3"/>
        <v>5.0420168067226892E-2</v>
      </c>
      <c r="D32" s="23">
        <f t="shared" si="4"/>
        <v>6</v>
      </c>
      <c r="E32" s="33" t="e">
        <f t="shared" si="5"/>
        <v>#DIV/0!</v>
      </c>
      <c r="F32" s="25"/>
      <c r="G32" s="26">
        <f t="shared" si="6"/>
        <v>-6</v>
      </c>
      <c r="H32" s="32">
        <f t="shared" si="7"/>
        <v>2.247191011235955E-2</v>
      </c>
      <c r="I32" s="23">
        <f t="shared" si="8"/>
        <v>2</v>
      </c>
      <c r="J32" s="33" t="e">
        <f t="shared" si="0"/>
        <v>#DIV/0!</v>
      </c>
      <c r="K32" s="25"/>
      <c r="L32" s="26">
        <f t="shared" si="9"/>
        <v>-2</v>
      </c>
      <c r="M32" s="22">
        <f t="shared" si="10"/>
        <v>0</v>
      </c>
      <c r="N32" s="23">
        <f t="shared" si="11"/>
        <v>0</v>
      </c>
      <c r="O32" s="33" t="e">
        <f t="shared" si="1"/>
        <v>#DIV/0!</v>
      </c>
      <c r="P32" s="25"/>
      <c r="Q32" s="26">
        <f t="shared" si="12"/>
        <v>0</v>
      </c>
      <c r="R32" s="32">
        <f t="shared" si="13"/>
        <v>3.4482758620689655E-2</v>
      </c>
      <c r="S32" s="23">
        <f t="shared" si="14"/>
        <v>1</v>
      </c>
      <c r="T32" s="33" t="e">
        <f t="shared" si="2"/>
        <v>#DIV/0!</v>
      </c>
      <c r="U32" s="25"/>
      <c r="V32" s="26">
        <f t="shared" si="15"/>
        <v>-1</v>
      </c>
      <c r="W32" s="32">
        <f t="shared" si="16"/>
        <v>0</v>
      </c>
      <c r="X32" s="23">
        <f t="shared" si="17"/>
        <v>0</v>
      </c>
      <c r="Y32" s="33" t="e">
        <f t="shared" si="18"/>
        <v>#DIV/0!</v>
      </c>
      <c r="Z32" s="25"/>
      <c r="AA32" s="26">
        <f t="shared" si="19"/>
        <v>0</v>
      </c>
      <c r="AB32" s="32">
        <f t="shared" si="20"/>
        <v>0</v>
      </c>
      <c r="AC32" s="23">
        <f t="shared" si="21"/>
        <v>0</v>
      </c>
      <c r="AD32" s="33" t="e">
        <f t="shared" si="22"/>
        <v>#DIV/0!</v>
      </c>
      <c r="AE32" s="25"/>
      <c r="AF32" s="26">
        <f t="shared" si="23"/>
        <v>0</v>
      </c>
      <c r="AG32" s="32">
        <f t="shared" si="24"/>
        <v>0</v>
      </c>
      <c r="AH32" s="23">
        <f t="shared" si="25"/>
        <v>0</v>
      </c>
      <c r="AI32" s="33" t="e">
        <f t="shared" si="26"/>
        <v>#DIV/0!</v>
      </c>
      <c r="AJ32" s="25"/>
      <c r="AK32" s="26">
        <f t="shared" si="27"/>
        <v>0</v>
      </c>
      <c r="AL32" s="32">
        <f t="shared" si="28"/>
        <v>2.2113022113022112E-2</v>
      </c>
      <c r="AM32" s="23">
        <f t="shared" si="29"/>
        <v>9</v>
      </c>
      <c r="AN32" s="33" t="e">
        <f t="shared" si="30"/>
        <v>#DIV/0!</v>
      </c>
      <c r="AO32" s="25"/>
      <c r="AP32" s="26">
        <f t="shared" si="31"/>
        <v>-9</v>
      </c>
      <c r="AQ32" s="32">
        <f t="shared" si="32"/>
        <v>0</v>
      </c>
      <c r="AR32" s="23">
        <f t="shared" si="33"/>
        <v>0</v>
      </c>
      <c r="AS32" s="33" t="e">
        <f t="shared" si="34"/>
        <v>#DIV/0!</v>
      </c>
      <c r="AT32" s="25"/>
      <c r="AU32" s="26">
        <f t="shared" si="35"/>
        <v>0</v>
      </c>
      <c r="AY32" t="s">
        <v>35</v>
      </c>
      <c r="AZ32" t="s">
        <v>86</v>
      </c>
      <c r="BA32" t="s">
        <v>87</v>
      </c>
      <c r="BB32" t="s">
        <v>105</v>
      </c>
      <c r="BC32" t="s">
        <v>89</v>
      </c>
      <c r="BD32">
        <v>2</v>
      </c>
      <c r="BE32">
        <v>1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3</v>
      </c>
      <c r="BL32">
        <v>0</v>
      </c>
    </row>
    <row r="33" spans="1:64" x14ac:dyDescent="0.3">
      <c r="A33" t="s">
        <v>18</v>
      </c>
      <c r="B33" s="21"/>
      <c r="C33" s="32">
        <f t="shared" si="3"/>
        <v>0</v>
      </c>
      <c r="D33" s="23">
        <f t="shared" si="4"/>
        <v>0</v>
      </c>
      <c r="E33" s="33" t="e">
        <f t="shared" si="5"/>
        <v>#DIV/0!</v>
      </c>
      <c r="F33" s="25"/>
      <c r="G33" s="26">
        <f t="shared" si="6"/>
        <v>0</v>
      </c>
      <c r="H33" s="32">
        <f t="shared" si="7"/>
        <v>0</v>
      </c>
      <c r="I33" s="23">
        <f t="shared" si="8"/>
        <v>0</v>
      </c>
      <c r="J33" s="33" t="e">
        <f t="shared" si="0"/>
        <v>#DIV/0!</v>
      </c>
      <c r="K33" s="25"/>
      <c r="L33" s="26">
        <f t="shared" si="9"/>
        <v>0</v>
      </c>
      <c r="M33" s="22">
        <f t="shared" si="10"/>
        <v>0</v>
      </c>
      <c r="N33" s="23">
        <f t="shared" si="11"/>
        <v>0</v>
      </c>
      <c r="O33" s="33" t="e">
        <f t="shared" si="1"/>
        <v>#DIV/0!</v>
      </c>
      <c r="P33" s="25"/>
      <c r="Q33" s="26">
        <f t="shared" si="12"/>
        <v>0</v>
      </c>
      <c r="R33" s="32">
        <f t="shared" si="13"/>
        <v>0</v>
      </c>
      <c r="S33" s="23">
        <f t="shared" si="14"/>
        <v>0</v>
      </c>
      <c r="T33" s="33" t="e">
        <f t="shared" si="2"/>
        <v>#DIV/0!</v>
      </c>
      <c r="U33" s="25"/>
      <c r="V33" s="26">
        <f t="shared" si="15"/>
        <v>0</v>
      </c>
      <c r="W33" s="32">
        <f t="shared" si="16"/>
        <v>0</v>
      </c>
      <c r="X33" s="23">
        <f t="shared" si="17"/>
        <v>0</v>
      </c>
      <c r="Y33" s="33" t="e">
        <f t="shared" si="18"/>
        <v>#DIV/0!</v>
      </c>
      <c r="Z33" s="25"/>
      <c r="AA33" s="26">
        <f t="shared" si="19"/>
        <v>0</v>
      </c>
      <c r="AB33" s="32">
        <f t="shared" si="20"/>
        <v>0</v>
      </c>
      <c r="AC33" s="23">
        <f t="shared" si="21"/>
        <v>0</v>
      </c>
      <c r="AD33" s="33" t="e">
        <f t="shared" si="22"/>
        <v>#DIV/0!</v>
      </c>
      <c r="AE33" s="25"/>
      <c r="AF33" s="26">
        <f t="shared" si="23"/>
        <v>0</v>
      </c>
      <c r="AG33" s="32">
        <f t="shared" si="24"/>
        <v>0</v>
      </c>
      <c r="AH33" s="23">
        <f t="shared" si="25"/>
        <v>0</v>
      </c>
      <c r="AI33" s="33" t="e">
        <f t="shared" si="26"/>
        <v>#DIV/0!</v>
      </c>
      <c r="AJ33" s="25"/>
      <c r="AK33" s="26">
        <f t="shared" si="27"/>
        <v>0</v>
      </c>
      <c r="AL33" s="32">
        <f t="shared" si="28"/>
        <v>0</v>
      </c>
      <c r="AM33" s="23">
        <f t="shared" si="29"/>
        <v>0</v>
      </c>
      <c r="AN33" s="33" t="e">
        <f t="shared" si="30"/>
        <v>#DIV/0!</v>
      </c>
      <c r="AO33" s="25"/>
      <c r="AP33" s="26">
        <f t="shared" si="31"/>
        <v>0</v>
      </c>
      <c r="AQ33" s="32">
        <f t="shared" si="32"/>
        <v>0</v>
      </c>
      <c r="AR33" s="23">
        <f t="shared" si="33"/>
        <v>0</v>
      </c>
      <c r="AS33" s="33" t="e">
        <f t="shared" si="34"/>
        <v>#DIV/0!</v>
      </c>
      <c r="AT33" s="25"/>
      <c r="AU33" s="26">
        <f t="shared" si="35"/>
        <v>0</v>
      </c>
      <c r="AY33" t="s">
        <v>30</v>
      </c>
      <c r="AZ33" t="s">
        <v>86</v>
      </c>
      <c r="BA33" t="s">
        <v>87</v>
      </c>
      <c r="BB33" t="s">
        <v>105</v>
      </c>
      <c r="BC33" t="s">
        <v>89</v>
      </c>
      <c r="BD33">
        <v>4</v>
      </c>
      <c r="BE33">
        <v>4</v>
      </c>
      <c r="BF33">
        <v>0</v>
      </c>
      <c r="BG33">
        <v>3</v>
      </c>
      <c r="BH33">
        <v>3</v>
      </c>
      <c r="BI33">
        <v>2</v>
      </c>
      <c r="BJ33">
        <v>0</v>
      </c>
      <c r="BK33">
        <v>12</v>
      </c>
      <c r="BL33">
        <v>4</v>
      </c>
    </row>
    <row r="34" spans="1:64" x14ac:dyDescent="0.3">
      <c r="A34" t="s">
        <v>19</v>
      </c>
      <c r="B34" s="21"/>
      <c r="C34" s="32">
        <f t="shared" si="3"/>
        <v>5.0420168067226892E-2</v>
      </c>
      <c r="D34" s="23">
        <f t="shared" si="4"/>
        <v>6</v>
      </c>
      <c r="E34" s="33" t="e">
        <f t="shared" si="5"/>
        <v>#DIV/0!</v>
      </c>
      <c r="F34" s="25"/>
      <c r="G34" s="26">
        <f t="shared" si="6"/>
        <v>-6</v>
      </c>
      <c r="H34" s="32">
        <f t="shared" si="7"/>
        <v>5.6179775280898875E-2</v>
      </c>
      <c r="I34" s="23">
        <f t="shared" si="8"/>
        <v>5</v>
      </c>
      <c r="J34" s="33" t="e">
        <f t="shared" si="0"/>
        <v>#DIV/0!</v>
      </c>
      <c r="K34" s="25"/>
      <c r="L34" s="26">
        <f t="shared" si="9"/>
        <v>-5</v>
      </c>
      <c r="M34" s="22">
        <f t="shared" si="10"/>
        <v>6.8965517241379309E-2</v>
      </c>
      <c r="N34" s="23">
        <f t="shared" si="11"/>
        <v>2</v>
      </c>
      <c r="O34" s="33" t="e">
        <f t="shared" si="1"/>
        <v>#DIV/0!</v>
      </c>
      <c r="P34" s="25"/>
      <c r="Q34" s="26">
        <f t="shared" si="12"/>
        <v>-2</v>
      </c>
      <c r="R34" s="32">
        <f t="shared" si="13"/>
        <v>6.8965517241379309E-2</v>
      </c>
      <c r="S34" s="23">
        <f t="shared" si="14"/>
        <v>2</v>
      </c>
      <c r="T34" s="33" t="e">
        <f t="shared" si="2"/>
        <v>#DIV/0!</v>
      </c>
      <c r="U34" s="25"/>
      <c r="V34" s="26">
        <f t="shared" si="15"/>
        <v>-2</v>
      </c>
      <c r="W34" s="32">
        <f t="shared" si="16"/>
        <v>0.1111111111111111</v>
      </c>
      <c r="X34" s="23">
        <f t="shared" si="17"/>
        <v>3</v>
      </c>
      <c r="Y34" s="33" t="e">
        <f t="shared" si="18"/>
        <v>#DIV/0!</v>
      </c>
      <c r="Z34" s="25"/>
      <c r="AA34" s="26">
        <f t="shared" si="19"/>
        <v>-3</v>
      </c>
      <c r="AB34" s="32">
        <f t="shared" si="20"/>
        <v>6.3492063492063489E-2</v>
      </c>
      <c r="AC34" s="23">
        <f t="shared" si="21"/>
        <v>8</v>
      </c>
      <c r="AD34" s="33" t="e">
        <f t="shared" si="22"/>
        <v>#DIV/0!</v>
      </c>
      <c r="AE34" s="25"/>
      <c r="AF34" s="26">
        <f t="shared" si="23"/>
        <v>-8</v>
      </c>
      <c r="AG34" s="32">
        <f t="shared" si="24"/>
        <v>4.7619047619047616E-2</v>
      </c>
      <c r="AH34" s="23">
        <f t="shared" si="25"/>
        <v>1</v>
      </c>
      <c r="AI34" s="33" t="e">
        <f t="shared" si="26"/>
        <v>#DIV/0!</v>
      </c>
      <c r="AJ34" s="25"/>
      <c r="AK34" s="26">
        <f t="shared" si="27"/>
        <v>-1</v>
      </c>
      <c r="AL34" s="32">
        <f t="shared" si="28"/>
        <v>5.1597051597051594E-2</v>
      </c>
      <c r="AM34" s="23">
        <f t="shared" si="29"/>
        <v>21</v>
      </c>
      <c r="AN34" s="33" t="e">
        <f t="shared" si="30"/>
        <v>#DIV/0!</v>
      </c>
      <c r="AO34" s="25"/>
      <c r="AP34" s="26">
        <f t="shared" si="31"/>
        <v>-21</v>
      </c>
      <c r="AQ34" s="32">
        <f t="shared" si="32"/>
        <v>0.18181818181818182</v>
      </c>
      <c r="AR34" s="23">
        <f t="shared" si="33"/>
        <v>6</v>
      </c>
      <c r="AS34" s="33" t="e">
        <f t="shared" si="34"/>
        <v>#DIV/0!</v>
      </c>
      <c r="AT34" s="25"/>
      <c r="AU34" s="26">
        <f t="shared" si="35"/>
        <v>-6</v>
      </c>
      <c r="AY34" t="s">
        <v>31</v>
      </c>
      <c r="AZ34" t="s">
        <v>86</v>
      </c>
      <c r="BA34" t="s">
        <v>87</v>
      </c>
      <c r="BB34" t="s">
        <v>105</v>
      </c>
      <c r="BC34" t="s">
        <v>89</v>
      </c>
      <c r="BD34">
        <v>4</v>
      </c>
      <c r="BE34">
        <v>0</v>
      </c>
      <c r="BF34">
        <v>0</v>
      </c>
      <c r="BG34">
        <v>0</v>
      </c>
      <c r="BH34">
        <v>1</v>
      </c>
      <c r="BI34">
        <v>3</v>
      </c>
      <c r="BJ34">
        <v>0</v>
      </c>
      <c r="BK34">
        <v>8</v>
      </c>
      <c r="BL34">
        <v>0</v>
      </c>
    </row>
    <row r="35" spans="1:64" x14ac:dyDescent="0.3">
      <c r="A35" t="s">
        <v>20</v>
      </c>
      <c r="B35" s="21"/>
      <c r="C35" s="32">
        <f t="shared" si="3"/>
        <v>3.3613445378151259E-2</v>
      </c>
      <c r="D35" s="23">
        <f t="shared" si="4"/>
        <v>4</v>
      </c>
      <c r="E35" s="33" t="e">
        <f t="shared" si="5"/>
        <v>#DIV/0!</v>
      </c>
      <c r="F35" s="25"/>
      <c r="G35" s="26">
        <f t="shared" si="6"/>
        <v>-4</v>
      </c>
      <c r="H35" s="32">
        <f t="shared" si="7"/>
        <v>1.1235955056179775E-2</v>
      </c>
      <c r="I35" s="23">
        <f t="shared" si="8"/>
        <v>1</v>
      </c>
      <c r="J35" s="33" t="e">
        <f t="shared" si="0"/>
        <v>#DIV/0!</v>
      </c>
      <c r="K35" s="25"/>
      <c r="L35" s="26">
        <f t="shared" si="9"/>
        <v>-1</v>
      </c>
      <c r="M35" s="22">
        <f t="shared" si="10"/>
        <v>0</v>
      </c>
      <c r="N35" s="23">
        <f t="shared" si="11"/>
        <v>0</v>
      </c>
      <c r="O35" s="33" t="e">
        <f t="shared" si="1"/>
        <v>#DIV/0!</v>
      </c>
      <c r="P35" s="25"/>
      <c r="Q35" s="26">
        <f t="shared" si="12"/>
        <v>0</v>
      </c>
      <c r="R35" s="32">
        <f t="shared" si="13"/>
        <v>0</v>
      </c>
      <c r="S35" s="23">
        <f t="shared" si="14"/>
        <v>0</v>
      </c>
      <c r="T35" s="33" t="e">
        <f t="shared" si="2"/>
        <v>#DIV/0!</v>
      </c>
      <c r="U35" s="25"/>
      <c r="V35" s="26">
        <f t="shared" si="15"/>
        <v>0</v>
      </c>
      <c r="W35" s="32">
        <f t="shared" si="16"/>
        <v>0</v>
      </c>
      <c r="X35" s="23">
        <f t="shared" si="17"/>
        <v>0</v>
      </c>
      <c r="Y35" s="33" t="e">
        <f t="shared" si="18"/>
        <v>#DIV/0!</v>
      </c>
      <c r="Z35" s="25"/>
      <c r="AA35" s="26">
        <f t="shared" si="19"/>
        <v>0</v>
      </c>
      <c r="AB35" s="32">
        <f t="shared" si="20"/>
        <v>0</v>
      </c>
      <c r="AC35" s="23">
        <f t="shared" si="21"/>
        <v>0</v>
      </c>
      <c r="AD35" s="33" t="e">
        <f t="shared" si="22"/>
        <v>#DIV/0!</v>
      </c>
      <c r="AE35" s="25"/>
      <c r="AF35" s="26">
        <f t="shared" si="23"/>
        <v>0</v>
      </c>
      <c r="AG35" s="32">
        <f t="shared" si="24"/>
        <v>0</v>
      </c>
      <c r="AH35" s="23">
        <f t="shared" si="25"/>
        <v>0</v>
      </c>
      <c r="AI35" s="33" t="e">
        <f t="shared" si="26"/>
        <v>#DIV/0!</v>
      </c>
      <c r="AJ35" s="25"/>
      <c r="AK35" s="26">
        <f t="shared" si="27"/>
        <v>0</v>
      </c>
      <c r="AL35" s="32">
        <f t="shared" si="28"/>
        <v>1.2285012285012284E-2</v>
      </c>
      <c r="AM35" s="23">
        <f t="shared" si="29"/>
        <v>5</v>
      </c>
      <c r="AN35" s="33" t="e">
        <f t="shared" si="30"/>
        <v>#DIV/0!</v>
      </c>
      <c r="AO35" s="25"/>
      <c r="AP35" s="26">
        <f t="shared" si="31"/>
        <v>-5</v>
      </c>
      <c r="AQ35" s="32">
        <f t="shared" si="32"/>
        <v>0</v>
      </c>
      <c r="AR35" s="23">
        <f t="shared" si="33"/>
        <v>0</v>
      </c>
      <c r="AS35" s="33" t="e">
        <f t="shared" si="34"/>
        <v>#DIV/0!</v>
      </c>
      <c r="AT35" s="25"/>
      <c r="AU35" s="26">
        <f t="shared" si="35"/>
        <v>0</v>
      </c>
      <c r="AY35" t="s">
        <v>32</v>
      </c>
      <c r="AZ35" t="s">
        <v>86</v>
      </c>
      <c r="BA35" t="s">
        <v>87</v>
      </c>
      <c r="BB35" t="s">
        <v>105</v>
      </c>
      <c r="BC35" t="s">
        <v>89</v>
      </c>
      <c r="BD35">
        <v>13</v>
      </c>
      <c r="BE35">
        <v>7</v>
      </c>
      <c r="BF35">
        <v>3</v>
      </c>
      <c r="BG35">
        <v>2</v>
      </c>
      <c r="BH35">
        <v>3</v>
      </c>
      <c r="BI35">
        <v>12</v>
      </c>
      <c r="BJ35">
        <v>3</v>
      </c>
      <c r="BK35">
        <v>39</v>
      </c>
      <c r="BL35">
        <v>4</v>
      </c>
    </row>
    <row r="36" spans="1:64" x14ac:dyDescent="0.3">
      <c r="A36" t="s">
        <v>21</v>
      </c>
      <c r="B36" s="21"/>
      <c r="C36" s="32">
        <f t="shared" si="3"/>
        <v>0</v>
      </c>
      <c r="D36" s="23">
        <f t="shared" si="4"/>
        <v>0</v>
      </c>
      <c r="E36" s="33" t="e">
        <f t="shared" si="5"/>
        <v>#DIV/0!</v>
      </c>
      <c r="F36" s="25"/>
      <c r="G36" s="26">
        <f t="shared" si="6"/>
        <v>0</v>
      </c>
      <c r="H36" s="32">
        <f t="shared" si="7"/>
        <v>0</v>
      </c>
      <c r="I36" s="23">
        <f t="shared" si="8"/>
        <v>0</v>
      </c>
      <c r="J36" s="33" t="e">
        <f t="shared" si="0"/>
        <v>#DIV/0!</v>
      </c>
      <c r="K36" s="25"/>
      <c r="L36" s="26">
        <f t="shared" si="9"/>
        <v>0</v>
      </c>
      <c r="M36" s="22">
        <f t="shared" si="10"/>
        <v>0</v>
      </c>
      <c r="N36" s="23">
        <f t="shared" si="11"/>
        <v>0</v>
      </c>
      <c r="O36" s="33" t="e">
        <f t="shared" si="1"/>
        <v>#DIV/0!</v>
      </c>
      <c r="P36" s="25"/>
      <c r="Q36" s="26">
        <f t="shared" si="12"/>
        <v>0</v>
      </c>
      <c r="R36" s="32">
        <f t="shared" si="13"/>
        <v>0</v>
      </c>
      <c r="S36" s="23">
        <f t="shared" si="14"/>
        <v>0</v>
      </c>
      <c r="T36" s="33" t="e">
        <f t="shared" si="2"/>
        <v>#DIV/0!</v>
      </c>
      <c r="U36" s="25"/>
      <c r="V36" s="26">
        <f t="shared" si="15"/>
        <v>0</v>
      </c>
      <c r="W36" s="32">
        <f t="shared" si="16"/>
        <v>0</v>
      </c>
      <c r="X36" s="23">
        <f t="shared" si="17"/>
        <v>0</v>
      </c>
      <c r="Y36" s="33" t="e">
        <f t="shared" si="18"/>
        <v>#DIV/0!</v>
      </c>
      <c r="Z36" s="25"/>
      <c r="AA36" s="26">
        <f t="shared" si="19"/>
        <v>0</v>
      </c>
      <c r="AB36" s="32">
        <f t="shared" si="20"/>
        <v>0</v>
      </c>
      <c r="AC36" s="23">
        <f t="shared" si="21"/>
        <v>0</v>
      </c>
      <c r="AD36" s="33" t="e">
        <f t="shared" si="22"/>
        <v>#DIV/0!</v>
      </c>
      <c r="AE36" s="25"/>
      <c r="AF36" s="26">
        <f t="shared" si="23"/>
        <v>0</v>
      </c>
      <c r="AG36" s="32">
        <f t="shared" si="24"/>
        <v>0</v>
      </c>
      <c r="AH36" s="23">
        <f t="shared" si="25"/>
        <v>0</v>
      </c>
      <c r="AI36" s="33" t="e">
        <f t="shared" si="26"/>
        <v>#DIV/0!</v>
      </c>
      <c r="AJ36" s="25"/>
      <c r="AK36" s="26">
        <f t="shared" si="27"/>
        <v>0</v>
      </c>
      <c r="AL36" s="32">
        <f t="shared" si="28"/>
        <v>0</v>
      </c>
      <c r="AM36" s="23">
        <f t="shared" si="29"/>
        <v>0</v>
      </c>
      <c r="AN36" s="33" t="e">
        <f t="shared" si="30"/>
        <v>#DIV/0!</v>
      </c>
      <c r="AO36" s="25"/>
      <c r="AP36" s="26">
        <f t="shared" si="31"/>
        <v>0</v>
      </c>
      <c r="AQ36" s="32">
        <f t="shared" si="32"/>
        <v>0</v>
      </c>
      <c r="AR36" s="23">
        <f t="shared" si="33"/>
        <v>0</v>
      </c>
      <c r="AS36" s="33" t="e">
        <f t="shared" si="34"/>
        <v>#DIV/0!</v>
      </c>
      <c r="AT36" s="25"/>
      <c r="AU36" s="26">
        <f t="shared" si="35"/>
        <v>0</v>
      </c>
    </row>
    <row r="37" spans="1:64" x14ac:dyDescent="0.3">
      <c r="A37" t="s">
        <v>22</v>
      </c>
      <c r="B37" s="21"/>
      <c r="C37" s="32">
        <f t="shared" si="3"/>
        <v>0</v>
      </c>
      <c r="D37" s="23">
        <f t="shared" si="4"/>
        <v>0</v>
      </c>
      <c r="E37" s="33" t="e">
        <f t="shared" si="5"/>
        <v>#DIV/0!</v>
      </c>
      <c r="F37" s="25"/>
      <c r="G37" s="26">
        <f t="shared" si="6"/>
        <v>0</v>
      </c>
      <c r="H37" s="32">
        <f t="shared" si="7"/>
        <v>1.1235955056179775E-2</v>
      </c>
      <c r="I37" s="23">
        <f t="shared" si="8"/>
        <v>1</v>
      </c>
      <c r="J37" s="33" t="e">
        <f t="shared" si="0"/>
        <v>#DIV/0!</v>
      </c>
      <c r="K37" s="25"/>
      <c r="L37" s="26">
        <f t="shared" si="9"/>
        <v>-1</v>
      </c>
      <c r="M37" s="22">
        <f t="shared" si="10"/>
        <v>0</v>
      </c>
      <c r="N37" s="23">
        <f t="shared" si="11"/>
        <v>0</v>
      </c>
      <c r="O37" s="33" t="e">
        <f t="shared" si="1"/>
        <v>#DIV/0!</v>
      </c>
      <c r="P37" s="25"/>
      <c r="Q37" s="26">
        <f t="shared" si="12"/>
        <v>0</v>
      </c>
      <c r="R37" s="32">
        <f t="shared" si="13"/>
        <v>6.8965517241379309E-2</v>
      </c>
      <c r="S37" s="23">
        <f t="shared" si="14"/>
        <v>2</v>
      </c>
      <c r="T37" s="33" t="e">
        <f t="shared" si="2"/>
        <v>#DIV/0!</v>
      </c>
      <c r="U37" s="25"/>
      <c r="V37" s="26">
        <f t="shared" si="15"/>
        <v>-2</v>
      </c>
      <c r="W37" s="32">
        <f t="shared" si="16"/>
        <v>0</v>
      </c>
      <c r="X37" s="23">
        <f t="shared" si="17"/>
        <v>0</v>
      </c>
      <c r="Y37" s="33" t="e">
        <f t="shared" si="18"/>
        <v>#DIV/0!</v>
      </c>
      <c r="Z37" s="25"/>
      <c r="AA37" s="26">
        <f t="shared" si="19"/>
        <v>0</v>
      </c>
      <c r="AB37" s="32">
        <f t="shared" si="20"/>
        <v>7.9365079365079361E-3</v>
      </c>
      <c r="AC37" s="23">
        <f t="shared" si="21"/>
        <v>1</v>
      </c>
      <c r="AD37" s="33" t="e">
        <f t="shared" si="22"/>
        <v>#DIV/0!</v>
      </c>
      <c r="AE37" s="25"/>
      <c r="AF37" s="26">
        <f t="shared" si="23"/>
        <v>-1</v>
      </c>
      <c r="AG37" s="32">
        <f t="shared" si="24"/>
        <v>0</v>
      </c>
      <c r="AH37" s="23">
        <f t="shared" si="25"/>
        <v>0</v>
      </c>
      <c r="AI37" s="33" t="e">
        <f t="shared" si="26"/>
        <v>#DIV/0!</v>
      </c>
      <c r="AJ37" s="25"/>
      <c r="AK37" s="26">
        <f t="shared" si="27"/>
        <v>0</v>
      </c>
      <c r="AL37" s="32">
        <f t="shared" si="28"/>
        <v>9.8280098280098278E-3</v>
      </c>
      <c r="AM37" s="23">
        <f t="shared" si="29"/>
        <v>4</v>
      </c>
      <c r="AN37" s="33" t="e">
        <f t="shared" si="30"/>
        <v>#DIV/0!</v>
      </c>
      <c r="AO37" s="25"/>
      <c r="AP37" s="26">
        <f t="shared" si="31"/>
        <v>-4</v>
      </c>
      <c r="AQ37" s="32">
        <f t="shared" si="32"/>
        <v>0</v>
      </c>
      <c r="AR37" s="23">
        <f t="shared" si="33"/>
        <v>0</v>
      </c>
      <c r="AS37" s="33" t="e">
        <f t="shared" si="34"/>
        <v>#DIV/0!</v>
      </c>
      <c r="AT37" s="25"/>
      <c r="AU37" s="26">
        <f t="shared" si="35"/>
        <v>0</v>
      </c>
    </row>
    <row r="38" spans="1:64" x14ac:dyDescent="0.3">
      <c r="A38" t="s">
        <v>23</v>
      </c>
      <c r="B38" s="21"/>
      <c r="C38" s="32">
        <f t="shared" si="3"/>
        <v>2.5210084033613446E-2</v>
      </c>
      <c r="D38" s="23">
        <f t="shared" si="4"/>
        <v>3</v>
      </c>
      <c r="E38" s="33" t="e">
        <f t="shared" si="5"/>
        <v>#DIV/0!</v>
      </c>
      <c r="F38" s="25"/>
      <c r="G38" s="26">
        <f t="shared" si="6"/>
        <v>-3</v>
      </c>
      <c r="H38" s="32">
        <f t="shared" si="7"/>
        <v>3.3707865168539325E-2</v>
      </c>
      <c r="I38" s="23">
        <f t="shared" si="8"/>
        <v>3</v>
      </c>
      <c r="J38" s="33" t="e">
        <f t="shared" si="0"/>
        <v>#DIV/0!</v>
      </c>
      <c r="K38" s="25"/>
      <c r="L38" s="26">
        <f t="shared" si="9"/>
        <v>-3</v>
      </c>
      <c r="M38" s="22">
        <f t="shared" si="10"/>
        <v>0</v>
      </c>
      <c r="N38" s="23">
        <f t="shared" si="11"/>
        <v>0</v>
      </c>
      <c r="O38" s="33" t="e">
        <f t="shared" si="1"/>
        <v>#DIV/0!</v>
      </c>
      <c r="P38" s="25"/>
      <c r="Q38" s="26">
        <f t="shared" si="12"/>
        <v>0</v>
      </c>
      <c r="R38" s="32">
        <f t="shared" si="13"/>
        <v>0</v>
      </c>
      <c r="S38" s="23">
        <f t="shared" si="14"/>
        <v>0</v>
      </c>
      <c r="T38" s="33" t="e">
        <f t="shared" si="2"/>
        <v>#DIV/0!</v>
      </c>
      <c r="U38" s="25"/>
      <c r="V38" s="26">
        <f t="shared" si="15"/>
        <v>0</v>
      </c>
      <c r="W38" s="32">
        <f t="shared" si="16"/>
        <v>0</v>
      </c>
      <c r="X38" s="23">
        <f t="shared" si="17"/>
        <v>0</v>
      </c>
      <c r="Y38" s="33" t="e">
        <f t="shared" si="18"/>
        <v>#DIV/0!</v>
      </c>
      <c r="Z38" s="25"/>
      <c r="AA38" s="26">
        <f t="shared" si="19"/>
        <v>0</v>
      </c>
      <c r="AB38" s="32">
        <f t="shared" si="20"/>
        <v>0</v>
      </c>
      <c r="AC38" s="23">
        <f t="shared" si="21"/>
        <v>0</v>
      </c>
      <c r="AD38" s="33" t="e">
        <f t="shared" si="22"/>
        <v>#DIV/0!</v>
      </c>
      <c r="AE38" s="25"/>
      <c r="AF38" s="26">
        <f t="shared" si="23"/>
        <v>0</v>
      </c>
      <c r="AG38" s="32">
        <f t="shared" si="24"/>
        <v>0</v>
      </c>
      <c r="AH38" s="23">
        <f t="shared" si="25"/>
        <v>0</v>
      </c>
      <c r="AI38" s="33" t="e">
        <f t="shared" si="26"/>
        <v>#DIV/0!</v>
      </c>
      <c r="AJ38" s="25"/>
      <c r="AK38" s="26">
        <f t="shared" si="27"/>
        <v>0</v>
      </c>
      <c r="AL38" s="32">
        <f t="shared" si="28"/>
        <v>1.4742014742014743E-2</v>
      </c>
      <c r="AM38" s="23">
        <f t="shared" si="29"/>
        <v>6</v>
      </c>
      <c r="AN38" s="33" t="e">
        <f t="shared" si="30"/>
        <v>#DIV/0!</v>
      </c>
      <c r="AO38" s="25"/>
      <c r="AP38" s="26">
        <f t="shared" si="31"/>
        <v>-6</v>
      </c>
      <c r="AQ38" s="32">
        <f t="shared" si="32"/>
        <v>0</v>
      </c>
      <c r="AR38" s="23">
        <f t="shared" si="33"/>
        <v>0</v>
      </c>
      <c r="AS38" s="33" t="e">
        <f t="shared" si="34"/>
        <v>#DIV/0!</v>
      </c>
      <c r="AT38" s="25"/>
      <c r="AU38" s="26">
        <f t="shared" si="35"/>
        <v>0</v>
      </c>
    </row>
    <row r="39" spans="1:64" x14ac:dyDescent="0.3">
      <c r="A39" t="s">
        <v>24</v>
      </c>
      <c r="B39" s="21"/>
      <c r="C39" s="32">
        <f t="shared" si="3"/>
        <v>4.2016806722689079E-2</v>
      </c>
      <c r="D39" s="23">
        <f t="shared" si="4"/>
        <v>5</v>
      </c>
      <c r="E39" s="33" t="e">
        <f t="shared" si="5"/>
        <v>#DIV/0!</v>
      </c>
      <c r="F39" s="25"/>
      <c r="G39" s="26">
        <f t="shared" si="6"/>
        <v>-5</v>
      </c>
      <c r="H39" s="32">
        <f t="shared" si="7"/>
        <v>6.741573033707865E-2</v>
      </c>
      <c r="I39" s="23">
        <f t="shared" si="8"/>
        <v>6</v>
      </c>
      <c r="J39" s="33" t="e">
        <f t="shared" si="0"/>
        <v>#DIV/0!</v>
      </c>
      <c r="K39" s="25"/>
      <c r="L39" s="26">
        <f t="shared" si="9"/>
        <v>-6</v>
      </c>
      <c r="M39" s="22">
        <f t="shared" si="10"/>
        <v>0.17241379310344829</v>
      </c>
      <c r="N39" s="23">
        <f t="shared" si="11"/>
        <v>5</v>
      </c>
      <c r="O39" s="33" t="e">
        <f t="shared" si="1"/>
        <v>#DIV/0!</v>
      </c>
      <c r="P39" s="25"/>
      <c r="Q39" s="26">
        <f t="shared" si="12"/>
        <v>-5</v>
      </c>
      <c r="R39" s="32">
        <f t="shared" si="13"/>
        <v>6.8965517241379309E-2</v>
      </c>
      <c r="S39" s="23">
        <f t="shared" si="14"/>
        <v>2</v>
      </c>
      <c r="T39" s="33" t="e">
        <f t="shared" si="2"/>
        <v>#DIV/0!</v>
      </c>
      <c r="U39" s="25"/>
      <c r="V39" s="26">
        <f t="shared" si="15"/>
        <v>-2</v>
      </c>
      <c r="W39" s="32">
        <f t="shared" si="16"/>
        <v>0</v>
      </c>
      <c r="X39" s="23">
        <f t="shared" si="17"/>
        <v>0</v>
      </c>
      <c r="Y39" s="33" t="e">
        <f t="shared" si="18"/>
        <v>#DIV/0!</v>
      </c>
      <c r="Z39" s="25"/>
      <c r="AA39" s="26">
        <f t="shared" si="19"/>
        <v>0</v>
      </c>
      <c r="AB39" s="32">
        <f t="shared" si="20"/>
        <v>5.5555555555555552E-2</v>
      </c>
      <c r="AC39" s="23">
        <f t="shared" si="21"/>
        <v>7</v>
      </c>
      <c r="AD39" s="33" t="e">
        <f t="shared" si="22"/>
        <v>#DIV/0!</v>
      </c>
      <c r="AE39" s="25"/>
      <c r="AF39" s="26">
        <f t="shared" si="23"/>
        <v>-7</v>
      </c>
      <c r="AG39" s="32">
        <f t="shared" si="24"/>
        <v>0</v>
      </c>
      <c r="AH39" s="23">
        <f t="shared" si="25"/>
        <v>0</v>
      </c>
      <c r="AI39" s="33" t="e">
        <f t="shared" si="26"/>
        <v>#DIV/0!</v>
      </c>
      <c r="AJ39" s="25"/>
      <c r="AK39" s="26">
        <f t="shared" si="27"/>
        <v>0</v>
      </c>
      <c r="AL39" s="32">
        <f t="shared" si="28"/>
        <v>6.1425061425061427E-2</v>
      </c>
      <c r="AM39" s="23">
        <f t="shared" si="29"/>
        <v>25</v>
      </c>
      <c r="AN39" s="33" t="e">
        <f t="shared" si="30"/>
        <v>#DIV/0!</v>
      </c>
      <c r="AO39" s="25"/>
      <c r="AP39" s="26">
        <f t="shared" si="31"/>
        <v>-25</v>
      </c>
      <c r="AQ39" s="32">
        <f t="shared" si="32"/>
        <v>0</v>
      </c>
      <c r="AR39" s="23">
        <f t="shared" si="33"/>
        <v>0</v>
      </c>
      <c r="AS39" s="33" t="e">
        <f t="shared" si="34"/>
        <v>#DIV/0!</v>
      </c>
      <c r="AT39" s="25"/>
      <c r="AU39" s="26">
        <f t="shared" si="35"/>
        <v>0</v>
      </c>
    </row>
    <row r="40" spans="1:64" x14ac:dyDescent="0.3">
      <c r="A40" t="s">
        <v>61</v>
      </c>
      <c r="B40" s="21"/>
      <c r="C40" s="32">
        <f t="shared" si="3"/>
        <v>0</v>
      </c>
      <c r="D40" s="23">
        <f t="shared" si="4"/>
        <v>0</v>
      </c>
      <c r="E40" s="33" t="e">
        <f t="shared" si="5"/>
        <v>#DIV/0!</v>
      </c>
      <c r="F40" s="25"/>
      <c r="G40" s="26">
        <f t="shared" si="6"/>
        <v>0</v>
      </c>
      <c r="H40" s="32">
        <f t="shared" si="7"/>
        <v>0</v>
      </c>
      <c r="I40" s="23">
        <f t="shared" si="8"/>
        <v>0</v>
      </c>
      <c r="J40" s="33" t="e">
        <f t="shared" si="0"/>
        <v>#DIV/0!</v>
      </c>
      <c r="K40" s="25"/>
      <c r="L40" s="26">
        <f t="shared" si="9"/>
        <v>0</v>
      </c>
      <c r="M40" s="22">
        <f t="shared" si="10"/>
        <v>0</v>
      </c>
      <c r="N40" s="23">
        <f t="shared" si="11"/>
        <v>0</v>
      </c>
      <c r="O40" s="33" t="e">
        <f t="shared" si="1"/>
        <v>#DIV/0!</v>
      </c>
      <c r="P40" s="25"/>
      <c r="Q40" s="26">
        <f t="shared" si="12"/>
        <v>0</v>
      </c>
      <c r="R40" s="32">
        <f t="shared" si="13"/>
        <v>0</v>
      </c>
      <c r="S40" s="23">
        <f t="shared" si="14"/>
        <v>0</v>
      </c>
      <c r="T40" s="33" t="e">
        <f t="shared" si="2"/>
        <v>#DIV/0!</v>
      </c>
      <c r="U40" s="25"/>
      <c r="V40" s="26">
        <f t="shared" si="15"/>
        <v>0</v>
      </c>
      <c r="W40" s="32">
        <f t="shared" si="16"/>
        <v>0</v>
      </c>
      <c r="X40" s="23">
        <f t="shared" si="17"/>
        <v>0</v>
      </c>
      <c r="Y40" s="33" t="e">
        <f t="shared" si="18"/>
        <v>#DIV/0!</v>
      </c>
      <c r="Z40" s="25"/>
      <c r="AA40" s="26">
        <f t="shared" si="19"/>
        <v>0</v>
      </c>
      <c r="AB40" s="32">
        <f t="shared" si="20"/>
        <v>0</v>
      </c>
      <c r="AC40" s="23">
        <f t="shared" si="21"/>
        <v>0</v>
      </c>
      <c r="AD40" s="33" t="e">
        <f t="shared" si="22"/>
        <v>#DIV/0!</v>
      </c>
      <c r="AE40" s="25"/>
      <c r="AF40" s="26">
        <f t="shared" si="23"/>
        <v>0</v>
      </c>
      <c r="AG40" s="32">
        <f t="shared" si="24"/>
        <v>0</v>
      </c>
      <c r="AH40" s="23">
        <f t="shared" si="25"/>
        <v>0</v>
      </c>
      <c r="AI40" s="33" t="e">
        <f t="shared" si="26"/>
        <v>#DIV/0!</v>
      </c>
      <c r="AJ40" s="25"/>
      <c r="AK40" s="26">
        <f t="shared" si="27"/>
        <v>0</v>
      </c>
      <c r="AL40" s="32">
        <f t="shared" si="28"/>
        <v>0</v>
      </c>
      <c r="AM40" s="23">
        <f t="shared" si="29"/>
        <v>0</v>
      </c>
      <c r="AN40" s="33" t="e">
        <f t="shared" si="30"/>
        <v>#DIV/0!</v>
      </c>
      <c r="AO40" s="25"/>
      <c r="AP40" s="26">
        <f t="shared" si="31"/>
        <v>0</v>
      </c>
      <c r="AQ40" s="32">
        <f t="shared" si="32"/>
        <v>0</v>
      </c>
      <c r="AR40" s="23">
        <f t="shared" si="33"/>
        <v>0</v>
      </c>
      <c r="AS40" s="33" t="e">
        <f t="shared" si="34"/>
        <v>#DIV/0!</v>
      </c>
      <c r="AT40" s="25"/>
      <c r="AU40" s="26">
        <f t="shared" si="35"/>
        <v>0</v>
      </c>
    </row>
    <row r="41" spans="1:64" x14ac:dyDescent="0.3">
      <c r="A41" t="s">
        <v>25</v>
      </c>
      <c r="B41" s="21"/>
      <c r="C41" s="32">
        <f t="shared" si="3"/>
        <v>8.4033613445378148E-3</v>
      </c>
      <c r="D41" s="23">
        <f t="shared" si="4"/>
        <v>1</v>
      </c>
      <c r="E41" s="33" t="e">
        <f t="shared" si="5"/>
        <v>#DIV/0!</v>
      </c>
      <c r="F41" s="25"/>
      <c r="G41" s="26">
        <f t="shared" si="6"/>
        <v>-1</v>
      </c>
      <c r="H41" s="32">
        <f t="shared" si="7"/>
        <v>3.3707865168539325E-2</v>
      </c>
      <c r="I41" s="23">
        <f t="shared" si="8"/>
        <v>3</v>
      </c>
      <c r="J41" s="33" t="e">
        <f t="shared" si="0"/>
        <v>#DIV/0!</v>
      </c>
      <c r="K41" s="25"/>
      <c r="L41" s="26">
        <f t="shared" si="9"/>
        <v>-3</v>
      </c>
      <c r="M41" s="22">
        <f t="shared" si="10"/>
        <v>0</v>
      </c>
      <c r="N41" s="23">
        <f t="shared" si="11"/>
        <v>0</v>
      </c>
      <c r="O41" s="33" t="e">
        <f t="shared" si="1"/>
        <v>#DIV/0!</v>
      </c>
      <c r="P41" s="25"/>
      <c r="Q41" s="26">
        <f t="shared" si="12"/>
        <v>0</v>
      </c>
      <c r="R41" s="32">
        <f t="shared" si="13"/>
        <v>0</v>
      </c>
      <c r="S41" s="23">
        <f t="shared" si="14"/>
        <v>0</v>
      </c>
      <c r="T41" s="33" t="e">
        <f t="shared" si="2"/>
        <v>#DIV/0!</v>
      </c>
      <c r="U41" s="25"/>
      <c r="V41" s="26">
        <f t="shared" si="15"/>
        <v>0</v>
      </c>
      <c r="W41" s="32">
        <f t="shared" si="16"/>
        <v>0</v>
      </c>
      <c r="X41" s="23">
        <f t="shared" si="17"/>
        <v>0</v>
      </c>
      <c r="Y41" s="33" t="e">
        <f t="shared" si="18"/>
        <v>#DIV/0!</v>
      </c>
      <c r="Z41" s="25"/>
      <c r="AA41" s="26">
        <f t="shared" si="19"/>
        <v>0</v>
      </c>
      <c r="AB41" s="32">
        <f t="shared" si="20"/>
        <v>0</v>
      </c>
      <c r="AC41" s="23">
        <f t="shared" si="21"/>
        <v>0</v>
      </c>
      <c r="AD41" s="33" t="e">
        <f t="shared" si="22"/>
        <v>#DIV/0!</v>
      </c>
      <c r="AE41" s="25"/>
      <c r="AF41" s="26">
        <f t="shared" si="23"/>
        <v>0</v>
      </c>
      <c r="AG41" s="32">
        <f t="shared" si="24"/>
        <v>4.7619047619047616E-2</v>
      </c>
      <c r="AH41" s="23">
        <f t="shared" si="25"/>
        <v>1</v>
      </c>
      <c r="AI41" s="33" t="e">
        <f t="shared" si="26"/>
        <v>#DIV/0!</v>
      </c>
      <c r="AJ41" s="25"/>
      <c r="AK41" s="26">
        <f t="shared" si="27"/>
        <v>-1</v>
      </c>
      <c r="AL41" s="32">
        <f t="shared" si="28"/>
        <v>1.2285012285012284E-2</v>
      </c>
      <c r="AM41" s="23">
        <f t="shared" si="29"/>
        <v>5</v>
      </c>
      <c r="AN41" s="33" t="e">
        <f t="shared" si="30"/>
        <v>#DIV/0!</v>
      </c>
      <c r="AO41" s="25"/>
      <c r="AP41" s="26">
        <f t="shared" si="31"/>
        <v>-5</v>
      </c>
      <c r="AQ41" s="32">
        <f t="shared" si="32"/>
        <v>0</v>
      </c>
      <c r="AR41" s="23">
        <f t="shared" si="33"/>
        <v>0</v>
      </c>
      <c r="AS41" s="33" t="e">
        <f t="shared" si="34"/>
        <v>#DIV/0!</v>
      </c>
      <c r="AT41" s="25"/>
      <c r="AU41" s="26">
        <f t="shared" si="35"/>
        <v>0</v>
      </c>
    </row>
    <row r="42" spans="1:64" x14ac:dyDescent="0.3">
      <c r="A42" t="s">
        <v>26</v>
      </c>
      <c r="B42" s="21"/>
      <c r="C42" s="32">
        <f t="shared" si="3"/>
        <v>3.3613445378151259E-2</v>
      </c>
      <c r="D42" s="23">
        <f t="shared" si="4"/>
        <v>4</v>
      </c>
      <c r="E42" s="33" t="e">
        <f t="shared" si="5"/>
        <v>#DIV/0!</v>
      </c>
      <c r="F42" s="25"/>
      <c r="G42" s="26">
        <f t="shared" si="6"/>
        <v>-4</v>
      </c>
      <c r="H42" s="32">
        <f t="shared" si="7"/>
        <v>2.247191011235955E-2</v>
      </c>
      <c r="I42" s="23">
        <f t="shared" si="8"/>
        <v>2</v>
      </c>
      <c r="J42" s="33" t="e">
        <f t="shared" si="0"/>
        <v>#DIV/0!</v>
      </c>
      <c r="K42" s="25"/>
      <c r="L42" s="26">
        <f t="shared" si="9"/>
        <v>-2</v>
      </c>
      <c r="M42" s="22">
        <f t="shared" si="10"/>
        <v>0</v>
      </c>
      <c r="N42" s="23">
        <f t="shared" si="11"/>
        <v>0</v>
      </c>
      <c r="O42" s="33" t="e">
        <f t="shared" si="1"/>
        <v>#DIV/0!</v>
      </c>
      <c r="P42" s="25"/>
      <c r="Q42" s="26">
        <f t="shared" si="12"/>
        <v>0</v>
      </c>
      <c r="R42" s="32">
        <f t="shared" si="13"/>
        <v>6.8965517241379309E-2</v>
      </c>
      <c r="S42" s="23">
        <f t="shared" si="14"/>
        <v>2</v>
      </c>
      <c r="T42" s="33" t="e">
        <f t="shared" si="2"/>
        <v>#DIV/0!</v>
      </c>
      <c r="U42" s="25"/>
      <c r="V42" s="26">
        <f t="shared" si="15"/>
        <v>-2</v>
      </c>
      <c r="W42" s="32">
        <f t="shared" si="16"/>
        <v>0</v>
      </c>
      <c r="X42" s="23">
        <f t="shared" si="17"/>
        <v>0</v>
      </c>
      <c r="Y42" s="33" t="e">
        <f t="shared" si="18"/>
        <v>#DIV/0!</v>
      </c>
      <c r="Z42" s="25"/>
      <c r="AA42" s="26">
        <f t="shared" si="19"/>
        <v>0</v>
      </c>
      <c r="AB42" s="32">
        <f t="shared" si="20"/>
        <v>0.43650793650793651</v>
      </c>
      <c r="AC42" s="23">
        <f t="shared" si="21"/>
        <v>55</v>
      </c>
      <c r="AD42" s="33" t="e">
        <f t="shared" si="22"/>
        <v>#DIV/0!</v>
      </c>
      <c r="AE42" s="25"/>
      <c r="AF42" s="26">
        <f t="shared" si="23"/>
        <v>-55</v>
      </c>
      <c r="AG42" s="32">
        <f t="shared" si="24"/>
        <v>4.7619047619047616E-2</v>
      </c>
      <c r="AH42" s="23">
        <f t="shared" si="25"/>
        <v>1</v>
      </c>
      <c r="AI42" s="33" t="e">
        <f t="shared" si="26"/>
        <v>#DIV/0!</v>
      </c>
      <c r="AJ42" s="25"/>
      <c r="AK42" s="26">
        <f t="shared" si="27"/>
        <v>-1</v>
      </c>
      <c r="AL42" s="32">
        <f t="shared" si="28"/>
        <v>0.15724815724815724</v>
      </c>
      <c r="AM42" s="23">
        <f t="shared" si="29"/>
        <v>64</v>
      </c>
      <c r="AN42" s="33" t="e">
        <f t="shared" si="30"/>
        <v>#DIV/0!</v>
      </c>
      <c r="AO42" s="25"/>
      <c r="AP42" s="26">
        <f t="shared" si="31"/>
        <v>-64</v>
      </c>
      <c r="AQ42" s="32">
        <f t="shared" si="32"/>
        <v>0</v>
      </c>
      <c r="AR42" s="23">
        <f t="shared" si="33"/>
        <v>0</v>
      </c>
      <c r="AS42" s="33" t="e">
        <f t="shared" si="34"/>
        <v>#DIV/0!</v>
      </c>
      <c r="AT42" s="25"/>
      <c r="AU42" s="26">
        <f t="shared" si="35"/>
        <v>0</v>
      </c>
    </row>
    <row r="43" spans="1:64" x14ac:dyDescent="0.3">
      <c r="A43" t="s">
        <v>27</v>
      </c>
      <c r="B43" s="21"/>
      <c r="C43" s="32">
        <f t="shared" si="3"/>
        <v>3.3613445378151259E-2</v>
      </c>
      <c r="D43" s="23">
        <f t="shared" si="4"/>
        <v>4</v>
      </c>
      <c r="E43" s="33" t="e">
        <f t="shared" si="5"/>
        <v>#DIV/0!</v>
      </c>
      <c r="F43" s="25"/>
      <c r="G43" s="26">
        <f t="shared" si="6"/>
        <v>-4</v>
      </c>
      <c r="H43" s="32">
        <f t="shared" si="7"/>
        <v>2.247191011235955E-2</v>
      </c>
      <c r="I43" s="23">
        <f t="shared" si="8"/>
        <v>2</v>
      </c>
      <c r="J43" s="33" t="e">
        <f t="shared" si="0"/>
        <v>#DIV/0!</v>
      </c>
      <c r="K43" s="25"/>
      <c r="L43" s="26">
        <f t="shared" si="9"/>
        <v>-2</v>
      </c>
      <c r="M43" s="22">
        <f t="shared" si="10"/>
        <v>3.4482758620689655E-2</v>
      </c>
      <c r="N43" s="23">
        <f t="shared" si="11"/>
        <v>1</v>
      </c>
      <c r="O43" s="33" t="e">
        <f t="shared" si="1"/>
        <v>#DIV/0!</v>
      </c>
      <c r="P43" s="25"/>
      <c r="Q43" s="26">
        <f t="shared" si="12"/>
        <v>-1</v>
      </c>
      <c r="R43" s="32">
        <f t="shared" si="13"/>
        <v>6.8965517241379309E-2</v>
      </c>
      <c r="S43" s="23">
        <f t="shared" si="14"/>
        <v>2</v>
      </c>
      <c r="T43" s="33" t="e">
        <f t="shared" si="2"/>
        <v>#DIV/0!</v>
      </c>
      <c r="U43" s="25"/>
      <c r="V43" s="26">
        <f t="shared" si="15"/>
        <v>-2</v>
      </c>
      <c r="W43" s="32">
        <f t="shared" si="16"/>
        <v>0</v>
      </c>
      <c r="X43" s="23">
        <f t="shared" si="17"/>
        <v>0</v>
      </c>
      <c r="Y43" s="33" t="e">
        <f t="shared" si="18"/>
        <v>#DIV/0!</v>
      </c>
      <c r="Z43" s="25"/>
      <c r="AA43" s="26">
        <f t="shared" si="19"/>
        <v>0</v>
      </c>
      <c r="AB43" s="32">
        <f t="shared" si="20"/>
        <v>7.9365079365079361E-3</v>
      </c>
      <c r="AC43" s="23">
        <f t="shared" si="21"/>
        <v>1</v>
      </c>
      <c r="AD43" s="33" t="e">
        <f t="shared" si="22"/>
        <v>#DIV/0!</v>
      </c>
      <c r="AE43" s="25"/>
      <c r="AF43" s="26">
        <f t="shared" si="23"/>
        <v>-1</v>
      </c>
      <c r="AG43" s="32">
        <f t="shared" si="24"/>
        <v>0</v>
      </c>
      <c r="AH43" s="23">
        <f t="shared" si="25"/>
        <v>0</v>
      </c>
      <c r="AI43" s="33" t="e">
        <f t="shared" si="26"/>
        <v>#DIV/0!</v>
      </c>
      <c r="AJ43" s="25"/>
      <c r="AK43" s="26">
        <f t="shared" si="27"/>
        <v>0</v>
      </c>
      <c r="AL43" s="32">
        <f t="shared" si="28"/>
        <v>2.4570024570024569E-2</v>
      </c>
      <c r="AM43" s="23">
        <f t="shared" si="29"/>
        <v>10</v>
      </c>
      <c r="AN43" s="33" t="e">
        <f t="shared" si="30"/>
        <v>#DIV/0!</v>
      </c>
      <c r="AO43" s="25"/>
      <c r="AP43" s="26">
        <f t="shared" si="31"/>
        <v>-10</v>
      </c>
      <c r="AQ43" s="32">
        <f t="shared" si="32"/>
        <v>0</v>
      </c>
      <c r="AR43" s="23">
        <f t="shared" si="33"/>
        <v>0</v>
      </c>
      <c r="AS43" s="33" t="e">
        <f t="shared" si="34"/>
        <v>#DIV/0!</v>
      </c>
      <c r="AT43" s="25"/>
      <c r="AU43" s="26">
        <f t="shared" si="35"/>
        <v>0</v>
      </c>
    </row>
    <row r="44" spans="1:64" x14ac:dyDescent="0.3">
      <c r="A44" t="s">
        <v>28</v>
      </c>
      <c r="B44" s="21"/>
      <c r="C44" s="32">
        <f t="shared" si="3"/>
        <v>1.680672268907563E-2</v>
      </c>
      <c r="D44" s="23">
        <f t="shared" si="4"/>
        <v>2</v>
      </c>
      <c r="E44" s="33" t="e">
        <f t="shared" si="5"/>
        <v>#DIV/0!</v>
      </c>
      <c r="F44" s="25"/>
      <c r="G44" s="26">
        <f t="shared" si="6"/>
        <v>-2</v>
      </c>
      <c r="H44" s="32">
        <f t="shared" si="7"/>
        <v>4.49438202247191E-2</v>
      </c>
      <c r="I44" s="23">
        <f t="shared" si="8"/>
        <v>4</v>
      </c>
      <c r="J44" s="33" t="e">
        <f t="shared" si="0"/>
        <v>#DIV/0!</v>
      </c>
      <c r="K44" s="25"/>
      <c r="L44" s="26">
        <f t="shared" si="9"/>
        <v>-4</v>
      </c>
      <c r="M44" s="22">
        <f t="shared" si="10"/>
        <v>0</v>
      </c>
      <c r="N44" s="23">
        <f t="shared" si="11"/>
        <v>0</v>
      </c>
      <c r="O44" s="33" t="e">
        <f t="shared" si="1"/>
        <v>#DIV/0!</v>
      </c>
      <c r="P44" s="25"/>
      <c r="Q44" s="26">
        <f t="shared" si="12"/>
        <v>0</v>
      </c>
      <c r="R44" s="32">
        <f t="shared" si="13"/>
        <v>0</v>
      </c>
      <c r="S44" s="23">
        <f t="shared" si="14"/>
        <v>0</v>
      </c>
      <c r="T44" s="33" t="e">
        <f t="shared" si="2"/>
        <v>#DIV/0!</v>
      </c>
      <c r="U44" s="25"/>
      <c r="V44" s="26">
        <f t="shared" si="15"/>
        <v>0</v>
      </c>
      <c r="W44" s="32">
        <f t="shared" si="16"/>
        <v>0</v>
      </c>
      <c r="X44" s="23">
        <f t="shared" si="17"/>
        <v>0</v>
      </c>
      <c r="Y44" s="33" t="e">
        <f t="shared" si="18"/>
        <v>#DIV/0!</v>
      </c>
      <c r="Z44" s="25"/>
      <c r="AA44" s="26">
        <f t="shared" si="19"/>
        <v>0</v>
      </c>
      <c r="AB44" s="32">
        <f t="shared" si="20"/>
        <v>1.5873015873015872E-2</v>
      </c>
      <c r="AC44" s="23">
        <f t="shared" si="21"/>
        <v>2</v>
      </c>
      <c r="AD44" s="33" t="e">
        <f t="shared" si="22"/>
        <v>#DIV/0!</v>
      </c>
      <c r="AE44" s="25"/>
      <c r="AF44" s="26">
        <f t="shared" si="23"/>
        <v>-2</v>
      </c>
      <c r="AG44" s="32">
        <f t="shared" si="24"/>
        <v>0.14285714285714285</v>
      </c>
      <c r="AH44" s="23">
        <f t="shared" si="25"/>
        <v>3</v>
      </c>
      <c r="AI44" s="33" t="e">
        <f t="shared" si="26"/>
        <v>#DIV/0!</v>
      </c>
      <c r="AJ44" s="25"/>
      <c r="AK44" s="26">
        <f t="shared" si="27"/>
        <v>-3</v>
      </c>
      <c r="AL44" s="32">
        <f t="shared" si="28"/>
        <v>2.7027027027027029E-2</v>
      </c>
      <c r="AM44" s="23">
        <f t="shared" si="29"/>
        <v>11</v>
      </c>
      <c r="AN44" s="33" t="e">
        <f t="shared" si="30"/>
        <v>#DIV/0!</v>
      </c>
      <c r="AO44" s="25"/>
      <c r="AP44" s="26">
        <f t="shared" si="31"/>
        <v>-11</v>
      </c>
      <c r="AQ44" s="32">
        <f t="shared" si="32"/>
        <v>0</v>
      </c>
      <c r="AR44" s="23">
        <f t="shared" si="33"/>
        <v>0</v>
      </c>
      <c r="AS44" s="33" t="e">
        <f t="shared" si="34"/>
        <v>#DIV/0!</v>
      </c>
      <c r="AT44" s="25"/>
      <c r="AU44" s="26">
        <f t="shared" si="35"/>
        <v>0</v>
      </c>
    </row>
    <row r="45" spans="1:64" x14ac:dyDescent="0.3">
      <c r="A45" t="s">
        <v>62</v>
      </c>
      <c r="B45" s="21"/>
      <c r="C45" s="32">
        <f t="shared" si="3"/>
        <v>0</v>
      </c>
      <c r="D45" s="23">
        <f t="shared" si="4"/>
        <v>0</v>
      </c>
      <c r="E45" s="33" t="e">
        <f t="shared" si="5"/>
        <v>#DIV/0!</v>
      </c>
      <c r="F45" s="25"/>
      <c r="G45" s="26">
        <f t="shared" si="6"/>
        <v>0</v>
      </c>
      <c r="H45" s="32">
        <f t="shared" si="7"/>
        <v>0</v>
      </c>
      <c r="I45" s="23">
        <f t="shared" si="8"/>
        <v>0</v>
      </c>
      <c r="J45" s="33" t="e">
        <f t="shared" si="0"/>
        <v>#DIV/0!</v>
      </c>
      <c r="K45" s="25"/>
      <c r="L45" s="26">
        <f t="shared" si="9"/>
        <v>0</v>
      </c>
      <c r="M45" s="22">
        <f t="shared" si="10"/>
        <v>0</v>
      </c>
      <c r="N45" s="23">
        <f t="shared" si="11"/>
        <v>0</v>
      </c>
      <c r="O45" s="33" t="e">
        <f t="shared" si="1"/>
        <v>#DIV/0!</v>
      </c>
      <c r="P45" s="25"/>
      <c r="Q45" s="26">
        <f t="shared" si="12"/>
        <v>0</v>
      </c>
      <c r="R45" s="32">
        <f t="shared" si="13"/>
        <v>0</v>
      </c>
      <c r="S45" s="23">
        <f t="shared" si="14"/>
        <v>0</v>
      </c>
      <c r="T45" s="33" t="e">
        <f t="shared" si="2"/>
        <v>#DIV/0!</v>
      </c>
      <c r="U45" s="25"/>
      <c r="V45" s="26">
        <f t="shared" si="15"/>
        <v>0</v>
      </c>
      <c r="W45" s="32">
        <f t="shared" si="16"/>
        <v>0</v>
      </c>
      <c r="X45" s="23">
        <f t="shared" si="17"/>
        <v>0</v>
      </c>
      <c r="Y45" s="33" t="e">
        <f t="shared" si="18"/>
        <v>#DIV/0!</v>
      </c>
      <c r="Z45" s="25"/>
      <c r="AA45" s="26">
        <f t="shared" si="19"/>
        <v>0</v>
      </c>
      <c r="AB45" s="32">
        <f t="shared" si="20"/>
        <v>0</v>
      </c>
      <c r="AC45" s="23">
        <f t="shared" si="21"/>
        <v>0</v>
      </c>
      <c r="AD45" s="33" t="e">
        <f t="shared" si="22"/>
        <v>#DIV/0!</v>
      </c>
      <c r="AE45" s="25"/>
      <c r="AF45" s="26">
        <f t="shared" si="23"/>
        <v>0</v>
      </c>
      <c r="AG45" s="32">
        <f t="shared" si="24"/>
        <v>9.5238095238095233E-2</v>
      </c>
      <c r="AH45" s="23">
        <f t="shared" si="25"/>
        <v>2</v>
      </c>
      <c r="AI45" s="33" t="e">
        <f t="shared" si="26"/>
        <v>#DIV/0!</v>
      </c>
      <c r="AJ45" s="25"/>
      <c r="AK45" s="26">
        <f t="shared" si="27"/>
        <v>-2</v>
      </c>
      <c r="AL45" s="32">
        <f t="shared" si="28"/>
        <v>0</v>
      </c>
      <c r="AM45" s="23">
        <f t="shared" si="29"/>
        <v>0</v>
      </c>
      <c r="AN45" s="33" t="e">
        <f t="shared" si="30"/>
        <v>#DIV/0!</v>
      </c>
      <c r="AO45" s="25"/>
      <c r="AP45" s="26">
        <f t="shared" si="31"/>
        <v>0</v>
      </c>
      <c r="AQ45" s="32">
        <f t="shared" si="32"/>
        <v>6.0606060606060608E-2</v>
      </c>
      <c r="AR45" s="23">
        <f t="shared" si="33"/>
        <v>2</v>
      </c>
      <c r="AS45" s="33" t="e">
        <f t="shared" si="34"/>
        <v>#DIV/0!</v>
      </c>
      <c r="AT45" s="25"/>
      <c r="AU45" s="26">
        <f t="shared" si="35"/>
        <v>-2</v>
      </c>
    </row>
    <row r="46" spans="1:64" x14ac:dyDescent="0.3">
      <c r="A46" t="s">
        <v>63</v>
      </c>
      <c r="B46" s="21"/>
      <c r="C46" s="32">
        <f t="shared" si="3"/>
        <v>0</v>
      </c>
      <c r="D46" s="23">
        <f t="shared" si="4"/>
        <v>0</v>
      </c>
      <c r="E46" s="33" t="e">
        <f t="shared" si="5"/>
        <v>#DIV/0!</v>
      </c>
      <c r="F46" s="25"/>
      <c r="G46" s="26">
        <f t="shared" si="6"/>
        <v>0</v>
      </c>
      <c r="H46" s="32">
        <f t="shared" si="7"/>
        <v>0</v>
      </c>
      <c r="I46" s="23">
        <f t="shared" si="8"/>
        <v>0</v>
      </c>
      <c r="J46" s="33" t="e">
        <f t="shared" si="0"/>
        <v>#DIV/0!</v>
      </c>
      <c r="K46" s="25"/>
      <c r="L46" s="26">
        <f t="shared" si="9"/>
        <v>0</v>
      </c>
      <c r="M46" s="22">
        <f t="shared" si="10"/>
        <v>0</v>
      </c>
      <c r="N46" s="23">
        <f t="shared" si="11"/>
        <v>0</v>
      </c>
      <c r="O46" s="33" t="e">
        <f t="shared" si="1"/>
        <v>#DIV/0!</v>
      </c>
      <c r="P46" s="25"/>
      <c r="Q46" s="26">
        <f t="shared" si="12"/>
        <v>0</v>
      </c>
      <c r="R46" s="32">
        <f t="shared" si="13"/>
        <v>0</v>
      </c>
      <c r="S46" s="23">
        <f t="shared" si="14"/>
        <v>0</v>
      </c>
      <c r="T46" s="33" t="e">
        <f t="shared" si="2"/>
        <v>#DIV/0!</v>
      </c>
      <c r="U46" s="25"/>
      <c r="V46" s="26">
        <f t="shared" si="15"/>
        <v>0</v>
      </c>
      <c r="W46" s="32">
        <f t="shared" si="16"/>
        <v>3.7037037037037035E-2</v>
      </c>
      <c r="X46" s="23">
        <f t="shared" si="17"/>
        <v>1</v>
      </c>
      <c r="Y46" s="33" t="e">
        <f t="shared" si="18"/>
        <v>#DIV/0!</v>
      </c>
      <c r="Z46" s="25"/>
      <c r="AA46" s="26">
        <f t="shared" si="19"/>
        <v>-1</v>
      </c>
      <c r="AB46" s="32">
        <f t="shared" si="20"/>
        <v>7.9365079365079361E-3</v>
      </c>
      <c r="AC46" s="23">
        <f t="shared" si="21"/>
        <v>1</v>
      </c>
      <c r="AD46" s="33" t="e">
        <f t="shared" si="22"/>
        <v>#DIV/0!</v>
      </c>
      <c r="AE46" s="25"/>
      <c r="AF46" s="26">
        <f t="shared" si="23"/>
        <v>-1</v>
      </c>
      <c r="AG46" s="32">
        <f t="shared" si="24"/>
        <v>0</v>
      </c>
      <c r="AH46" s="23">
        <f t="shared" si="25"/>
        <v>0</v>
      </c>
      <c r="AI46" s="33" t="e">
        <f t="shared" si="26"/>
        <v>#DIV/0!</v>
      </c>
      <c r="AJ46" s="25"/>
      <c r="AK46" s="26">
        <f t="shared" si="27"/>
        <v>0</v>
      </c>
      <c r="AL46" s="32">
        <f t="shared" si="28"/>
        <v>4.9140049140049139E-3</v>
      </c>
      <c r="AM46" s="23">
        <f t="shared" si="29"/>
        <v>2</v>
      </c>
      <c r="AN46" s="33" t="e">
        <f t="shared" si="30"/>
        <v>#DIV/0!</v>
      </c>
      <c r="AO46" s="25"/>
      <c r="AP46" s="26">
        <f t="shared" si="31"/>
        <v>-2</v>
      </c>
      <c r="AQ46" s="32">
        <f t="shared" si="32"/>
        <v>0</v>
      </c>
      <c r="AR46" s="23">
        <f t="shared" si="33"/>
        <v>0</v>
      </c>
      <c r="AS46" s="33" t="e">
        <f t="shared" si="34"/>
        <v>#DIV/0!</v>
      </c>
      <c r="AT46" s="25"/>
      <c r="AU46" s="26">
        <f t="shared" si="35"/>
        <v>0</v>
      </c>
    </row>
    <row r="47" spans="1:64" x14ac:dyDescent="0.3">
      <c r="A47" t="s">
        <v>34</v>
      </c>
      <c r="B47" s="21"/>
      <c r="C47" s="32">
        <f t="shared" si="3"/>
        <v>0</v>
      </c>
      <c r="D47" s="23">
        <f t="shared" si="4"/>
        <v>0</v>
      </c>
      <c r="E47" s="33" t="e">
        <f t="shared" si="5"/>
        <v>#DIV/0!</v>
      </c>
      <c r="F47" s="25"/>
      <c r="G47" s="26">
        <f t="shared" si="6"/>
        <v>0</v>
      </c>
      <c r="H47" s="32">
        <f t="shared" si="7"/>
        <v>0</v>
      </c>
      <c r="I47" s="23">
        <f t="shared" si="8"/>
        <v>0</v>
      </c>
      <c r="J47" s="33" t="e">
        <f t="shared" si="0"/>
        <v>#DIV/0!</v>
      </c>
      <c r="K47" s="25"/>
      <c r="L47" s="26">
        <f t="shared" si="9"/>
        <v>0</v>
      </c>
      <c r="M47" s="22">
        <f t="shared" si="10"/>
        <v>0</v>
      </c>
      <c r="N47" s="23">
        <f t="shared" si="11"/>
        <v>0</v>
      </c>
      <c r="O47" s="33" t="e">
        <f t="shared" si="1"/>
        <v>#DIV/0!</v>
      </c>
      <c r="P47" s="25"/>
      <c r="Q47" s="26">
        <f t="shared" si="12"/>
        <v>0</v>
      </c>
      <c r="R47" s="32">
        <f t="shared" si="13"/>
        <v>0</v>
      </c>
      <c r="S47" s="23">
        <f t="shared" si="14"/>
        <v>0</v>
      </c>
      <c r="T47" s="33" t="e">
        <f t="shared" si="2"/>
        <v>#DIV/0!</v>
      </c>
      <c r="U47" s="25"/>
      <c r="V47" s="26">
        <f t="shared" si="15"/>
        <v>0</v>
      </c>
      <c r="W47" s="32">
        <f t="shared" si="16"/>
        <v>0</v>
      </c>
      <c r="X47" s="23">
        <f t="shared" si="17"/>
        <v>0</v>
      </c>
      <c r="Y47" s="33" t="e">
        <f t="shared" si="18"/>
        <v>#DIV/0!</v>
      </c>
      <c r="Z47" s="25"/>
      <c r="AA47" s="26">
        <f t="shared" si="19"/>
        <v>0</v>
      </c>
      <c r="AB47" s="32">
        <f t="shared" si="20"/>
        <v>0</v>
      </c>
      <c r="AC47" s="23">
        <f t="shared" si="21"/>
        <v>0</v>
      </c>
      <c r="AD47" s="33" t="e">
        <f t="shared" si="22"/>
        <v>#DIV/0!</v>
      </c>
      <c r="AE47" s="25"/>
      <c r="AF47" s="26">
        <f t="shared" si="23"/>
        <v>0</v>
      </c>
      <c r="AG47" s="32">
        <f t="shared" si="24"/>
        <v>0</v>
      </c>
      <c r="AH47" s="23">
        <f t="shared" si="25"/>
        <v>0</v>
      </c>
      <c r="AI47" s="33" t="e">
        <f t="shared" si="26"/>
        <v>#DIV/0!</v>
      </c>
      <c r="AJ47" s="25"/>
      <c r="AK47" s="26">
        <f t="shared" si="27"/>
        <v>0</v>
      </c>
      <c r="AL47" s="32">
        <f t="shared" si="28"/>
        <v>0</v>
      </c>
      <c r="AM47" s="23">
        <f t="shared" si="29"/>
        <v>0</v>
      </c>
      <c r="AN47" s="33" t="e">
        <f t="shared" si="30"/>
        <v>#DIV/0!</v>
      </c>
      <c r="AO47" s="25"/>
      <c r="AP47" s="26">
        <f t="shared" si="31"/>
        <v>0</v>
      </c>
      <c r="AQ47" s="32">
        <f t="shared" si="32"/>
        <v>0</v>
      </c>
      <c r="AR47" s="23">
        <f t="shared" si="33"/>
        <v>0</v>
      </c>
      <c r="AS47" s="33" t="e">
        <f t="shared" si="34"/>
        <v>#DIV/0!</v>
      </c>
      <c r="AT47" s="25"/>
      <c r="AU47" s="26">
        <f t="shared" si="35"/>
        <v>0</v>
      </c>
    </row>
    <row r="48" spans="1:64" x14ac:dyDescent="0.3">
      <c r="A48" t="s">
        <v>29</v>
      </c>
      <c r="B48" s="21"/>
      <c r="C48" s="32">
        <f t="shared" si="3"/>
        <v>8.4033613445378148E-3</v>
      </c>
      <c r="D48" s="23">
        <f t="shared" si="4"/>
        <v>1</v>
      </c>
      <c r="E48" s="33" t="e">
        <f t="shared" si="5"/>
        <v>#DIV/0!</v>
      </c>
      <c r="F48" s="25"/>
      <c r="G48" s="26">
        <f t="shared" si="6"/>
        <v>-1</v>
      </c>
      <c r="H48" s="32">
        <f t="shared" si="7"/>
        <v>2.247191011235955E-2</v>
      </c>
      <c r="I48" s="23">
        <f t="shared" si="8"/>
        <v>2</v>
      </c>
      <c r="J48" s="33" t="e">
        <f t="shared" si="0"/>
        <v>#DIV/0!</v>
      </c>
      <c r="K48" s="25"/>
      <c r="L48" s="26">
        <f t="shared" si="9"/>
        <v>-2</v>
      </c>
      <c r="M48" s="22">
        <f t="shared" si="10"/>
        <v>3.4482758620689655E-2</v>
      </c>
      <c r="N48" s="23">
        <f t="shared" si="11"/>
        <v>1</v>
      </c>
      <c r="O48" s="33" t="e">
        <f t="shared" si="1"/>
        <v>#DIV/0!</v>
      </c>
      <c r="P48" s="25"/>
      <c r="Q48" s="26">
        <f t="shared" si="12"/>
        <v>-1</v>
      </c>
      <c r="R48" s="32">
        <f t="shared" si="13"/>
        <v>0</v>
      </c>
      <c r="S48" s="23">
        <f t="shared" si="14"/>
        <v>0</v>
      </c>
      <c r="T48" s="33" t="e">
        <f t="shared" si="2"/>
        <v>#DIV/0!</v>
      </c>
      <c r="U48" s="25"/>
      <c r="V48" s="26">
        <f t="shared" si="15"/>
        <v>0</v>
      </c>
      <c r="W48" s="32">
        <f t="shared" si="16"/>
        <v>0</v>
      </c>
      <c r="X48" s="23">
        <f t="shared" si="17"/>
        <v>0</v>
      </c>
      <c r="Y48" s="33" t="e">
        <f t="shared" si="18"/>
        <v>#DIV/0!</v>
      </c>
      <c r="Z48" s="25"/>
      <c r="AA48" s="26">
        <f t="shared" si="19"/>
        <v>0</v>
      </c>
      <c r="AB48" s="32">
        <f t="shared" si="20"/>
        <v>1.5873015873015872E-2</v>
      </c>
      <c r="AC48" s="23">
        <f t="shared" si="21"/>
        <v>2</v>
      </c>
      <c r="AD48" s="33" t="e">
        <f t="shared" si="22"/>
        <v>#DIV/0!</v>
      </c>
      <c r="AE48" s="25"/>
      <c r="AF48" s="26">
        <f t="shared" si="23"/>
        <v>-2</v>
      </c>
      <c r="AG48" s="32">
        <f t="shared" si="24"/>
        <v>0</v>
      </c>
      <c r="AH48" s="23">
        <f t="shared" si="25"/>
        <v>0</v>
      </c>
      <c r="AI48" s="33" t="e">
        <f t="shared" si="26"/>
        <v>#DIV/0!</v>
      </c>
      <c r="AJ48" s="25"/>
      <c r="AK48" s="26">
        <f t="shared" si="27"/>
        <v>0</v>
      </c>
      <c r="AL48" s="32">
        <f t="shared" si="28"/>
        <v>9.8280098280098278E-3</v>
      </c>
      <c r="AM48" s="23">
        <f t="shared" si="29"/>
        <v>4</v>
      </c>
      <c r="AN48" s="33" t="e">
        <f t="shared" si="30"/>
        <v>#DIV/0!</v>
      </c>
      <c r="AO48" s="25"/>
      <c r="AP48" s="26">
        <f t="shared" si="31"/>
        <v>-4</v>
      </c>
      <c r="AQ48" s="32">
        <f t="shared" si="32"/>
        <v>6.0606060606060608E-2</v>
      </c>
      <c r="AR48" s="23">
        <f t="shared" si="33"/>
        <v>2</v>
      </c>
      <c r="AS48" s="33" t="e">
        <f t="shared" si="34"/>
        <v>#DIV/0!</v>
      </c>
      <c r="AT48" s="25"/>
      <c r="AU48" s="26">
        <f t="shared" si="35"/>
        <v>-2</v>
      </c>
    </row>
    <row r="49" spans="1:47" x14ac:dyDescent="0.3">
      <c r="A49" t="s">
        <v>35</v>
      </c>
      <c r="B49" s="21"/>
      <c r="C49" s="32">
        <f t="shared" si="3"/>
        <v>1.680672268907563E-2</v>
      </c>
      <c r="D49" s="23">
        <f t="shared" si="4"/>
        <v>2</v>
      </c>
      <c r="E49" s="33" t="e">
        <f t="shared" si="5"/>
        <v>#DIV/0!</v>
      </c>
      <c r="F49" s="25"/>
      <c r="G49" s="26">
        <f t="shared" si="6"/>
        <v>-2</v>
      </c>
      <c r="H49" s="32">
        <f t="shared" si="7"/>
        <v>1.1235955056179775E-2</v>
      </c>
      <c r="I49" s="23">
        <f t="shared" si="8"/>
        <v>1</v>
      </c>
      <c r="J49" s="33" t="e">
        <f t="shared" si="0"/>
        <v>#DIV/0!</v>
      </c>
      <c r="K49" s="25"/>
      <c r="L49" s="26">
        <f t="shared" si="9"/>
        <v>-1</v>
      </c>
      <c r="M49" s="22">
        <f t="shared" si="10"/>
        <v>0</v>
      </c>
      <c r="N49" s="23">
        <f t="shared" si="11"/>
        <v>0</v>
      </c>
      <c r="O49" s="33" t="e">
        <f t="shared" si="1"/>
        <v>#DIV/0!</v>
      </c>
      <c r="P49" s="25"/>
      <c r="Q49" s="26">
        <f t="shared" si="12"/>
        <v>0</v>
      </c>
      <c r="R49" s="32">
        <f t="shared" si="13"/>
        <v>0</v>
      </c>
      <c r="S49" s="23">
        <f t="shared" si="14"/>
        <v>0</v>
      </c>
      <c r="T49" s="33" t="e">
        <f t="shared" si="2"/>
        <v>#DIV/0!</v>
      </c>
      <c r="U49" s="25"/>
      <c r="V49" s="26">
        <f t="shared" si="15"/>
        <v>0</v>
      </c>
      <c r="W49" s="32">
        <f t="shared" si="16"/>
        <v>0</v>
      </c>
      <c r="X49" s="23">
        <f t="shared" si="17"/>
        <v>0</v>
      </c>
      <c r="Y49" s="33" t="e">
        <f t="shared" si="18"/>
        <v>#DIV/0!</v>
      </c>
      <c r="Z49" s="25"/>
      <c r="AA49" s="26">
        <f t="shared" si="19"/>
        <v>0</v>
      </c>
      <c r="AB49" s="32">
        <f t="shared" si="20"/>
        <v>0</v>
      </c>
      <c r="AC49" s="23">
        <f t="shared" si="21"/>
        <v>0</v>
      </c>
      <c r="AD49" s="33" t="e">
        <f t="shared" si="22"/>
        <v>#DIV/0!</v>
      </c>
      <c r="AE49" s="25"/>
      <c r="AF49" s="26">
        <f t="shared" si="23"/>
        <v>0</v>
      </c>
      <c r="AG49" s="32">
        <f t="shared" si="24"/>
        <v>0</v>
      </c>
      <c r="AH49" s="23">
        <f t="shared" si="25"/>
        <v>0</v>
      </c>
      <c r="AI49" s="33" t="e">
        <f t="shared" si="26"/>
        <v>#DIV/0!</v>
      </c>
      <c r="AJ49" s="25"/>
      <c r="AK49" s="26">
        <f t="shared" si="27"/>
        <v>0</v>
      </c>
      <c r="AL49" s="32">
        <f t="shared" si="28"/>
        <v>7.3710073710073713E-3</v>
      </c>
      <c r="AM49" s="23">
        <f t="shared" si="29"/>
        <v>3</v>
      </c>
      <c r="AN49" s="33" t="e">
        <f t="shared" si="30"/>
        <v>#DIV/0!</v>
      </c>
      <c r="AO49" s="25"/>
      <c r="AP49" s="26">
        <f t="shared" si="31"/>
        <v>-3</v>
      </c>
      <c r="AQ49" s="32">
        <f t="shared" si="32"/>
        <v>0</v>
      </c>
      <c r="AR49" s="23">
        <f t="shared" si="33"/>
        <v>0</v>
      </c>
      <c r="AS49" s="33" t="e">
        <f t="shared" si="34"/>
        <v>#DIV/0!</v>
      </c>
      <c r="AT49" s="25"/>
      <c r="AU49" s="26">
        <f t="shared" si="35"/>
        <v>0</v>
      </c>
    </row>
    <row r="50" spans="1:47" x14ac:dyDescent="0.3">
      <c r="A50" t="s">
        <v>30</v>
      </c>
      <c r="B50" s="21"/>
      <c r="C50" s="32">
        <f t="shared" si="3"/>
        <v>3.3613445378151259E-2</v>
      </c>
      <c r="D50" s="23">
        <f t="shared" si="4"/>
        <v>4</v>
      </c>
      <c r="E50" s="33" t="e">
        <f t="shared" si="5"/>
        <v>#DIV/0!</v>
      </c>
      <c r="F50" s="25"/>
      <c r="G50" s="26">
        <f t="shared" si="6"/>
        <v>-4</v>
      </c>
      <c r="H50" s="32">
        <f t="shared" si="7"/>
        <v>4.49438202247191E-2</v>
      </c>
      <c r="I50" s="23">
        <f t="shared" si="8"/>
        <v>4</v>
      </c>
      <c r="J50" s="33" t="e">
        <f t="shared" si="0"/>
        <v>#DIV/0!</v>
      </c>
      <c r="K50" s="25"/>
      <c r="L50" s="26">
        <f t="shared" si="9"/>
        <v>-4</v>
      </c>
      <c r="M50" s="22">
        <f t="shared" si="10"/>
        <v>0</v>
      </c>
      <c r="N50" s="23">
        <f t="shared" si="11"/>
        <v>0</v>
      </c>
      <c r="O50" s="33" t="e">
        <f t="shared" si="1"/>
        <v>#DIV/0!</v>
      </c>
      <c r="P50" s="25"/>
      <c r="Q50" s="26">
        <f t="shared" si="12"/>
        <v>0</v>
      </c>
      <c r="R50" s="32">
        <f t="shared" si="13"/>
        <v>0.10344827586206896</v>
      </c>
      <c r="S50" s="23">
        <f t="shared" si="14"/>
        <v>3</v>
      </c>
      <c r="T50" s="33" t="e">
        <f t="shared" si="2"/>
        <v>#DIV/0!</v>
      </c>
      <c r="U50" s="25"/>
      <c r="V50" s="26">
        <f t="shared" si="15"/>
        <v>-3</v>
      </c>
      <c r="W50" s="32">
        <f t="shared" si="16"/>
        <v>0.1111111111111111</v>
      </c>
      <c r="X50" s="23">
        <f t="shared" si="17"/>
        <v>3</v>
      </c>
      <c r="Y50" s="33" t="e">
        <f t="shared" si="18"/>
        <v>#DIV/0!</v>
      </c>
      <c r="Z50" s="25"/>
      <c r="AA50" s="26">
        <f t="shared" si="19"/>
        <v>-3</v>
      </c>
      <c r="AB50" s="32">
        <f t="shared" si="20"/>
        <v>1.5873015873015872E-2</v>
      </c>
      <c r="AC50" s="23">
        <f t="shared" si="21"/>
        <v>2</v>
      </c>
      <c r="AD50" s="33" t="e">
        <f t="shared" si="22"/>
        <v>#DIV/0!</v>
      </c>
      <c r="AE50" s="25"/>
      <c r="AF50" s="26">
        <f t="shared" si="23"/>
        <v>-2</v>
      </c>
      <c r="AG50" s="32">
        <f t="shared" si="24"/>
        <v>0</v>
      </c>
      <c r="AH50" s="23">
        <f t="shared" si="25"/>
        <v>0</v>
      </c>
      <c r="AI50" s="33" t="e">
        <f t="shared" si="26"/>
        <v>#DIV/0!</v>
      </c>
      <c r="AJ50" s="25"/>
      <c r="AK50" s="26">
        <f t="shared" si="27"/>
        <v>0</v>
      </c>
      <c r="AL50" s="32">
        <f t="shared" si="28"/>
        <v>2.9484029484029485E-2</v>
      </c>
      <c r="AM50" s="23">
        <f t="shared" si="29"/>
        <v>12</v>
      </c>
      <c r="AN50" s="33" t="e">
        <f t="shared" si="30"/>
        <v>#DIV/0!</v>
      </c>
      <c r="AO50" s="25"/>
      <c r="AP50" s="26">
        <f t="shared" si="31"/>
        <v>-12</v>
      </c>
      <c r="AQ50" s="32">
        <f t="shared" si="32"/>
        <v>0.12121212121212122</v>
      </c>
      <c r="AR50" s="23">
        <f t="shared" si="33"/>
        <v>4</v>
      </c>
      <c r="AS50" s="33" t="e">
        <f t="shared" si="34"/>
        <v>#DIV/0!</v>
      </c>
      <c r="AT50" s="25"/>
      <c r="AU50" s="26">
        <f t="shared" si="35"/>
        <v>-4</v>
      </c>
    </row>
    <row r="51" spans="1:47" x14ac:dyDescent="0.3">
      <c r="A51" t="s">
        <v>31</v>
      </c>
      <c r="B51" s="21"/>
      <c r="C51" s="32">
        <f t="shared" si="3"/>
        <v>3.3613445378151259E-2</v>
      </c>
      <c r="D51" s="23">
        <f t="shared" si="4"/>
        <v>4</v>
      </c>
      <c r="E51" s="33" t="e">
        <f t="shared" si="5"/>
        <v>#DIV/0!</v>
      </c>
      <c r="F51" s="25"/>
      <c r="G51" s="26">
        <f t="shared" si="6"/>
        <v>-4</v>
      </c>
      <c r="H51" s="32">
        <f t="shared" si="7"/>
        <v>0</v>
      </c>
      <c r="I51" s="23">
        <f t="shared" si="8"/>
        <v>0</v>
      </c>
      <c r="J51" s="33" t="e">
        <f t="shared" si="0"/>
        <v>#DIV/0!</v>
      </c>
      <c r="K51" s="25"/>
      <c r="L51" s="26">
        <f t="shared" si="9"/>
        <v>0</v>
      </c>
      <c r="M51" s="22">
        <f t="shared" si="10"/>
        <v>0</v>
      </c>
      <c r="N51" s="23">
        <f t="shared" si="11"/>
        <v>0</v>
      </c>
      <c r="O51" s="33" t="e">
        <f t="shared" si="1"/>
        <v>#DIV/0!</v>
      </c>
      <c r="P51" s="25"/>
      <c r="Q51" s="26">
        <f t="shared" si="12"/>
        <v>0</v>
      </c>
      <c r="R51" s="32">
        <f t="shared" si="13"/>
        <v>0</v>
      </c>
      <c r="S51" s="23">
        <f t="shared" si="14"/>
        <v>0</v>
      </c>
      <c r="T51" s="33" t="e">
        <f t="shared" si="2"/>
        <v>#DIV/0!</v>
      </c>
      <c r="U51" s="25"/>
      <c r="V51" s="26">
        <f t="shared" si="15"/>
        <v>0</v>
      </c>
      <c r="W51" s="32">
        <f t="shared" si="16"/>
        <v>3.7037037037037035E-2</v>
      </c>
      <c r="X51" s="23">
        <f t="shared" si="17"/>
        <v>1</v>
      </c>
      <c r="Y51" s="33" t="e">
        <f t="shared" si="18"/>
        <v>#DIV/0!</v>
      </c>
      <c r="Z51" s="25"/>
      <c r="AA51" s="26">
        <f t="shared" si="19"/>
        <v>-1</v>
      </c>
      <c r="AB51" s="32">
        <f t="shared" si="20"/>
        <v>2.3809523809523808E-2</v>
      </c>
      <c r="AC51" s="23">
        <f t="shared" si="21"/>
        <v>3</v>
      </c>
      <c r="AD51" s="33" t="e">
        <f t="shared" si="22"/>
        <v>#DIV/0!</v>
      </c>
      <c r="AE51" s="25"/>
      <c r="AF51" s="26">
        <f t="shared" si="23"/>
        <v>-3</v>
      </c>
      <c r="AG51" s="32">
        <f t="shared" si="24"/>
        <v>0</v>
      </c>
      <c r="AH51" s="23">
        <f t="shared" si="25"/>
        <v>0</v>
      </c>
      <c r="AI51" s="33" t="e">
        <f t="shared" si="26"/>
        <v>#DIV/0!</v>
      </c>
      <c r="AJ51" s="25"/>
      <c r="AK51" s="26">
        <f t="shared" si="27"/>
        <v>0</v>
      </c>
      <c r="AL51" s="32">
        <f t="shared" si="28"/>
        <v>1.9656019656019656E-2</v>
      </c>
      <c r="AM51" s="23">
        <f t="shared" si="29"/>
        <v>8</v>
      </c>
      <c r="AN51" s="33" t="e">
        <f t="shared" si="30"/>
        <v>#DIV/0!</v>
      </c>
      <c r="AO51" s="25"/>
      <c r="AP51" s="26">
        <f t="shared" si="31"/>
        <v>-8</v>
      </c>
      <c r="AQ51" s="32">
        <f t="shared" si="32"/>
        <v>0</v>
      </c>
      <c r="AR51" s="23">
        <f t="shared" si="33"/>
        <v>0</v>
      </c>
      <c r="AS51" s="33" t="e">
        <f t="shared" si="34"/>
        <v>#DIV/0!</v>
      </c>
      <c r="AT51" s="25"/>
      <c r="AU51" s="26">
        <f t="shared" si="35"/>
        <v>0</v>
      </c>
    </row>
    <row r="52" spans="1:47" x14ac:dyDescent="0.3">
      <c r="A52" t="s">
        <v>32</v>
      </c>
      <c r="B52" s="21"/>
      <c r="C52" s="32">
        <f t="shared" si="3"/>
        <v>0.1092436974789916</v>
      </c>
      <c r="D52" s="23">
        <f t="shared" si="4"/>
        <v>13</v>
      </c>
      <c r="E52" s="33" t="e">
        <f t="shared" si="5"/>
        <v>#DIV/0!</v>
      </c>
      <c r="F52" s="25"/>
      <c r="G52" s="26">
        <f t="shared" si="6"/>
        <v>-13</v>
      </c>
      <c r="H52" s="32">
        <f t="shared" si="7"/>
        <v>7.8651685393258425E-2</v>
      </c>
      <c r="I52" s="23">
        <f t="shared" si="8"/>
        <v>7</v>
      </c>
      <c r="J52" s="33" t="e">
        <f t="shared" si="0"/>
        <v>#DIV/0!</v>
      </c>
      <c r="K52" s="25"/>
      <c r="L52" s="26">
        <f t="shared" si="9"/>
        <v>-7</v>
      </c>
      <c r="M52" s="22">
        <f t="shared" si="10"/>
        <v>0.10344827586206896</v>
      </c>
      <c r="N52" s="23">
        <f t="shared" si="11"/>
        <v>3</v>
      </c>
      <c r="O52" s="33" t="e">
        <f t="shared" si="1"/>
        <v>#DIV/0!</v>
      </c>
      <c r="P52" s="25"/>
      <c r="Q52" s="26">
        <f t="shared" si="12"/>
        <v>-3</v>
      </c>
      <c r="R52" s="32">
        <f t="shared" si="13"/>
        <v>6.8965517241379309E-2</v>
      </c>
      <c r="S52" s="23">
        <f t="shared" si="14"/>
        <v>2</v>
      </c>
      <c r="T52" s="33" t="e">
        <f t="shared" si="2"/>
        <v>#DIV/0!</v>
      </c>
      <c r="U52" s="25"/>
      <c r="V52" s="26">
        <f t="shared" si="15"/>
        <v>-2</v>
      </c>
      <c r="W52" s="32">
        <f t="shared" si="16"/>
        <v>0.1111111111111111</v>
      </c>
      <c r="X52" s="23">
        <f t="shared" si="17"/>
        <v>3</v>
      </c>
      <c r="Y52" s="33" t="e">
        <f t="shared" si="18"/>
        <v>#DIV/0!</v>
      </c>
      <c r="Z52" s="25"/>
      <c r="AA52" s="26">
        <f t="shared" si="19"/>
        <v>-3</v>
      </c>
      <c r="AB52" s="32">
        <f t="shared" si="20"/>
        <v>9.5238095238095233E-2</v>
      </c>
      <c r="AC52" s="23">
        <f t="shared" si="21"/>
        <v>12</v>
      </c>
      <c r="AD52" s="33" t="e">
        <f t="shared" si="22"/>
        <v>#DIV/0!</v>
      </c>
      <c r="AE52" s="25"/>
      <c r="AF52" s="26">
        <f t="shared" si="23"/>
        <v>-12</v>
      </c>
      <c r="AG52" s="32">
        <f t="shared" si="24"/>
        <v>0.14285714285714285</v>
      </c>
      <c r="AH52" s="23">
        <f t="shared" si="25"/>
        <v>3</v>
      </c>
      <c r="AI52" s="33" t="e">
        <f t="shared" si="26"/>
        <v>#DIV/0!</v>
      </c>
      <c r="AJ52" s="25"/>
      <c r="AK52" s="26">
        <f t="shared" si="27"/>
        <v>-3</v>
      </c>
      <c r="AL52" s="32">
        <f t="shared" si="28"/>
        <v>9.5823095823095825E-2</v>
      </c>
      <c r="AM52" s="23">
        <f t="shared" si="29"/>
        <v>39</v>
      </c>
      <c r="AN52" s="33" t="e">
        <f t="shared" si="30"/>
        <v>#DIV/0!</v>
      </c>
      <c r="AO52" s="25"/>
      <c r="AP52" s="26">
        <f t="shared" si="31"/>
        <v>-39</v>
      </c>
      <c r="AQ52" s="32">
        <f t="shared" si="32"/>
        <v>0.12121212121212122</v>
      </c>
      <c r="AR52" s="23">
        <f t="shared" si="33"/>
        <v>4</v>
      </c>
      <c r="AS52" s="33" t="e">
        <f t="shared" si="34"/>
        <v>#DIV/0!</v>
      </c>
      <c r="AT52" s="25"/>
      <c r="AU52" s="26">
        <f t="shared" si="35"/>
        <v>-4</v>
      </c>
    </row>
    <row r="53" spans="1:47" ht="15" thickBot="1" x14ac:dyDescent="0.35">
      <c r="A53" s="20"/>
      <c r="B53" s="21"/>
      <c r="C53" s="32">
        <f t="shared" si="3"/>
        <v>0</v>
      </c>
      <c r="D53" s="23">
        <v>0</v>
      </c>
      <c r="E53" s="33" t="e">
        <f t="shared" si="5"/>
        <v>#DIV/0!</v>
      </c>
      <c r="F53" s="25"/>
      <c r="G53" s="26">
        <f t="shared" si="6"/>
        <v>0</v>
      </c>
      <c r="H53" s="32">
        <f t="shared" si="7"/>
        <v>0</v>
      </c>
      <c r="I53" s="23"/>
      <c r="J53" s="33"/>
      <c r="K53" s="25"/>
      <c r="L53" s="26"/>
      <c r="M53" s="22"/>
      <c r="N53" s="23"/>
      <c r="O53" s="33"/>
      <c r="P53" s="25"/>
      <c r="Q53" s="26"/>
      <c r="R53" s="22"/>
      <c r="S53" s="23"/>
      <c r="T53" s="33"/>
      <c r="U53" s="25"/>
      <c r="V53" s="26">
        <f t="shared" si="15"/>
        <v>0</v>
      </c>
      <c r="W53" s="22"/>
      <c r="X53" s="23"/>
      <c r="Y53" s="24"/>
      <c r="Z53" s="25"/>
      <c r="AA53" s="26"/>
      <c r="AB53" s="22"/>
      <c r="AC53" s="23"/>
      <c r="AD53" s="24"/>
      <c r="AE53" s="25"/>
      <c r="AF53" s="26"/>
      <c r="AG53" s="22"/>
      <c r="AH53" s="23"/>
      <c r="AI53" s="24"/>
      <c r="AJ53" s="25"/>
      <c r="AK53" s="26"/>
      <c r="AL53" s="22"/>
      <c r="AM53" s="23"/>
      <c r="AN53" s="24"/>
      <c r="AO53" s="25"/>
      <c r="AP53" s="26"/>
      <c r="AQ53" s="22"/>
      <c r="AR53" s="23"/>
      <c r="AS53" s="24"/>
      <c r="AT53" s="25"/>
      <c r="AU53" s="26"/>
    </row>
    <row r="54" spans="1:47" s="12" customFormat="1" ht="16.2" thickBot="1" x14ac:dyDescent="0.35">
      <c r="A54" s="11" t="s">
        <v>38</v>
      </c>
      <c r="C54" s="13">
        <f>SUM(C3:C53)</f>
        <v>1.0000000000000002</v>
      </c>
      <c r="D54" s="12">
        <f>SUM(D3:D53)</f>
        <v>119</v>
      </c>
      <c r="E54" s="16" t="e">
        <f>SUM(E3:E53)</f>
        <v>#DIV/0!</v>
      </c>
      <c r="F54" s="17">
        <f>SUM(F3:F53)</f>
        <v>0</v>
      </c>
      <c r="G54" s="14"/>
      <c r="H54" s="13">
        <f>SUM(H3:H53)</f>
        <v>0.99999999999999989</v>
      </c>
      <c r="I54" s="12">
        <f>SUM(I3:I53)</f>
        <v>89</v>
      </c>
      <c r="J54" s="16" t="e">
        <f>SUM(J3:J53)</f>
        <v>#DIV/0!</v>
      </c>
      <c r="K54" s="17">
        <f>SUM(K3:K53)</f>
        <v>0</v>
      </c>
      <c r="M54" s="19">
        <f>SUM(M3:M53)</f>
        <v>1</v>
      </c>
      <c r="N54" s="12">
        <f>SUM(N3:N53)</f>
        <v>29</v>
      </c>
      <c r="O54" s="16" t="e">
        <f>SUM(O3:O53)</f>
        <v>#DIV/0!</v>
      </c>
      <c r="P54" s="17">
        <f>SUM(P3:P53)</f>
        <v>0</v>
      </c>
      <c r="R54" s="13">
        <f>SUM(R3:R53)</f>
        <v>1.0000000000000002</v>
      </c>
      <c r="S54" s="12">
        <f>SUM(S3:S53)</f>
        <v>29</v>
      </c>
      <c r="T54" s="16" t="e">
        <f>SUM(T3:T52)</f>
        <v>#DIV/0!</v>
      </c>
      <c r="U54" s="17">
        <f>SUM(U3:U53)</f>
        <v>0</v>
      </c>
      <c r="W54" s="13">
        <f>SUM(W3:W53)</f>
        <v>1</v>
      </c>
      <c r="X54" s="12">
        <f>SUM(X3:X53)</f>
        <v>27</v>
      </c>
      <c r="Y54" s="16" t="e">
        <f>SUM(Y3:Y52)</f>
        <v>#DIV/0!</v>
      </c>
      <c r="Z54" s="17">
        <f>SUM(Z3:Z52)</f>
        <v>0</v>
      </c>
      <c r="AB54" s="13">
        <f>SUM(AB3:AB53)</f>
        <v>0.99999999999999978</v>
      </c>
      <c r="AC54" s="12">
        <f>SUM(AC3:AC53)</f>
        <v>126</v>
      </c>
      <c r="AD54" s="16" t="e">
        <f>SUM(AD3:AD52)</f>
        <v>#DIV/0!</v>
      </c>
      <c r="AE54" s="17">
        <f>SUM(AE3:AE52)</f>
        <v>0</v>
      </c>
      <c r="AG54" s="13">
        <f>SUM(AG3:AG53)</f>
        <v>1</v>
      </c>
      <c r="AH54" s="12">
        <f>SUM(AH3:AH53)</f>
        <v>21</v>
      </c>
      <c r="AI54" s="16" t="e">
        <f>SUM(AI3:AI52)</f>
        <v>#DIV/0!</v>
      </c>
      <c r="AJ54" s="17">
        <f>SUM(AJ3:AJ52)</f>
        <v>0</v>
      </c>
      <c r="AL54" s="13">
        <f>SUM(AL3:AL53)</f>
        <v>1.0000000000000002</v>
      </c>
      <c r="AM54" s="12">
        <f>SUM(AM3:AM53)</f>
        <v>407</v>
      </c>
      <c r="AN54" s="16" t="e">
        <f>SUM(AN3:AN52)</f>
        <v>#DIV/0!</v>
      </c>
      <c r="AO54" s="17">
        <f>SUM(AO3:AO52)</f>
        <v>0</v>
      </c>
      <c r="AQ54" s="13">
        <f>SUM(AQ3:AQ53)</f>
        <v>1</v>
      </c>
      <c r="AR54" s="12">
        <f>SUM(AR3:AR53)</f>
        <v>33</v>
      </c>
      <c r="AS54" s="16" t="e">
        <f>SUM(AS3:AS52)</f>
        <v>#DIV/0!</v>
      </c>
      <c r="AT54" s="17">
        <f>SUM(AT3:AT52)</f>
        <v>0</v>
      </c>
    </row>
  </sheetData>
  <mergeCells count="18">
    <mergeCell ref="O1:P1"/>
    <mergeCell ref="C1:D1"/>
    <mergeCell ref="E1:F1"/>
    <mergeCell ref="H1:I1"/>
    <mergeCell ref="J1:K1"/>
    <mergeCell ref="M1:N1"/>
    <mergeCell ref="AS1:AT1"/>
    <mergeCell ref="R1:S1"/>
    <mergeCell ref="T1:U1"/>
    <mergeCell ref="W1:X1"/>
    <mergeCell ref="Y1:Z1"/>
    <mergeCell ref="AB1:AC1"/>
    <mergeCell ref="AD1:AE1"/>
    <mergeCell ref="AG1:AH1"/>
    <mergeCell ref="AI1:AJ1"/>
    <mergeCell ref="AL1:AM1"/>
    <mergeCell ref="AN1:AO1"/>
    <mergeCell ref="AQ1:AR1"/>
  </mergeCells>
  <conditionalFormatting sqref="G3:G53 L3:L53 Q3:Q53 V3:V53 AA3:AA53 AF3:AF53 AK3:AK53 AP3:AP53 AU3:AU53">
    <cfRule type="expression" dxfId="179" priority="1">
      <formula>G3&gt;D3</formula>
    </cfRule>
    <cfRule type="expression" dxfId="178" priority="2">
      <formula>G3&lt;D3</formula>
    </cfRule>
  </conditionalFormatting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A1:BL54"/>
  <sheetViews>
    <sheetView workbookViewId="0">
      <pane xSplit="2" topLeftCell="C1" activePane="topRight" state="frozen"/>
      <selection activeCell="AU3" sqref="AU3:AU52"/>
      <selection pane="topRight" activeCell="E15" sqref="E15"/>
    </sheetView>
  </sheetViews>
  <sheetFormatPr baseColWidth="10" defaultColWidth="9.109375" defaultRowHeight="14.4" x14ac:dyDescent="0.3"/>
  <cols>
    <col min="1" max="1" width="18.88671875" bestFit="1" customWidth="1"/>
    <col min="2" max="2" width="15.5546875" hidden="1" customWidth="1"/>
    <col min="3" max="4" width="11" customWidth="1"/>
    <col min="5" max="6" width="11" style="18" customWidth="1"/>
    <col min="7" max="7" width="11" style="3" customWidth="1"/>
    <col min="8" max="9" width="11" customWidth="1"/>
    <col min="10" max="11" width="11" style="18" customWidth="1"/>
    <col min="12" max="14" width="11" customWidth="1"/>
    <col min="15" max="16" width="11" style="18" customWidth="1"/>
    <col min="17" max="19" width="11" customWidth="1"/>
    <col min="20" max="21" width="11" style="18" customWidth="1"/>
    <col min="22" max="24" width="11" customWidth="1"/>
    <col min="25" max="26" width="11" style="18" customWidth="1"/>
    <col min="27" max="29" width="11" customWidth="1"/>
    <col min="30" max="31" width="11" style="18" customWidth="1"/>
    <col min="32" max="34" width="11" customWidth="1"/>
    <col min="35" max="36" width="11" style="18" customWidth="1"/>
    <col min="37" max="39" width="11" customWidth="1"/>
    <col min="40" max="41" width="11" style="18" customWidth="1"/>
    <col min="42" max="44" width="11" customWidth="1"/>
    <col min="45" max="46" width="11" style="18" customWidth="1"/>
    <col min="47" max="47" width="11" customWidth="1"/>
    <col min="51" max="66" width="0" hidden="1" customWidth="1"/>
  </cols>
  <sheetData>
    <row r="1" spans="1:64" s="1" customFormat="1" x14ac:dyDescent="0.3">
      <c r="A1" s="5" t="s">
        <v>0</v>
      </c>
      <c r="B1" s="4" t="s">
        <v>41</v>
      </c>
      <c r="C1" s="38" t="s">
        <v>64</v>
      </c>
      <c r="D1" s="39"/>
      <c r="E1" s="40" t="s">
        <v>42</v>
      </c>
      <c r="F1" s="41"/>
      <c r="G1" s="7"/>
      <c r="H1" s="38" t="s">
        <v>65</v>
      </c>
      <c r="I1" s="39"/>
      <c r="J1" s="40" t="s">
        <v>44</v>
      </c>
      <c r="K1" s="41"/>
      <c r="L1" s="10"/>
      <c r="M1" s="38" t="s">
        <v>66</v>
      </c>
      <c r="N1" s="39"/>
      <c r="O1" s="40" t="s">
        <v>45</v>
      </c>
      <c r="P1" s="41"/>
      <c r="Q1" s="10"/>
      <c r="R1" s="38" t="s">
        <v>67</v>
      </c>
      <c r="S1" s="39"/>
      <c r="T1" s="40" t="s">
        <v>46</v>
      </c>
      <c r="U1" s="41"/>
      <c r="V1" s="10"/>
      <c r="W1" s="38" t="s">
        <v>68</v>
      </c>
      <c r="X1" s="39"/>
      <c r="Y1" s="40" t="s">
        <v>51</v>
      </c>
      <c r="Z1" s="41"/>
      <c r="AA1" s="10"/>
      <c r="AB1" s="38" t="s">
        <v>69</v>
      </c>
      <c r="AC1" s="39"/>
      <c r="AD1" s="40" t="s">
        <v>47</v>
      </c>
      <c r="AE1" s="41"/>
      <c r="AF1" s="10"/>
      <c r="AG1" s="38" t="s">
        <v>70</v>
      </c>
      <c r="AH1" s="39"/>
      <c r="AI1" s="40" t="s">
        <v>48</v>
      </c>
      <c r="AJ1" s="41"/>
      <c r="AK1" s="10"/>
      <c r="AL1" s="38" t="s">
        <v>71</v>
      </c>
      <c r="AM1" s="39"/>
      <c r="AN1" s="40" t="s">
        <v>49</v>
      </c>
      <c r="AO1" s="41"/>
      <c r="AP1" s="10"/>
      <c r="AQ1" s="38" t="s">
        <v>72</v>
      </c>
      <c r="AR1" s="39"/>
      <c r="AS1" s="40" t="s">
        <v>50</v>
      </c>
      <c r="AT1" s="41"/>
      <c r="AU1" s="10"/>
      <c r="AY1" t="s">
        <v>0</v>
      </c>
      <c r="AZ1" t="s">
        <v>73</v>
      </c>
      <c r="BA1" t="s">
        <v>74</v>
      </c>
      <c r="BB1" t="s">
        <v>75</v>
      </c>
      <c r="BC1" t="s">
        <v>76</v>
      </c>
      <c r="BD1" t="s">
        <v>77</v>
      </c>
      <c r="BE1" t="s">
        <v>78</v>
      </c>
      <c r="BF1" t="s">
        <v>79</v>
      </c>
      <c r="BG1" t="s">
        <v>80</v>
      </c>
      <c r="BH1" t="s">
        <v>81</v>
      </c>
      <c r="BI1" t="s">
        <v>82</v>
      </c>
      <c r="BJ1" t="s">
        <v>83</v>
      </c>
      <c r="BK1" t="s">
        <v>84</v>
      </c>
      <c r="BL1" t="s">
        <v>85</v>
      </c>
    </row>
    <row r="2" spans="1:64" s="1" customFormat="1" x14ac:dyDescent="0.3">
      <c r="A2" s="6"/>
      <c r="B2" s="4"/>
      <c r="C2" s="8" t="s">
        <v>40</v>
      </c>
      <c r="D2" s="2" t="s">
        <v>39</v>
      </c>
      <c r="E2" s="15" t="s">
        <v>40</v>
      </c>
      <c r="F2" s="15" t="s">
        <v>39</v>
      </c>
      <c r="G2" s="9" t="s">
        <v>43</v>
      </c>
      <c r="H2" s="8" t="s">
        <v>40</v>
      </c>
      <c r="I2" s="2" t="s">
        <v>39</v>
      </c>
      <c r="J2" s="15" t="s">
        <v>40</v>
      </c>
      <c r="K2" s="15" t="s">
        <v>39</v>
      </c>
      <c r="L2" s="9" t="s">
        <v>43</v>
      </c>
      <c r="M2" s="8" t="s">
        <v>40</v>
      </c>
      <c r="N2" s="2" t="s">
        <v>39</v>
      </c>
      <c r="O2" s="15" t="s">
        <v>40</v>
      </c>
      <c r="P2" s="15" t="s">
        <v>39</v>
      </c>
      <c r="Q2" s="9" t="s">
        <v>43</v>
      </c>
      <c r="R2" s="8" t="s">
        <v>40</v>
      </c>
      <c r="S2" s="2" t="s">
        <v>39</v>
      </c>
      <c r="T2" s="15" t="s">
        <v>40</v>
      </c>
      <c r="U2" s="15" t="s">
        <v>39</v>
      </c>
      <c r="V2" s="9" t="s">
        <v>43</v>
      </c>
      <c r="W2" s="8" t="s">
        <v>40</v>
      </c>
      <c r="X2" s="2" t="s">
        <v>39</v>
      </c>
      <c r="Y2" s="15" t="s">
        <v>40</v>
      </c>
      <c r="Z2" s="15" t="s">
        <v>39</v>
      </c>
      <c r="AA2" s="9" t="s">
        <v>43</v>
      </c>
      <c r="AB2" s="8" t="s">
        <v>40</v>
      </c>
      <c r="AC2" s="2" t="s">
        <v>39</v>
      </c>
      <c r="AD2" s="15" t="s">
        <v>40</v>
      </c>
      <c r="AE2" s="15" t="s">
        <v>39</v>
      </c>
      <c r="AF2" s="9" t="s">
        <v>43</v>
      </c>
      <c r="AG2" s="8" t="s">
        <v>40</v>
      </c>
      <c r="AH2" s="2" t="s">
        <v>39</v>
      </c>
      <c r="AI2" s="15" t="s">
        <v>40</v>
      </c>
      <c r="AJ2" s="15" t="s">
        <v>39</v>
      </c>
      <c r="AK2" s="9" t="s">
        <v>43</v>
      </c>
      <c r="AL2" s="8" t="s">
        <v>40</v>
      </c>
      <c r="AM2" s="2" t="s">
        <v>39</v>
      </c>
      <c r="AN2" s="15" t="s">
        <v>40</v>
      </c>
      <c r="AO2" s="15" t="s">
        <v>39</v>
      </c>
      <c r="AP2" s="9" t="s">
        <v>43</v>
      </c>
      <c r="AQ2" s="8" t="s">
        <v>40</v>
      </c>
      <c r="AR2" s="2" t="s">
        <v>39</v>
      </c>
      <c r="AS2" s="15" t="s">
        <v>40</v>
      </c>
      <c r="AT2" s="15" t="s">
        <v>39</v>
      </c>
      <c r="AU2" s="9" t="s">
        <v>43</v>
      </c>
      <c r="AY2" t="s">
        <v>36</v>
      </c>
      <c r="AZ2" t="s">
        <v>86</v>
      </c>
      <c r="BA2" t="s">
        <v>87</v>
      </c>
      <c r="BB2" t="s">
        <v>106</v>
      </c>
      <c r="BC2" t="s">
        <v>115</v>
      </c>
      <c r="BD2">
        <v>0</v>
      </c>
      <c r="BE2">
        <v>0</v>
      </c>
      <c r="BF2">
        <v>0</v>
      </c>
      <c r="BG2">
        <v>0</v>
      </c>
      <c r="BH2">
        <v>0</v>
      </c>
      <c r="BI2">
        <v>1</v>
      </c>
      <c r="BJ2">
        <v>0</v>
      </c>
      <c r="BK2">
        <v>1</v>
      </c>
      <c r="BL2">
        <v>0</v>
      </c>
    </row>
    <row r="3" spans="1:64" x14ac:dyDescent="0.3">
      <c r="A3" s="20" t="s">
        <v>36</v>
      </c>
      <c r="B3" s="21" t="e">
        <v>#N/A</v>
      </c>
      <c r="C3" s="22">
        <f>D3/$D$54</f>
        <v>0</v>
      </c>
      <c r="D3" s="23">
        <f>IF(COUNTIF($AY$2:$BL$57,A3)=1,VLOOKUP(A3,$AY$2:$BL$57,6,FALSE),0)</f>
        <v>0</v>
      </c>
      <c r="E3" s="24">
        <f>F3/$F$54</f>
        <v>0</v>
      </c>
      <c r="F3" s="25">
        <f>'Juin N-1'!D3</f>
        <v>0</v>
      </c>
      <c r="G3" s="26">
        <f>D3-F3</f>
        <v>0</v>
      </c>
      <c r="H3" s="22">
        <f>I3/$I$54</f>
        <v>0</v>
      </c>
      <c r="I3" s="23">
        <f>IF(COUNTIF($AY$2:$BL$57,A3)=1,VLOOKUP(A3,$AY$2:$BL$57,7,FALSE),0)</f>
        <v>0</v>
      </c>
      <c r="J3" s="33">
        <f>K3/$K$54</f>
        <v>0</v>
      </c>
      <c r="K3" s="25">
        <f>'Juin N-1'!I3</f>
        <v>0</v>
      </c>
      <c r="L3" s="26">
        <f>I3-K3</f>
        <v>0</v>
      </c>
      <c r="M3" s="22">
        <f>N3/$N$54</f>
        <v>0</v>
      </c>
      <c r="N3" s="23">
        <f>IF(COUNTIF($AY$2:$BL$57,A3)=1,VLOOKUP(A3,$AY$2:$BL$57,8,FALSE),0)</f>
        <v>0</v>
      </c>
      <c r="O3" s="24">
        <f>P3/$P$54</f>
        <v>0</v>
      </c>
      <c r="P3" s="25">
        <f>'Juin N-1'!N3</f>
        <v>0</v>
      </c>
      <c r="Q3" s="26">
        <f>N3-P3</f>
        <v>0</v>
      </c>
      <c r="R3" s="22">
        <f>S3/$S$54</f>
        <v>0</v>
      </c>
      <c r="S3" s="23">
        <f>IF(COUNTIF($AY$2:$BL$57,A3)=1,VLOOKUP(A3,$AY$2:$BL$57,9,FALSE),0)</f>
        <v>0</v>
      </c>
      <c r="T3" s="33">
        <f>U3/$U$54</f>
        <v>0</v>
      </c>
      <c r="U3" s="25">
        <f>'Juin N-1'!S3</f>
        <v>0</v>
      </c>
      <c r="V3" s="26">
        <f>S3-U3</f>
        <v>0</v>
      </c>
      <c r="W3" s="22">
        <f>X3/$X$54</f>
        <v>0</v>
      </c>
      <c r="X3" s="23">
        <f>IF(COUNTIF($AY$2:$BL$57,A3)=1,VLOOKUP(A3,$AY$2:$BL$57,10,FALSE),0)</f>
        <v>0</v>
      </c>
      <c r="Y3" s="33">
        <f>Z3/$Z$54</f>
        <v>3.3333333333333333E-2</v>
      </c>
      <c r="Z3" s="25">
        <f>'Juin N-1'!X3</f>
        <v>1</v>
      </c>
      <c r="AA3" s="26">
        <f>X3-Z3</f>
        <v>-1</v>
      </c>
      <c r="AB3" s="22">
        <f>AC3/$AC$54</f>
        <v>9.3457943925233638E-3</v>
      </c>
      <c r="AC3" s="23">
        <f>IF(COUNTIF($AY$2:$BL$57,A3)=1,VLOOKUP(A3,$AY$2:$BL$57,11,FALSE),0)</f>
        <v>1</v>
      </c>
      <c r="AD3" s="33">
        <f>AE3/$AE$54</f>
        <v>0</v>
      </c>
      <c r="AE3" s="25">
        <f>'Juin N-1'!AC3</f>
        <v>0</v>
      </c>
      <c r="AF3" s="26">
        <f>AC3-AE3</f>
        <v>1</v>
      </c>
      <c r="AG3" s="22">
        <f>AH3/$AH$54</f>
        <v>0</v>
      </c>
      <c r="AH3" s="23">
        <f>IF(COUNTIF($AY$2:$BL$57,A3)=1,VLOOKUP(A3,$AY$2:$BL$57,12,FALSE),0)</f>
        <v>0</v>
      </c>
      <c r="AI3" s="33">
        <f>AJ3/$AJ$54</f>
        <v>0</v>
      </c>
      <c r="AJ3" s="25">
        <f>'Juin N-1'!AH3</f>
        <v>0</v>
      </c>
      <c r="AK3" s="26">
        <f>AH3-AJ3</f>
        <v>0</v>
      </c>
      <c r="AL3" s="22">
        <f>AM3/$AM$54</f>
        <v>1.9267822736030828E-3</v>
      </c>
      <c r="AM3" s="23">
        <f>IF(COUNTIF($AY$2:$BL$57,A3)=1,VLOOKUP(A3,$AY$2:$BL$57,13,FALSE),0)</f>
        <v>1</v>
      </c>
      <c r="AN3" s="33">
        <f>AO3/$AO$54</f>
        <v>2.3584905660377358E-3</v>
      </c>
      <c r="AO3" s="25">
        <f>'Juin N-1'!AM3</f>
        <v>1</v>
      </c>
      <c r="AP3" s="26">
        <f>AM3-AO3</f>
        <v>0</v>
      </c>
      <c r="AQ3" s="22">
        <f>AR3/$AR$54</f>
        <v>0</v>
      </c>
      <c r="AR3" s="23">
        <f>IF(COUNTIF($AY$2:$BL$57,A3)=1,VLOOKUP(A3,$AY$2:$BL$57,14,FALSE),0)</f>
        <v>0</v>
      </c>
      <c r="AS3" s="33">
        <f>AT3/$AT$54</f>
        <v>0</v>
      </c>
      <c r="AT3" s="25">
        <f>'Juin N-1'!AR3</f>
        <v>0</v>
      </c>
      <c r="AU3" s="26">
        <f>AR3-AT3</f>
        <v>0</v>
      </c>
      <c r="AY3" t="s">
        <v>1</v>
      </c>
      <c r="AZ3" t="s">
        <v>86</v>
      </c>
      <c r="BA3" t="s">
        <v>87</v>
      </c>
      <c r="BB3" t="s">
        <v>106</v>
      </c>
      <c r="BC3" t="s">
        <v>115</v>
      </c>
      <c r="BD3">
        <v>2</v>
      </c>
      <c r="BE3">
        <v>1</v>
      </c>
      <c r="BF3">
        <v>0</v>
      </c>
      <c r="BG3">
        <v>0</v>
      </c>
      <c r="BH3">
        <v>0</v>
      </c>
      <c r="BI3">
        <v>0</v>
      </c>
      <c r="BJ3">
        <v>0</v>
      </c>
      <c r="BK3">
        <v>3</v>
      </c>
      <c r="BL3">
        <v>0</v>
      </c>
    </row>
    <row r="4" spans="1:64" x14ac:dyDescent="0.3">
      <c r="A4" t="s">
        <v>33</v>
      </c>
      <c r="B4" s="21"/>
      <c r="C4" s="22">
        <f t="shared" ref="C4:C52" si="0">D4/$D$54</f>
        <v>0</v>
      </c>
      <c r="D4" s="23">
        <f t="shared" ref="D4:D52" si="1">IF(COUNTIF($AY$2:$BL$57,A4)=1,VLOOKUP(A4,$AY$2:$BL$57,6,FALSE),0)</f>
        <v>0</v>
      </c>
      <c r="E4" s="24">
        <f t="shared" ref="E4:E52" si="2">F4/$F$54</f>
        <v>0</v>
      </c>
      <c r="F4" s="25">
        <f>'Juin N-1'!D4</f>
        <v>0</v>
      </c>
      <c r="G4" s="26">
        <f t="shared" ref="G4:G52" si="3">D4-F4</f>
        <v>0</v>
      </c>
      <c r="H4" s="22">
        <f t="shared" ref="H4:H52" si="4">I4/$I$54</f>
        <v>0</v>
      </c>
      <c r="I4" s="23">
        <f t="shared" ref="I4:I52" si="5">IF(COUNTIF($AY$2:$BL$57,A4)=1,VLOOKUP(A4,$AY$2:$BL$57,7,FALSE),0)</f>
        <v>0</v>
      </c>
      <c r="J4" s="33">
        <f t="shared" ref="J4:J52" si="6">K4/$K$54</f>
        <v>0</v>
      </c>
      <c r="K4" s="25">
        <f>'Juin N-1'!I4</f>
        <v>0</v>
      </c>
      <c r="L4" s="26">
        <f t="shared" ref="L4:L52" si="7">I4-K4</f>
        <v>0</v>
      </c>
      <c r="M4" s="22">
        <f t="shared" ref="M4:M52" si="8">N4/$N$54</f>
        <v>0</v>
      </c>
      <c r="N4" s="23">
        <f t="shared" ref="N4:N52" si="9">IF(COUNTIF($AY$2:$BL$57,A4)=1,VLOOKUP(A4,$AY$2:$BL$57,8,FALSE),0)</f>
        <v>0</v>
      </c>
      <c r="O4" s="24">
        <f t="shared" ref="O4:O52" si="10">P4/$P$54</f>
        <v>0</v>
      </c>
      <c r="P4" s="25">
        <f>'Juin N-1'!N4</f>
        <v>0</v>
      </c>
      <c r="Q4" s="26">
        <f t="shared" ref="Q4:Q52" si="11">N4-P4</f>
        <v>0</v>
      </c>
      <c r="R4" s="22">
        <f t="shared" ref="R4:R52" si="12">S4/$S$54</f>
        <v>0</v>
      </c>
      <c r="S4" s="23">
        <f t="shared" ref="S4:S52" si="13">IF(COUNTIF($AY$2:$BL$57,A4)=1,VLOOKUP(A4,$AY$2:$BL$57,9,FALSE),0)</f>
        <v>0</v>
      </c>
      <c r="T4" s="33">
        <f t="shared" ref="T4:T52" si="14">U4/$U$54</f>
        <v>0</v>
      </c>
      <c r="U4" s="25">
        <f>'Juin N-1'!S4</f>
        <v>0</v>
      </c>
      <c r="V4" s="26">
        <f t="shared" ref="V4:V52" si="15">S4-U4</f>
        <v>0</v>
      </c>
      <c r="W4" s="22">
        <f t="shared" ref="W4:W52" si="16">X4/$X$54</f>
        <v>0</v>
      </c>
      <c r="X4" s="23">
        <f t="shared" ref="X4:X52" si="17">IF(COUNTIF($AY$2:$BL$57,A4)=1,VLOOKUP(A4,$AY$2:$BL$57,10,FALSE),0)</f>
        <v>0</v>
      </c>
      <c r="Y4" s="33">
        <f t="shared" ref="Y4:Y52" si="18">Z4/$Z$54</f>
        <v>0</v>
      </c>
      <c r="Z4" s="25">
        <f>'Juin N-1'!X4</f>
        <v>0</v>
      </c>
      <c r="AA4" s="26">
        <f t="shared" ref="AA4:AA52" si="19">X4-Z4</f>
        <v>0</v>
      </c>
      <c r="AB4" s="22">
        <f t="shared" ref="AB4:AB52" si="20">AC4/$AC$54</f>
        <v>0</v>
      </c>
      <c r="AC4" s="23">
        <f t="shared" ref="AC4:AC52" si="21">IF(COUNTIF($AY$2:$BL$57,A4)=1,VLOOKUP(A4,$AY$2:$BL$57,11,FALSE),0)</f>
        <v>0</v>
      </c>
      <c r="AD4" s="33">
        <f t="shared" ref="AD4:AD52" si="22">AE4/$AE$54</f>
        <v>0</v>
      </c>
      <c r="AE4" s="25">
        <f>'Juin N-1'!AC4</f>
        <v>0</v>
      </c>
      <c r="AF4" s="26">
        <f t="shared" ref="AF4:AF52" si="23">AC4-AE4</f>
        <v>0</v>
      </c>
      <c r="AG4" s="22">
        <f t="shared" ref="AG4:AG52" si="24">AH4/$AH$54</f>
        <v>0</v>
      </c>
      <c r="AH4" s="23">
        <f t="shared" ref="AH4:AH52" si="25">IF(COUNTIF($AY$2:$BL$57,A4)=1,VLOOKUP(A4,$AY$2:$BL$57,12,FALSE),0)</f>
        <v>0</v>
      </c>
      <c r="AI4" s="33">
        <f t="shared" ref="AI4:AI52" si="26">AJ4/$AJ$54</f>
        <v>0</v>
      </c>
      <c r="AJ4" s="25">
        <f>'Juin N-1'!AH4</f>
        <v>0</v>
      </c>
      <c r="AK4" s="26">
        <f t="shared" ref="AK4:AK52" si="27">AH4-AJ4</f>
        <v>0</v>
      </c>
      <c r="AL4" s="22">
        <f t="shared" ref="AL4:AL52" si="28">AM4/$AM$54</f>
        <v>0</v>
      </c>
      <c r="AM4" s="23">
        <f t="shared" ref="AM4:AM52" si="29">IF(COUNTIF($AY$2:$BL$57,A4)=1,VLOOKUP(A4,$AY$2:$BL$57,13,FALSE),0)</f>
        <v>0</v>
      </c>
      <c r="AN4" s="33">
        <f t="shared" ref="AN4:AN51" si="30">AO4/$AO$54</f>
        <v>0</v>
      </c>
      <c r="AO4" s="25">
        <f>'Juin N-1'!AM4</f>
        <v>0</v>
      </c>
      <c r="AP4" s="26">
        <f t="shared" ref="AP4:AP52" si="31">AM4-AO4</f>
        <v>0</v>
      </c>
      <c r="AQ4" s="22">
        <f t="shared" ref="AQ4:AQ52" si="32">AR4/$AR$54</f>
        <v>0</v>
      </c>
      <c r="AR4" s="23">
        <f t="shared" ref="AR4:AR52" si="33">IF(COUNTIF($AY$2:$BL$57,A4)=1,VLOOKUP(A4,$AY$2:$BL$57,14,FALSE),0)</f>
        <v>0</v>
      </c>
      <c r="AS4" s="33">
        <f t="shared" ref="AS4:AS52" si="34">AT4/$AT$54</f>
        <v>0</v>
      </c>
      <c r="AT4" s="25">
        <f>'Juin N-1'!AR4</f>
        <v>0</v>
      </c>
      <c r="AU4" s="26">
        <f t="shared" ref="AU4:AU52" si="35">AR4-AT4</f>
        <v>0</v>
      </c>
      <c r="AY4" t="s">
        <v>2</v>
      </c>
      <c r="AZ4" t="s">
        <v>86</v>
      </c>
      <c r="BA4" t="s">
        <v>87</v>
      </c>
      <c r="BB4" t="s">
        <v>106</v>
      </c>
      <c r="BC4" t="s">
        <v>115</v>
      </c>
      <c r="BD4">
        <v>21</v>
      </c>
      <c r="BE4">
        <v>17</v>
      </c>
      <c r="BF4">
        <v>4</v>
      </c>
      <c r="BG4">
        <v>5</v>
      </c>
      <c r="BH4">
        <v>0</v>
      </c>
      <c r="BI4">
        <v>11</v>
      </c>
      <c r="BJ4">
        <v>0</v>
      </c>
      <c r="BK4">
        <v>57</v>
      </c>
      <c r="BL4">
        <v>1</v>
      </c>
    </row>
    <row r="5" spans="1:64" x14ac:dyDescent="0.3">
      <c r="A5" t="s">
        <v>1</v>
      </c>
      <c r="B5" s="21"/>
      <c r="C5" s="22">
        <f t="shared" si="0"/>
        <v>1.3513513513513514E-2</v>
      </c>
      <c r="D5" s="23">
        <f t="shared" si="1"/>
        <v>2</v>
      </c>
      <c r="E5" s="24">
        <f t="shared" si="2"/>
        <v>0</v>
      </c>
      <c r="F5" s="25">
        <f>'Juin N-1'!D5</f>
        <v>0</v>
      </c>
      <c r="G5" s="26">
        <f t="shared" si="3"/>
        <v>2</v>
      </c>
      <c r="H5" s="22">
        <f t="shared" si="4"/>
        <v>7.5187969924812026E-3</v>
      </c>
      <c r="I5" s="23">
        <f t="shared" si="5"/>
        <v>1</v>
      </c>
      <c r="J5" s="33">
        <f t="shared" si="6"/>
        <v>0</v>
      </c>
      <c r="K5" s="25">
        <f>'Juin N-1'!I5</f>
        <v>0</v>
      </c>
      <c r="L5" s="26">
        <f t="shared" si="7"/>
        <v>1</v>
      </c>
      <c r="M5" s="22">
        <f t="shared" si="8"/>
        <v>0</v>
      </c>
      <c r="N5" s="23">
        <f t="shared" si="9"/>
        <v>0</v>
      </c>
      <c r="O5" s="24">
        <f t="shared" si="10"/>
        <v>0</v>
      </c>
      <c r="P5" s="25">
        <f>'Juin N-1'!N5</f>
        <v>0</v>
      </c>
      <c r="Q5" s="26">
        <f t="shared" si="11"/>
        <v>0</v>
      </c>
      <c r="R5" s="22">
        <f t="shared" si="12"/>
        <v>0</v>
      </c>
      <c r="S5" s="23">
        <f t="shared" si="13"/>
        <v>0</v>
      </c>
      <c r="T5" s="33">
        <f t="shared" si="14"/>
        <v>0</v>
      </c>
      <c r="U5" s="25">
        <f>'Juin N-1'!S5</f>
        <v>0</v>
      </c>
      <c r="V5" s="26">
        <f t="shared" si="15"/>
        <v>0</v>
      </c>
      <c r="W5" s="22">
        <f t="shared" si="16"/>
        <v>0</v>
      </c>
      <c r="X5" s="23">
        <f t="shared" si="17"/>
        <v>0</v>
      </c>
      <c r="Y5" s="33">
        <f t="shared" si="18"/>
        <v>0</v>
      </c>
      <c r="Z5" s="25">
        <f>'Juin N-1'!X5</f>
        <v>0</v>
      </c>
      <c r="AA5" s="26">
        <f t="shared" si="19"/>
        <v>0</v>
      </c>
      <c r="AB5" s="22">
        <f t="shared" si="20"/>
        <v>0</v>
      </c>
      <c r="AC5" s="23">
        <f t="shared" si="21"/>
        <v>0</v>
      </c>
      <c r="AD5" s="33">
        <f t="shared" si="22"/>
        <v>0</v>
      </c>
      <c r="AE5" s="25">
        <f>'Juin N-1'!AC5</f>
        <v>0</v>
      </c>
      <c r="AF5" s="26">
        <f t="shared" si="23"/>
        <v>0</v>
      </c>
      <c r="AG5" s="22">
        <f t="shared" si="24"/>
        <v>0</v>
      </c>
      <c r="AH5" s="23">
        <f t="shared" si="25"/>
        <v>0</v>
      </c>
      <c r="AI5" s="33">
        <f t="shared" si="26"/>
        <v>0</v>
      </c>
      <c r="AJ5" s="25">
        <f>'Juin N-1'!AH5</f>
        <v>0</v>
      </c>
      <c r="AK5" s="26">
        <f t="shared" si="27"/>
        <v>0</v>
      </c>
      <c r="AL5" s="22">
        <f t="shared" si="28"/>
        <v>5.7803468208092483E-3</v>
      </c>
      <c r="AM5" s="23">
        <f t="shared" si="29"/>
        <v>3</v>
      </c>
      <c r="AN5" s="33">
        <f t="shared" si="30"/>
        <v>0</v>
      </c>
      <c r="AO5" s="25">
        <f>'Juin N-1'!AM5</f>
        <v>0</v>
      </c>
      <c r="AP5" s="26">
        <f t="shared" si="31"/>
        <v>3</v>
      </c>
      <c r="AQ5" s="22">
        <f t="shared" si="32"/>
        <v>0</v>
      </c>
      <c r="AR5" s="23">
        <f t="shared" si="33"/>
        <v>0</v>
      </c>
      <c r="AS5" s="33">
        <f t="shared" si="34"/>
        <v>0</v>
      </c>
      <c r="AT5" s="25">
        <f>'Juin N-1'!AR5</f>
        <v>0</v>
      </c>
      <c r="AU5" s="26">
        <f t="shared" si="35"/>
        <v>0</v>
      </c>
      <c r="AY5" t="s">
        <v>4</v>
      </c>
      <c r="AZ5" t="s">
        <v>86</v>
      </c>
      <c r="BA5" t="s">
        <v>87</v>
      </c>
      <c r="BB5" t="s">
        <v>106</v>
      </c>
      <c r="BC5" t="s">
        <v>115</v>
      </c>
      <c r="BD5">
        <v>13</v>
      </c>
      <c r="BE5">
        <v>3</v>
      </c>
      <c r="BF5">
        <v>0</v>
      </c>
      <c r="BG5">
        <v>1</v>
      </c>
      <c r="BH5">
        <v>1</v>
      </c>
      <c r="BI5">
        <v>6</v>
      </c>
      <c r="BJ5">
        <v>12</v>
      </c>
      <c r="BK5">
        <v>33</v>
      </c>
      <c r="BL5">
        <v>3</v>
      </c>
    </row>
    <row r="6" spans="1:64" x14ac:dyDescent="0.3">
      <c r="A6" t="s">
        <v>52</v>
      </c>
      <c r="B6" s="21"/>
      <c r="C6" s="22">
        <f t="shared" si="0"/>
        <v>0</v>
      </c>
      <c r="D6" s="23">
        <f t="shared" si="1"/>
        <v>0</v>
      </c>
      <c r="E6" s="24">
        <f t="shared" si="2"/>
        <v>0</v>
      </c>
      <c r="F6" s="25">
        <f>'Juin N-1'!D6</f>
        <v>0</v>
      </c>
      <c r="G6" s="26">
        <f t="shared" si="3"/>
        <v>0</v>
      </c>
      <c r="H6" s="22">
        <f t="shared" si="4"/>
        <v>0</v>
      </c>
      <c r="I6" s="23">
        <f t="shared" si="5"/>
        <v>0</v>
      </c>
      <c r="J6" s="33">
        <f t="shared" si="6"/>
        <v>0</v>
      </c>
      <c r="K6" s="25">
        <f>'Juin N-1'!I6</f>
        <v>0</v>
      </c>
      <c r="L6" s="26">
        <f t="shared" si="7"/>
        <v>0</v>
      </c>
      <c r="M6" s="22">
        <f t="shared" si="8"/>
        <v>0</v>
      </c>
      <c r="N6" s="23">
        <f t="shared" si="9"/>
        <v>0</v>
      </c>
      <c r="O6" s="24">
        <f t="shared" si="10"/>
        <v>0</v>
      </c>
      <c r="P6" s="25">
        <f>'Juin N-1'!N6</f>
        <v>0</v>
      </c>
      <c r="Q6" s="26">
        <f t="shared" si="11"/>
        <v>0</v>
      </c>
      <c r="R6" s="22">
        <f t="shared" si="12"/>
        <v>0</v>
      </c>
      <c r="S6" s="23">
        <f t="shared" si="13"/>
        <v>0</v>
      </c>
      <c r="T6" s="33">
        <f t="shared" si="14"/>
        <v>0</v>
      </c>
      <c r="U6" s="25">
        <f>'Juin N-1'!S6</f>
        <v>0</v>
      </c>
      <c r="V6" s="26">
        <f t="shared" si="15"/>
        <v>0</v>
      </c>
      <c r="W6" s="22">
        <f t="shared" si="16"/>
        <v>0</v>
      </c>
      <c r="X6" s="23">
        <f t="shared" si="17"/>
        <v>0</v>
      </c>
      <c r="Y6" s="33">
        <f t="shared" si="18"/>
        <v>0</v>
      </c>
      <c r="Z6" s="25">
        <f>'Juin N-1'!X6</f>
        <v>0</v>
      </c>
      <c r="AA6" s="26">
        <f t="shared" si="19"/>
        <v>0</v>
      </c>
      <c r="AB6" s="22">
        <f t="shared" si="20"/>
        <v>0</v>
      </c>
      <c r="AC6" s="23">
        <f t="shared" si="21"/>
        <v>0</v>
      </c>
      <c r="AD6" s="33">
        <f t="shared" si="22"/>
        <v>0</v>
      </c>
      <c r="AE6" s="25">
        <f>'Juin N-1'!AC6</f>
        <v>0</v>
      </c>
      <c r="AF6" s="26">
        <f t="shared" si="23"/>
        <v>0</v>
      </c>
      <c r="AG6" s="22">
        <f t="shared" si="24"/>
        <v>0</v>
      </c>
      <c r="AH6" s="23">
        <f t="shared" si="25"/>
        <v>0</v>
      </c>
      <c r="AI6" s="33">
        <f t="shared" si="26"/>
        <v>0</v>
      </c>
      <c r="AJ6" s="25">
        <f>'Juin N-1'!AH6</f>
        <v>0</v>
      </c>
      <c r="AK6" s="26">
        <f t="shared" si="27"/>
        <v>0</v>
      </c>
      <c r="AL6" s="22">
        <f t="shared" si="28"/>
        <v>0</v>
      </c>
      <c r="AM6" s="23">
        <f t="shared" si="29"/>
        <v>0</v>
      </c>
      <c r="AN6" s="33">
        <f t="shared" si="30"/>
        <v>0</v>
      </c>
      <c r="AO6" s="25">
        <f>'Juin N-1'!AM6</f>
        <v>0</v>
      </c>
      <c r="AP6" s="26">
        <f t="shared" si="31"/>
        <v>0</v>
      </c>
      <c r="AQ6" s="22">
        <f t="shared" si="32"/>
        <v>0</v>
      </c>
      <c r="AR6" s="23">
        <f t="shared" si="33"/>
        <v>0</v>
      </c>
      <c r="AS6" s="33">
        <f t="shared" si="34"/>
        <v>0</v>
      </c>
      <c r="AT6" s="25">
        <f>'Juin N-1'!AR6</f>
        <v>0</v>
      </c>
      <c r="AU6" s="26">
        <f t="shared" si="35"/>
        <v>0</v>
      </c>
      <c r="AY6" t="s">
        <v>5</v>
      </c>
      <c r="AZ6" t="s">
        <v>86</v>
      </c>
      <c r="BA6" t="s">
        <v>87</v>
      </c>
      <c r="BB6" t="s">
        <v>106</v>
      </c>
      <c r="BC6" t="s">
        <v>115</v>
      </c>
      <c r="BD6">
        <v>2</v>
      </c>
      <c r="BE6">
        <v>3</v>
      </c>
      <c r="BF6">
        <v>2</v>
      </c>
      <c r="BG6">
        <v>0</v>
      </c>
      <c r="BH6">
        <v>2</v>
      </c>
      <c r="BI6">
        <v>4</v>
      </c>
      <c r="BJ6">
        <v>0</v>
      </c>
      <c r="BK6">
        <v>13</v>
      </c>
      <c r="BL6">
        <v>0</v>
      </c>
    </row>
    <row r="7" spans="1:64" x14ac:dyDescent="0.3">
      <c r="A7" t="s">
        <v>2</v>
      </c>
      <c r="B7" s="21"/>
      <c r="C7" s="22">
        <f t="shared" si="0"/>
        <v>0.14189189189189189</v>
      </c>
      <c r="D7" s="23">
        <f t="shared" si="1"/>
        <v>21</v>
      </c>
      <c r="E7" s="24">
        <f t="shared" si="2"/>
        <v>4.878048780487805E-2</v>
      </c>
      <c r="F7" s="25">
        <f>'Juin N-1'!D7</f>
        <v>6</v>
      </c>
      <c r="G7" s="26">
        <f t="shared" si="3"/>
        <v>15</v>
      </c>
      <c r="H7" s="22">
        <f t="shared" si="4"/>
        <v>0.12781954887218044</v>
      </c>
      <c r="I7" s="23">
        <f t="shared" si="5"/>
        <v>17</v>
      </c>
      <c r="J7" s="33">
        <f t="shared" si="6"/>
        <v>4.7619047619047616E-2</v>
      </c>
      <c r="K7" s="25">
        <f>'Juin N-1'!I7</f>
        <v>5</v>
      </c>
      <c r="L7" s="26">
        <f t="shared" si="7"/>
        <v>12</v>
      </c>
      <c r="M7" s="22">
        <f t="shared" si="8"/>
        <v>0.17391304347826086</v>
      </c>
      <c r="N7" s="23">
        <f t="shared" si="9"/>
        <v>4</v>
      </c>
      <c r="O7" s="24">
        <f t="shared" si="10"/>
        <v>2.4390243902439025E-2</v>
      </c>
      <c r="P7" s="25">
        <f>'Juin N-1'!N7</f>
        <v>1</v>
      </c>
      <c r="Q7" s="26">
        <f t="shared" si="11"/>
        <v>3</v>
      </c>
      <c r="R7" s="22">
        <f t="shared" si="12"/>
        <v>0.13157894736842105</v>
      </c>
      <c r="S7" s="23">
        <f t="shared" si="13"/>
        <v>5</v>
      </c>
      <c r="T7" s="33">
        <f t="shared" si="14"/>
        <v>7.8947368421052627E-2</v>
      </c>
      <c r="U7" s="25">
        <f>'Juin N-1'!S7</f>
        <v>3</v>
      </c>
      <c r="V7" s="26">
        <f t="shared" si="15"/>
        <v>2</v>
      </c>
      <c r="W7" s="22">
        <f t="shared" si="16"/>
        <v>0</v>
      </c>
      <c r="X7" s="23">
        <f t="shared" si="17"/>
        <v>0</v>
      </c>
      <c r="Y7" s="33">
        <f t="shared" si="18"/>
        <v>6.6666666666666666E-2</v>
      </c>
      <c r="Z7" s="25">
        <f>'Juin N-1'!X7</f>
        <v>2</v>
      </c>
      <c r="AA7" s="26">
        <f t="shared" si="19"/>
        <v>-2</v>
      </c>
      <c r="AB7" s="22">
        <f t="shared" si="20"/>
        <v>0.10280373831775701</v>
      </c>
      <c r="AC7" s="23">
        <f t="shared" si="21"/>
        <v>11</v>
      </c>
      <c r="AD7" s="33">
        <f t="shared" si="22"/>
        <v>2.2727272727272728E-2</v>
      </c>
      <c r="AE7" s="25">
        <f>'Juin N-1'!AC7</f>
        <v>2</v>
      </c>
      <c r="AF7" s="26">
        <f t="shared" si="23"/>
        <v>9</v>
      </c>
      <c r="AG7" s="22">
        <f t="shared" si="24"/>
        <v>0</v>
      </c>
      <c r="AH7" s="23">
        <f t="shared" si="25"/>
        <v>0</v>
      </c>
      <c r="AI7" s="33">
        <f t="shared" si="26"/>
        <v>0</v>
      </c>
      <c r="AJ7" s="25">
        <f>'Juin N-1'!AH7</f>
        <v>0</v>
      </c>
      <c r="AK7" s="26">
        <f t="shared" si="27"/>
        <v>0</v>
      </c>
      <c r="AL7" s="22">
        <f t="shared" si="28"/>
        <v>0.10982658959537572</v>
      </c>
      <c r="AM7" s="23">
        <f t="shared" si="29"/>
        <v>57</v>
      </c>
      <c r="AN7" s="33">
        <f t="shared" si="30"/>
        <v>4.2452830188679243E-2</v>
      </c>
      <c r="AO7" s="25">
        <f>'Juin N-1'!AM7</f>
        <v>18</v>
      </c>
      <c r="AP7" s="26">
        <f t="shared" si="31"/>
        <v>39</v>
      </c>
      <c r="AQ7" s="22">
        <f t="shared" si="32"/>
        <v>7.6923076923076927E-2</v>
      </c>
      <c r="AR7" s="23">
        <f t="shared" si="33"/>
        <v>1</v>
      </c>
      <c r="AS7" s="33">
        <f t="shared" si="34"/>
        <v>3.7037037037037035E-2</v>
      </c>
      <c r="AT7" s="25">
        <f>'Juin N-1'!AR7</f>
        <v>1</v>
      </c>
      <c r="AU7" s="26">
        <f t="shared" si="35"/>
        <v>0</v>
      </c>
      <c r="AY7" t="s">
        <v>6</v>
      </c>
      <c r="AZ7" t="s">
        <v>86</v>
      </c>
      <c r="BA7" t="s">
        <v>87</v>
      </c>
      <c r="BB7" t="s">
        <v>106</v>
      </c>
      <c r="BC7" t="s">
        <v>115</v>
      </c>
      <c r="BD7">
        <v>8</v>
      </c>
      <c r="BE7">
        <v>5</v>
      </c>
      <c r="BF7">
        <v>0</v>
      </c>
      <c r="BG7">
        <v>0</v>
      </c>
      <c r="BH7">
        <v>1</v>
      </c>
      <c r="BI7">
        <v>5</v>
      </c>
      <c r="BJ7">
        <v>0</v>
      </c>
      <c r="BK7">
        <v>19</v>
      </c>
      <c r="BL7">
        <v>0</v>
      </c>
    </row>
    <row r="8" spans="1:64" x14ac:dyDescent="0.3">
      <c r="A8" t="s">
        <v>3</v>
      </c>
      <c r="B8" s="21"/>
      <c r="C8" s="22">
        <f t="shared" si="0"/>
        <v>0</v>
      </c>
      <c r="D8" s="23">
        <f t="shared" si="1"/>
        <v>0</v>
      </c>
      <c r="E8" s="24">
        <f t="shared" si="2"/>
        <v>0</v>
      </c>
      <c r="F8" s="25">
        <f>'Juin N-1'!D8</f>
        <v>0</v>
      </c>
      <c r="G8" s="26">
        <f t="shared" si="3"/>
        <v>0</v>
      </c>
      <c r="H8" s="22">
        <f t="shared" si="4"/>
        <v>0</v>
      </c>
      <c r="I8" s="23">
        <f t="shared" si="5"/>
        <v>0</v>
      </c>
      <c r="J8" s="33">
        <f t="shared" si="6"/>
        <v>0</v>
      </c>
      <c r="K8" s="25">
        <f>'Juin N-1'!I8</f>
        <v>0</v>
      </c>
      <c r="L8" s="26">
        <f t="shared" si="7"/>
        <v>0</v>
      </c>
      <c r="M8" s="22">
        <f t="shared" si="8"/>
        <v>0</v>
      </c>
      <c r="N8" s="23">
        <f t="shared" si="9"/>
        <v>0</v>
      </c>
      <c r="O8" s="24">
        <f t="shared" si="10"/>
        <v>0</v>
      </c>
      <c r="P8" s="25">
        <f>'Juin N-1'!N8</f>
        <v>0</v>
      </c>
      <c r="Q8" s="26">
        <f t="shared" si="11"/>
        <v>0</v>
      </c>
      <c r="R8" s="22">
        <f t="shared" si="12"/>
        <v>0</v>
      </c>
      <c r="S8" s="23">
        <f t="shared" si="13"/>
        <v>0</v>
      </c>
      <c r="T8" s="33">
        <f t="shared" si="14"/>
        <v>0</v>
      </c>
      <c r="U8" s="25">
        <f>'Juin N-1'!S8</f>
        <v>0</v>
      </c>
      <c r="V8" s="26">
        <f t="shared" si="15"/>
        <v>0</v>
      </c>
      <c r="W8" s="22">
        <f t="shared" si="16"/>
        <v>0</v>
      </c>
      <c r="X8" s="23">
        <f t="shared" si="17"/>
        <v>0</v>
      </c>
      <c r="Y8" s="33">
        <f t="shared" si="18"/>
        <v>0</v>
      </c>
      <c r="Z8" s="25">
        <f>'Juin N-1'!X8</f>
        <v>0</v>
      </c>
      <c r="AA8" s="26">
        <f t="shared" si="19"/>
        <v>0</v>
      </c>
      <c r="AB8" s="22">
        <f t="shared" si="20"/>
        <v>0</v>
      </c>
      <c r="AC8" s="23">
        <f t="shared" si="21"/>
        <v>0</v>
      </c>
      <c r="AD8" s="33">
        <f t="shared" si="22"/>
        <v>0</v>
      </c>
      <c r="AE8" s="25">
        <f>'Juin N-1'!AC8</f>
        <v>0</v>
      </c>
      <c r="AF8" s="26">
        <f t="shared" si="23"/>
        <v>0</v>
      </c>
      <c r="AG8" s="22">
        <f t="shared" si="24"/>
        <v>0</v>
      </c>
      <c r="AH8" s="23">
        <f t="shared" si="25"/>
        <v>0</v>
      </c>
      <c r="AI8" s="33">
        <f t="shared" si="26"/>
        <v>0</v>
      </c>
      <c r="AJ8" s="25">
        <f>'Juin N-1'!AH8</f>
        <v>0</v>
      </c>
      <c r="AK8" s="26">
        <f t="shared" si="27"/>
        <v>0</v>
      </c>
      <c r="AL8" s="22">
        <f t="shared" si="28"/>
        <v>0</v>
      </c>
      <c r="AM8" s="23">
        <f t="shared" si="29"/>
        <v>0</v>
      </c>
      <c r="AN8" s="33">
        <f t="shared" si="30"/>
        <v>0</v>
      </c>
      <c r="AO8" s="25">
        <f>'Juin N-1'!AM8</f>
        <v>0</v>
      </c>
      <c r="AP8" s="26">
        <f t="shared" si="31"/>
        <v>0</v>
      </c>
      <c r="AQ8" s="22">
        <f t="shared" si="32"/>
        <v>0</v>
      </c>
      <c r="AR8" s="23">
        <f t="shared" si="33"/>
        <v>0</v>
      </c>
      <c r="AS8" s="33">
        <f t="shared" si="34"/>
        <v>0</v>
      </c>
      <c r="AT8" s="25">
        <f>'Juin N-1'!AR8</f>
        <v>0</v>
      </c>
      <c r="AU8" s="26">
        <f t="shared" si="35"/>
        <v>0</v>
      </c>
      <c r="AY8" t="s">
        <v>7</v>
      </c>
      <c r="AZ8" t="s">
        <v>86</v>
      </c>
      <c r="BA8" t="s">
        <v>87</v>
      </c>
      <c r="BB8" t="s">
        <v>106</v>
      </c>
      <c r="BC8" t="s">
        <v>115</v>
      </c>
      <c r="BD8">
        <v>4</v>
      </c>
      <c r="BE8">
        <v>5</v>
      </c>
      <c r="BF8">
        <v>1</v>
      </c>
      <c r="BG8">
        <v>4</v>
      </c>
      <c r="BH8">
        <v>6</v>
      </c>
      <c r="BI8">
        <v>6</v>
      </c>
      <c r="BJ8">
        <v>0</v>
      </c>
      <c r="BK8">
        <v>25</v>
      </c>
      <c r="BL8">
        <v>1</v>
      </c>
    </row>
    <row r="9" spans="1:64" x14ac:dyDescent="0.3">
      <c r="A9" t="s">
        <v>4</v>
      </c>
      <c r="B9" s="21"/>
      <c r="C9" s="22">
        <f t="shared" si="0"/>
        <v>8.7837837837837843E-2</v>
      </c>
      <c r="D9" s="23">
        <f t="shared" si="1"/>
        <v>13</v>
      </c>
      <c r="E9" s="24">
        <f t="shared" si="2"/>
        <v>0.10569105691056911</v>
      </c>
      <c r="F9" s="25">
        <f>'Juin N-1'!D9</f>
        <v>13</v>
      </c>
      <c r="G9" s="26">
        <f t="shared" si="3"/>
        <v>0</v>
      </c>
      <c r="H9" s="22">
        <f t="shared" si="4"/>
        <v>2.2556390977443608E-2</v>
      </c>
      <c r="I9" s="23">
        <f t="shared" si="5"/>
        <v>3</v>
      </c>
      <c r="J9" s="33">
        <f t="shared" si="6"/>
        <v>8.5714285714285715E-2</v>
      </c>
      <c r="K9" s="25">
        <f>'Juin N-1'!I9</f>
        <v>9</v>
      </c>
      <c r="L9" s="26">
        <f t="shared" si="7"/>
        <v>-6</v>
      </c>
      <c r="M9" s="22">
        <f t="shared" si="8"/>
        <v>0</v>
      </c>
      <c r="N9" s="23">
        <f t="shared" si="9"/>
        <v>0</v>
      </c>
      <c r="O9" s="24">
        <f t="shared" si="10"/>
        <v>0</v>
      </c>
      <c r="P9" s="25">
        <f>'Juin N-1'!N9</f>
        <v>0</v>
      </c>
      <c r="Q9" s="26">
        <f t="shared" si="11"/>
        <v>0</v>
      </c>
      <c r="R9" s="22">
        <f t="shared" si="12"/>
        <v>2.6315789473684209E-2</v>
      </c>
      <c r="S9" s="23">
        <f t="shared" si="13"/>
        <v>1</v>
      </c>
      <c r="T9" s="33">
        <f t="shared" si="14"/>
        <v>7.8947368421052627E-2</v>
      </c>
      <c r="U9" s="25">
        <f>'Juin N-1'!S9</f>
        <v>3</v>
      </c>
      <c r="V9" s="26">
        <f t="shared" si="15"/>
        <v>-2</v>
      </c>
      <c r="W9" s="22">
        <f t="shared" si="16"/>
        <v>2.4390243902439025E-2</v>
      </c>
      <c r="X9" s="23">
        <f t="shared" si="17"/>
        <v>1</v>
      </c>
      <c r="Y9" s="33">
        <f t="shared" si="18"/>
        <v>3.3333333333333333E-2</v>
      </c>
      <c r="Z9" s="25">
        <f>'Juin N-1'!X9</f>
        <v>1</v>
      </c>
      <c r="AA9" s="26">
        <f t="shared" si="19"/>
        <v>0</v>
      </c>
      <c r="AB9" s="22">
        <f t="shared" si="20"/>
        <v>5.6074766355140186E-2</v>
      </c>
      <c r="AC9" s="23">
        <f t="shared" si="21"/>
        <v>6</v>
      </c>
      <c r="AD9" s="33">
        <f t="shared" si="22"/>
        <v>2.2727272727272728E-2</v>
      </c>
      <c r="AE9" s="25">
        <f>'Juin N-1'!AC9</f>
        <v>2</v>
      </c>
      <c r="AF9" s="26">
        <f t="shared" si="23"/>
        <v>4</v>
      </c>
      <c r="AG9" s="22">
        <f t="shared" si="24"/>
        <v>0.2857142857142857</v>
      </c>
      <c r="AH9" s="23">
        <f t="shared" si="25"/>
        <v>12</v>
      </c>
      <c r="AI9" s="33">
        <f t="shared" si="26"/>
        <v>0</v>
      </c>
      <c r="AJ9" s="25">
        <f>'Juin N-1'!AH9</f>
        <v>0</v>
      </c>
      <c r="AK9" s="26">
        <f t="shared" si="27"/>
        <v>12</v>
      </c>
      <c r="AL9" s="22">
        <f t="shared" si="28"/>
        <v>6.358381502890173E-2</v>
      </c>
      <c r="AM9" s="23">
        <f t="shared" si="29"/>
        <v>33</v>
      </c>
      <c r="AN9" s="33">
        <f t="shared" si="30"/>
        <v>4.9528301886792456E-2</v>
      </c>
      <c r="AO9" s="25">
        <f>'Juin N-1'!AM9</f>
        <v>21</v>
      </c>
      <c r="AP9" s="26">
        <f t="shared" si="31"/>
        <v>12</v>
      </c>
      <c r="AQ9" s="22">
        <f t="shared" si="32"/>
        <v>0.23076923076923078</v>
      </c>
      <c r="AR9" s="23">
        <f t="shared" si="33"/>
        <v>3</v>
      </c>
      <c r="AS9" s="33">
        <f t="shared" si="34"/>
        <v>0.25925925925925924</v>
      </c>
      <c r="AT9" s="25">
        <f>'Juin N-1'!AR9</f>
        <v>7</v>
      </c>
      <c r="AU9" s="26">
        <f t="shared" si="35"/>
        <v>-4</v>
      </c>
      <c r="AY9" t="s">
        <v>56</v>
      </c>
      <c r="AZ9" t="s">
        <v>86</v>
      </c>
      <c r="BA9" t="s">
        <v>87</v>
      </c>
      <c r="BB9" t="s">
        <v>106</v>
      </c>
      <c r="BC9" t="s">
        <v>115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1</v>
      </c>
      <c r="BK9">
        <v>0</v>
      </c>
      <c r="BL9">
        <v>1</v>
      </c>
    </row>
    <row r="10" spans="1:64" x14ac:dyDescent="0.3">
      <c r="A10" t="s">
        <v>53</v>
      </c>
      <c r="B10" s="21"/>
      <c r="C10" s="22">
        <f t="shared" si="0"/>
        <v>0</v>
      </c>
      <c r="D10" s="23">
        <f t="shared" si="1"/>
        <v>0</v>
      </c>
      <c r="E10" s="24">
        <f t="shared" si="2"/>
        <v>0</v>
      </c>
      <c r="F10" s="25">
        <f>'Juin N-1'!D10</f>
        <v>0</v>
      </c>
      <c r="G10" s="26">
        <f t="shared" si="3"/>
        <v>0</v>
      </c>
      <c r="H10" s="22">
        <f t="shared" si="4"/>
        <v>0</v>
      </c>
      <c r="I10" s="23">
        <f t="shared" si="5"/>
        <v>0</v>
      </c>
      <c r="J10" s="33">
        <f t="shared" si="6"/>
        <v>0</v>
      </c>
      <c r="K10" s="25">
        <f>'Juin N-1'!I10</f>
        <v>0</v>
      </c>
      <c r="L10" s="26">
        <f t="shared" si="7"/>
        <v>0</v>
      </c>
      <c r="M10" s="22">
        <f t="shared" si="8"/>
        <v>0</v>
      </c>
      <c r="N10" s="23">
        <f t="shared" si="9"/>
        <v>0</v>
      </c>
      <c r="O10" s="24">
        <f t="shared" si="10"/>
        <v>0</v>
      </c>
      <c r="P10" s="25">
        <f>'Juin N-1'!N10</f>
        <v>0</v>
      </c>
      <c r="Q10" s="26">
        <f t="shared" si="11"/>
        <v>0</v>
      </c>
      <c r="R10" s="22">
        <f t="shared" si="12"/>
        <v>0</v>
      </c>
      <c r="S10" s="23">
        <f t="shared" si="13"/>
        <v>0</v>
      </c>
      <c r="T10" s="33">
        <f t="shared" si="14"/>
        <v>0</v>
      </c>
      <c r="U10" s="25">
        <f>'Juin N-1'!S10</f>
        <v>0</v>
      </c>
      <c r="V10" s="26">
        <f t="shared" si="15"/>
        <v>0</v>
      </c>
      <c r="W10" s="22">
        <f t="shared" si="16"/>
        <v>0</v>
      </c>
      <c r="X10" s="23">
        <f t="shared" si="17"/>
        <v>0</v>
      </c>
      <c r="Y10" s="33">
        <f t="shared" si="18"/>
        <v>0</v>
      </c>
      <c r="Z10" s="25">
        <f>'Juin N-1'!X10</f>
        <v>0</v>
      </c>
      <c r="AA10" s="26">
        <f t="shared" si="19"/>
        <v>0</v>
      </c>
      <c r="AB10" s="22">
        <f t="shared" si="20"/>
        <v>0</v>
      </c>
      <c r="AC10" s="23">
        <f t="shared" si="21"/>
        <v>0</v>
      </c>
      <c r="AD10" s="33">
        <f t="shared" si="22"/>
        <v>0</v>
      </c>
      <c r="AE10" s="25">
        <f>'Juin N-1'!AC10</f>
        <v>0</v>
      </c>
      <c r="AF10" s="26">
        <f t="shared" si="23"/>
        <v>0</v>
      </c>
      <c r="AG10" s="22">
        <f t="shared" si="24"/>
        <v>0</v>
      </c>
      <c r="AH10" s="23">
        <f t="shared" si="25"/>
        <v>0</v>
      </c>
      <c r="AI10" s="33">
        <f t="shared" si="26"/>
        <v>0</v>
      </c>
      <c r="AJ10" s="25">
        <f>'Juin N-1'!AH10</f>
        <v>0</v>
      </c>
      <c r="AK10" s="26">
        <f t="shared" si="27"/>
        <v>0</v>
      </c>
      <c r="AL10" s="22">
        <f t="shared" si="28"/>
        <v>0</v>
      </c>
      <c r="AM10" s="23">
        <f t="shared" si="29"/>
        <v>0</v>
      </c>
      <c r="AN10" s="33">
        <f t="shared" si="30"/>
        <v>0</v>
      </c>
      <c r="AO10" s="25">
        <f>'Juin N-1'!AM10</f>
        <v>0</v>
      </c>
      <c r="AP10" s="26">
        <f t="shared" si="31"/>
        <v>0</v>
      </c>
      <c r="AQ10" s="22">
        <f t="shared" si="32"/>
        <v>0</v>
      </c>
      <c r="AR10" s="23">
        <f t="shared" si="33"/>
        <v>0</v>
      </c>
      <c r="AS10" s="33">
        <f t="shared" si="34"/>
        <v>0</v>
      </c>
      <c r="AT10" s="25">
        <f>'Juin N-1'!AR10</f>
        <v>0</v>
      </c>
      <c r="AU10" s="26">
        <f t="shared" si="35"/>
        <v>0</v>
      </c>
      <c r="AY10" t="s">
        <v>8</v>
      </c>
      <c r="AZ10" t="s">
        <v>86</v>
      </c>
      <c r="BA10" t="s">
        <v>87</v>
      </c>
      <c r="BB10" t="s">
        <v>106</v>
      </c>
      <c r="BC10" t="s">
        <v>115</v>
      </c>
      <c r="BD10">
        <v>0</v>
      </c>
      <c r="BE10">
        <v>1</v>
      </c>
      <c r="BF10">
        <v>1</v>
      </c>
      <c r="BG10">
        <v>0</v>
      </c>
      <c r="BH10">
        <v>0</v>
      </c>
      <c r="BI10">
        <v>3</v>
      </c>
      <c r="BJ10">
        <v>0</v>
      </c>
      <c r="BK10">
        <v>5</v>
      </c>
      <c r="BL10">
        <v>0</v>
      </c>
    </row>
    <row r="11" spans="1:64" x14ac:dyDescent="0.3">
      <c r="A11" t="s">
        <v>54</v>
      </c>
      <c r="B11" s="21"/>
      <c r="C11" s="22">
        <f t="shared" si="0"/>
        <v>0</v>
      </c>
      <c r="D11" s="23">
        <f t="shared" si="1"/>
        <v>0</v>
      </c>
      <c r="E11" s="24">
        <f t="shared" si="2"/>
        <v>0</v>
      </c>
      <c r="F11" s="25">
        <f>'Juin N-1'!D11</f>
        <v>0</v>
      </c>
      <c r="G11" s="26">
        <f t="shared" si="3"/>
        <v>0</v>
      </c>
      <c r="H11" s="22">
        <f t="shared" si="4"/>
        <v>0</v>
      </c>
      <c r="I11" s="23">
        <f t="shared" si="5"/>
        <v>0</v>
      </c>
      <c r="J11" s="33">
        <f t="shared" si="6"/>
        <v>0</v>
      </c>
      <c r="K11" s="25">
        <f>'Juin N-1'!I11</f>
        <v>0</v>
      </c>
      <c r="L11" s="26">
        <f t="shared" si="7"/>
        <v>0</v>
      </c>
      <c r="M11" s="22">
        <f t="shared" si="8"/>
        <v>0</v>
      </c>
      <c r="N11" s="23">
        <f t="shared" si="9"/>
        <v>0</v>
      </c>
      <c r="O11" s="24">
        <f t="shared" si="10"/>
        <v>0</v>
      </c>
      <c r="P11" s="25">
        <f>'Juin N-1'!N11</f>
        <v>0</v>
      </c>
      <c r="Q11" s="26">
        <f t="shared" si="11"/>
        <v>0</v>
      </c>
      <c r="R11" s="22">
        <f t="shared" si="12"/>
        <v>0</v>
      </c>
      <c r="S11" s="23">
        <f t="shared" si="13"/>
        <v>0</v>
      </c>
      <c r="T11" s="33">
        <f t="shared" si="14"/>
        <v>0</v>
      </c>
      <c r="U11" s="25">
        <f>'Juin N-1'!S11</f>
        <v>0</v>
      </c>
      <c r="V11" s="26">
        <f t="shared" si="15"/>
        <v>0</v>
      </c>
      <c r="W11" s="22">
        <f t="shared" si="16"/>
        <v>0</v>
      </c>
      <c r="X11" s="23">
        <f t="shared" si="17"/>
        <v>0</v>
      </c>
      <c r="Y11" s="33">
        <f t="shared" si="18"/>
        <v>0</v>
      </c>
      <c r="Z11" s="25">
        <f>'Juin N-1'!X11</f>
        <v>0</v>
      </c>
      <c r="AA11" s="26">
        <f t="shared" si="19"/>
        <v>0</v>
      </c>
      <c r="AB11" s="22">
        <f t="shared" si="20"/>
        <v>0</v>
      </c>
      <c r="AC11" s="23">
        <f t="shared" si="21"/>
        <v>0</v>
      </c>
      <c r="AD11" s="33">
        <f t="shared" si="22"/>
        <v>0</v>
      </c>
      <c r="AE11" s="25">
        <f>'Juin N-1'!AC11</f>
        <v>0</v>
      </c>
      <c r="AF11" s="26">
        <f t="shared" si="23"/>
        <v>0</v>
      </c>
      <c r="AG11" s="22">
        <f t="shared" si="24"/>
        <v>0</v>
      </c>
      <c r="AH11" s="23">
        <f t="shared" si="25"/>
        <v>0</v>
      </c>
      <c r="AI11" s="33">
        <f t="shared" si="26"/>
        <v>0</v>
      </c>
      <c r="AJ11" s="25">
        <f>'Juin N-1'!AH11</f>
        <v>0</v>
      </c>
      <c r="AK11" s="26">
        <f t="shared" si="27"/>
        <v>0</v>
      </c>
      <c r="AL11" s="22">
        <f t="shared" si="28"/>
        <v>0</v>
      </c>
      <c r="AM11" s="23">
        <f t="shared" si="29"/>
        <v>0</v>
      </c>
      <c r="AN11" s="33">
        <f t="shared" si="30"/>
        <v>0</v>
      </c>
      <c r="AO11" s="25">
        <f>'Juin N-1'!AM11</f>
        <v>0</v>
      </c>
      <c r="AP11" s="26">
        <f t="shared" si="31"/>
        <v>0</v>
      </c>
      <c r="AQ11" s="22">
        <f t="shared" si="32"/>
        <v>0</v>
      </c>
      <c r="AR11" s="23">
        <f t="shared" si="33"/>
        <v>0</v>
      </c>
      <c r="AS11" s="33">
        <f t="shared" si="34"/>
        <v>0</v>
      </c>
      <c r="AT11" s="25">
        <f>'Juin N-1'!AR11</f>
        <v>0</v>
      </c>
      <c r="AU11" s="26">
        <f t="shared" si="35"/>
        <v>0</v>
      </c>
      <c r="AY11" t="s">
        <v>9</v>
      </c>
      <c r="AZ11" t="s">
        <v>86</v>
      </c>
      <c r="BA11" t="s">
        <v>87</v>
      </c>
      <c r="BB11" t="s">
        <v>106</v>
      </c>
      <c r="BC11" t="s">
        <v>115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1</v>
      </c>
      <c r="BJ11">
        <v>0</v>
      </c>
      <c r="BK11">
        <v>1</v>
      </c>
      <c r="BL11">
        <v>0</v>
      </c>
    </row>
    <row r="12" spans="1:64" x14ac:dyDescent="0.3">
      <c r="A12" t="s">
        <v>55</v>
      </c>
      <c r="B12" s="21"/>
      <c r="C12" s="22">
        <f t="shared" si="0"/>
        <v>0</v>
      </c>
      <c r="D12" s="23">
        <f t="shared" si="1"/>
        <v>0</v>
      </c>
      <c r="E12" s="24">
        <f t="shared" si="2"/>
        <v>0</v>
      </c>
      <c r="F12" s="25">
        <f>'Juin N-1'!D12</f>
        <v>0</v>
      </c>
      <c r="G12" s="26">
        <f t="shared" si="3"/>
        <v>0</v>
      </c>
      <c r="H12" s="22">
        <f t="shared" si="4"/>
        <v>0</v>
      </c>
      <c r="I12" s="23">
        <f t="shared" si="5"/>
        <v>0</v>
      </c>
      <c r="J12" s="33">
        <f t="shared" si="6"/>
        <v>0</v>
      </c>
      <c r="K12" s="25">
        <f>'Juin N-1'!I12</f>
        <v>0</v>
      </c>
      <c r="L12" s="26">
        <f t="shared" si="7"/>
        <v>0</v>
      </c>
      <c r="M12" s="22">
        <f t="shared" si="8"/>
        <v>0</v>
      </c>
      <c r="N12" s="23">
        <f t="shared" si="9"/>
        <v>0</v>
      </c>
      <c r="O12" s="24">
        <f t="shared" si="10"/>
        <v>0</v>
      </c>
      <c r="P12" s="25">
        <f>'Juin N-1'!N12</f>
        <v>0</v>
      </c>
      <c r="Q12" s="26">
        <f t="shared" si="11"/>
        <v>0</v>
      </c>
      <c r="R12" s="22">
        <f t="shared" si="12"/>
        <v>0</v>
      </c>
      <c r="S12" s="23">
        <f t="shared" si="13"/>
        <v>0</v>
      </c>
      <c r="T12" s="33">
        <f t="shared" si="14"/>
        <v>0</v>
      </c>
      <c r="U12" s="25">
        <f>'Juin N-1'!S12</f>
        <v>0</v>
      </c>
      <c r="V12" s="26">
        <f t="shared" si="15"/>
        <v>0</v>
      </c>
      <c r="W12" s="22">
        <f t="shared" si="16"/>
        <v>0</v>
      </c>
      <c r="X12" s="23">
        <f t="shared" si="17"/>
        <v>0</v>
      </c>
      <c r="Y12" s="33">
        <f t="shared" si="18"/>
        <v>0</v>
      </c>
      <c r="Z12" s="25">
        <f>'Juin N-1'!X12</f>
        <v>0</v>
      </c>
      <c r="AA12" s="26">
        <f t="shared" si="19"/>
        <v>0</v>
      </c>
      <c r="AB12" s="22">
        <f t="shared" si="20"/>
        <v>0</v>
      </c>
      <c r="AC12" s="23">
        <f t="shared" si="21"/>
        <v>0</v>
      </c>
      <c r="AD12" s="33">
        <f t="shared" si="22"/>
        <v>0</v>
      </c>
      <c r="AE12" s="25">
        <f>'Juin N-1'!AC12</f>
        <v>0</v>
      </c>
      <c r="AF12" s="26">
        <f t="shared" si="23"/>
        <v>0</v>
      </c>
      <c r="AG12" s="22">
        <f t="shared" si="24"/>
        <v>0</v>
      </c>
      <c r="AH12" s="23">
        <f t="shared" si="25"/>
        <v>0</v>
      </c>
      <c r="AI12" s="33">
        <f t="shared" si="26"/>
        <v>0</v>
      </c>
      <c r="AJ12" s="25">
        <f>'Juin N-1'!AH12</f>
        <v>0</v>
      </c>
      <c r="AK12" s="26">
        <f t="shared" si="27"/>
        <v>0</v>
      </c>
      <c r="AL12" s="22">
        <f t="shared" si="28"/>
        <v>0</v>
      </c>
      <c r="AM12" s="23">
        <f t="shared" si="29"/>
        <v>0</v>
      </c>
      <c r="AN12" s="33">
        <f t="shared" si="30"/>
        <v>0</v>
      </c>
      <c r="AO12" s="25">
        <f>'Juin N-1'!AM12</f>
        <v>0</v>
      </c>
      <c r="AP12" s="26">
        <f t="shared" si="31"/>
        <v>0</v>
      </c>
      <c r="AQ12" s="22">
        <f t="shared" si="32"/>
        <v>0</v>
      </c>
      <c r="AR12" s="23">
        <f t="shared" si="33"/>
        <v>0</v>
      </c>
      <c r="AS12" s="33">
        <f t="shared" si="34"/>
        <v>0</v>
      </c>
      <c r="AT12" s="25">
        <f>'Juin N-1'!AR12</f>
        <v>0</v>
      </c>
      <c r="AU12" s="26">
        <f t="shared" si="35"/>
        <v>0</v>
      </c>
      <c r="AY12" t="s">
        <v>10</v>
      </c>
      <c r="AZ12" t="s">
        <v>86</v>
      </c>
      <c r="BA12" t="s">
        <v>87</v>
      </c>
      <c r="BB12" t="s">
        <v>106</v>
      </c>
      <c r="BC12" t="s">
        <v>115</v>
      </c>
      <c r="BD12">
        <v>2</v>
      </c>
      <c r="BE12">
        <v>7</v>
      </c>
      <c r="BF12">
        <v>3</v>
      </c>
      <c r="BG12">
        <v>1</v>
      </c>
      <c r="BH12">
        <v>0</v>
      </c>
      <c r="BI12">
        <v>1</v>
      </c>
      <c r="BJ12">
        <v>5</v>
      </c>
      <c r="BK12">
        <v>19</v>
      </c>
      <c r="BL12">
        <v>0</v>
      </c>
    </row>
    <row r="13" spans="1:64" x14ac:dyDescent="0.3">
      <c r="A13" t="s">
        <v>5</v>
      </c>
      <c r="B13" s="21"/>
      <c r="C13" s="22">
        <f t="shared" si="0"/>
        <v>1.3513513513513514E-2</v>
      </c>
      <c r="D13" s="23">
        <f t="shared" si="1"/>
        <v>2</v>
      </c>
      <c r="E13" s="24">
        <f t="shared" si="2"/>
        <v>1.6260162601626018E-2</v>
      </c>
      <c r="F13" s="25">
        <f>'Juin N-1'!D13</f>
        <v>2</v>
      </c>
      <c r="G13" s="26">
        <f t="shared" si="3"/>
        <v>0</v>
      </c>
      <c r="H13" s="22">
        <f t="shared" si="4"/>
        <v>2.2556390977443608E-2</v>
      </c>
      <c r="I13" s="23">
        <f t="shared" si="5"/>
        <v>3</v>
      </c>
      <c r="J13" s="33">
        <f t="shared" si="6"/>
        <v>3.8095238095238099E-2</v>
      </c>
      <c r="K13" s="25">
        <f>'Juin N-1'!I13</f>
        <v>4</v>
      </c>
      <c r="L13" s="26">
        <f t="shared" si="7"/>
        <v>-1</v>
      </c>
      <c r="M13" s="22">
        <f t="shared" si="8"/>
        <v>8.6956521739130432E-2</v>
      </c>
      <c r="N13" s="23">
        <f t="shared" si="9"/>
        <v>2</v>
      </c>
      <c r="O13" s="24">
        <f t="shared" si="10"/>
        <v>0.14634146341463414</v>
      </c>
      <c r="P13" s="25">
        <f>'Juin N-1'!N13</f>
        <v>6</v>
      </c>
      <c r="Q13" s="26">
        <f t="shared" si="11"/>
        <v>-4</v>
      </c>
      <c r="R13" s="22">
        <f t="shared" si="12"/>
        <v>0</v>
      </c>
      <c r="S13" s="23">
        <f t="shared" si="13"/>
        <v>0</v>
      </c>
      <c r="T13" s="33">
        <f t="shared" si="14"/>
        <v>2.6315789473684209E-2</v>
      </c>
      <c r="U13" s="25">
        <f>'Juin N-1'!S13</f>
        <v>1</v>
      </c>
      <c r="V13" s="26">
        <f t="shared" si="15"/>
        <v>-1</v>
      </c>
      <c r="W13" s="22">
        <f t="shared" si="16"/>
        <v>4.878048780487805E-2</v>
      </c>
      <c r="X13" s="23">
        <f t="shared" si="17"/>
        <v>2</v>
      </c>
      <c r="Y13" s="33">
        <f t="shared" si="18"/>
        <v>0</v>
      </c>
      <c r="Z13" s="25">
        <f>'Juin N-1'!X13</f>
        <v>0</v>
      </c>
      <c r="AA13" s="26">
        <f t="shared" si="19"/>
        <v>2</v>
      </c>
      <c r="AB13" s="22">
        <f t="shared" si="20"/>
        <v>3.7383177570093455E-2</v>
      </c>
      <c r="AC13" s="23">
        <f t="shared" si="21"/>
        <v>4</v>
      </c>
      <c r="AD13" s="33">
        <f t="shared" si="22"/>
        <v>4.5454545454545456E-2</v>
      </c>
      <c r="AE13" s="25">
        <f>'Juin N-1'!AC13</f>
        <v>4</v>
      </c>
      <c r="AF13" s="26">
        <f t="shared" si="23"/>
        <v>0</v>
      </c>
      <c r="AG13" s="22">
        <f t="shared" si="24"/>
        <v>0</v>
      </c>
      <c r="AH13" s="23">
        <f t="shared" si="25"/>
        <v>0</v>
      </c>
      <c r="AI13" s="33">
        <f t="shared" si="26"/>
        <v>0</v>
      </c>
      <c r="AJ13" s="25">
        <f>'Juin N-1'!AH13</f>
        <v>0</v>
      </c>
      <c r="AK13" s="26">
        <f t="shared" si="27"/>
        <v>0</v>
      </c>
      <c r="AL13" s="22">
        <f t="shared" si="28"/>
        <v>2.5048169556840076E-2</v>
      </c>
      <c r="AM13" s="23">
        <f t="shared" si="29"/>
        <v>13</v>
      </c>
      <c r="AN13" s="33">
        <f t="shared" si="30"/>
        <v>4.0094339622641507E-2</v>
      </c>
      <c r="AO13" s="25">
        <f>'Juin N-1'!AM13</f>
        <v>17</v>
      </c>
      <c r="AP13" s="26">
        <f t="shared" si="31"/>
        <v>-4</v>
      </c>
      <c r="AQ13" s="22">
        <f t="shared" si="32"/>
        <v>0</v>
      </c>
      <c r="AR13" s="23">
        <f t="shared" si="33"/>
        <v>0</v>
      </c>
      <c r="AS13" s="33">
        <f t="shared" si="34"/>
        <v>0</v>
      </c>
      <c r="AT13" s="25">
        <f>'Juin N-1'!AR13</f>
        <v>0</v>
      </c>
      <c r="AU13" s="26">
        <f t="shared" si="35"/>
        <v>0</v>
      </c>
      <c r="AY13" t="s">
        <v>11</v>
      </c>
      <c r="AZ13" t="s">
        <v>86</v>
      </c>
      <c r="BA13" t="s">
        <v>87</v>
      </c>
      <c r="BB13" t="s">
        <v>106</v>
      </c>
      <c r="BC13" t="s">
        <v>115</v>
      </c>
      <c r="BD13">
        <v>5</v>
      </c>
      <c r="BE13">
        <v>3</v>
      </c>
      <c r="BF13">
        <v>1</v>
      </c>
      <c r="BG13">
        <v>1</v>
      </c>
      <c r="BH13">
        <v>2</v>
      </c>
      <c r="BI13">
        <v>2</v>
      </c>
      <c r="BJ13">
        <v>0</v>
      </c>
      <c r="BK13">
        <v>14</v>
      </c>
      <c r="BL13">
        <v>0</v>
      </c>
    </row>
    <row r="14" spans="1:64" x14ac:dyDescent="0.3">
      <c r="A14" t="s">
        <v>6</v>
      </c>
      <c r="B14" s="21"/>
      <c r="C14" s="22">
        <f t="shared" si="0"/>
        <v>5.4054054054054057E-2</v>
      </c>
      <c r="D14" s="23">
        <f t="shared" si="1"/>
        <v>8</v>
      </c>
      <c r="E14" s="24">
        <f t="shared" si="2"/>
        <v>2.4390243902439025E-2</v>
      </c>
      <c r="F14" s="25">
        <f>'Juin N-1'!D14</f>
        <v>3</v>
      </c>
      <c r="G14" s="26">
        <f t="shared" si="3"/>
        <v>5</v>
      </c>
      <c r="H14" s="22">
        <f t="shared" si="4"/>
        <v>3.7593984962406013E-2</v>
      </c>
      <c r="I14" s="23">
        <f t="shared" si="5"/>
        <v>5</v>
      </c>
      <c r="J14" s="33">
        <f t="shared" si="6"/>
        <v>9.5238095238095247E-3</v>
      </c>
      <c r="K14" s="25">
        <f>'Juin N-1'!I14</f>
        <v>1</v>
      </c>
      <c r="L14" s="26">
        <f t="shared" si="7"/>
        <v>4</v>
      </c>
      <c r="M14" s="22">
        <f t="shared" si="8"/>
        <v>0</v>
      </c>
      <c r="N14" s="23">
        <f t="shared" si="9"/>
        <v>0</v>
      </c>
      <c r="O14" s="24">
        <f t="shared" si="10"/>
        <v>0</v>
      </c>
      <c r="P14" s="25">
        <f>'Juin N-1'!N14</f>
        <v>0</v>
      </c>
      <c r="Q14" s="26">
        <f t="shared" si="11"/>
        <v>0</v>
      </c>
      <c r="R14" s="22">
        <f t="shared" si="12"/>
        <v>0</v>
      </c>
      <c r="S14" s="23">
        <f t="shared" si="13"/>
        <v>0</v>
      </c>
      <c r="T14" s="33">
        <f t="shared" si="14"/>
        <v>0</v>
      </c>
      <c r="U14" s="25">
        <f>'Juin N-1'!S14</f>
        <v>0</v>
      </c>
      <c r="V14" s="26">
        <f t="shared" si="15"/>
        <v>0</v>
      </c>
      <c r="W14" s="22">
        <f t="shared" si="16"/>
        <v>2.4390243902439025E-2</v>
      </c>
      <c r="X14" s="23">
        <f t="shared" si="17"/>
        <v>1</v>
      </c>
      <c r="Y14" s="33">
        <f t="shared" si="18"/>
        <v>3.3333333333333333E-2</v>
      </c>
      <c r="Z14" s="25">
        <f>'Juin N-1'!X14</f>
        <v>1</v>
      </c>
      <c r="AA14" s="26">
        <f t="shared" si="19"/>
        <v>0</v>
      </c>
      <c r="AB14" s="22">
        <f t="shared" si="20"/>
        <v>4.6728971962616821E-2</v>
      </c>
      <c r="AC14" s="23">
        <f t="shared" si="21"/>
        <v>5</v>
      </c>
      <c r="AD14" s="33">
        <f t="shared" si="22"/>
        <v>3.4090909090909088E-2</v>
      </c>
      <c r="AE14" s="25">
        <f>'Juin N-1'!AC14</f>
        <v>3</v>
      </c>
      <c r="AF14" s="26">
        <f t="shared" si="23"/>
        <v>2</v>
      </c>
      <c r="AG14" s="22">
        <f t="shared" si="24"/>
        <v>0</v>
      </c>
      <c r="AH14" s="23">
        <f t="shared" si="25"/>
        <v>0</v>
      </c>
      <c r="AI14" s="33">
        <f t="shared" si="26"/>
        <v>3.8461538461538464E-2</v>
      </c>
      <c r="AJ14" s="25">
        <f>'Juin N-1'!AH14</f>
        <v>1</v>
      </c>
      <c r="AK14" s="26">
        <f t="shared" si="27"/>
        <v>-1</v>
      </c>
      <c r="AL14" s="22">
        <f t="shared" si="28"/>
        <v>3.6608863198458574E-2</v>
      </c>
      <c r="AM14" s="23">
        <f t="shared" si="29"/>
        <v>19</v>
      </c>
      <c r="AN14" s="33">
        <f t="shared" si="30"/>
        <v>2.1226415094339621E-2</v>
      </c>
      <c r="AO14" s="25">
        <f>'Juin N-1'!AM14</f>
        <v>9</v>
      </c>
      <c r="AP14" s="26">
        <f t="shared" si="31"/>
        <v>10</v>
      </c>
      <c r="AQ14" s="22">
        <f t="shared" si="32"/>
        <v>0</v>
      </c>
      <c r="AR14" s="23">
        <f t="shared" si="33"/>
        <v>0</v>
      </c>
      <c r="AS14" s="33">
        <f t="shared" si="34"/>
        <v>0</v>
      </c>
      <c r="AT14" s="25">
        <f>'Juin N-1'!AR14</f>
        <v>0</v>
      </c>
      <c r="AU14" s="26">
        <f t="shared" si="35"/>
        <v>0</v>
      </c>
      <c r="AY14" t="s">
        <v>12</v>
      </c>
      <c r="AZ14" t="s">
        <v>86</v>
      </c>
      <c r="BA14" t="s">
        <v>87</v>
      </c>
      <c r="BB14" t="s">
        <v>106</v>
      </c>
      <c r="BC14" t="s">
        <v>115</v>
      </c>
      <c r="BD14">
        <v>5</v>
      </c>
      <c r="BE14">
        <v>3</v>
      </c>
      <c r="BF14">
        <v>0</v>
      </c>
      <c r="BG14">
        <v>1</v>
      </c>
      <c r="BH14">
        <v>1</v>
      </c>
      <c r="BI14">
        <v>2</v>
      </c>
      <c r="BJ14">
        <v>0</v>
      </c>
      <c r="BK14">
        <v>12</v>
      </c>
      <c r="BL14">
        <v>0</v>
      </c>
    </row>
    <row r="15" spans="1:64" x14ac:dyDescent="0.3">
      <c r="A15" t="s">
        <v>7</v>
      </c>
      <c r="B15" s="21"/>
      <c r="C15" s="22">
        <f t="shared" si="0"/>
        <v>2.7027027027027029E-2</v>
      </c>
      <c r="D15" s="23">
        <f t="shared" si="1"/>
        <v>4</v>
      </c>
      <c r="E15" s="24">
        <f t="shared" si="2"/>
        <v>0.11382113821138211</v>
      </c>
      <c r="F15" s="25">
        <f>'Juin N-1'!D15</f>
        <v>14</v>
      </c>
      <c r="G15" s="26">
        <f t="shared" si="3"/>
        <v>-10</v>
      </c>
      <c r="H15" s="22">
        <f t="shared" si="4"/>
        <v>3.7593984962406013E-2</v>
      </c>
      <c r="I15" s="23">
        <f t="shared" si="5"/>
        <v>5</v>
      </c>
      <c r="J15" s="33">
        <f t="shared" si="6"/>
        <v>0.12380952380952381</v>
      </c>
      <c r="K15" s="25">
        <f>'Juin N-1'!I15</f>
        <v>13</v>
      </c>
      <c r="L15" s="26">
        <f t="shared" si="7"/>
        <v>-8</v>
      </c>
      <c r="M15" s="22">
        <f t="shared" si="8"/>
        <v>4.3478260869565216E-2</v>
      </c>
      <c r="N15" s="23">
        <f t="shared" si="9"/>
        <v>1</v>
      </c>
      <c r="O15" s="24">
        <f t="shared" si="10"/>
        <v>9.7560975609756101E-2</v>
      </c>
      <c r="P15" s="25">
        <f>'Juin N-1'!N15</f>
        <v>4</v>
      </c>
      <c r="Q15" s="26">
        <f t="shared" si="11"/>
        <v>-3</v>
      </c>
      <c r="R15" s="22">
        <f t="shared" si="12"/>
        <v>0.10526315789473684</v>
      </c>
      <c r="S15" s="23">
        <f t="shared" si="13"/>
        <v>4</v>
      </c>
      <c r="T15" s="33">
        <f t="shared" si="14"/>
        <v>2.6315789473684209E-2</v>
      </c>
      <c r="U15" s="25">
        <f>'Juin N-1'!S15</f>
        <v>1</v>
      </c>
      <c r="V15" s="26">
        <f t="shared" si="15"/>
        <v>3</v>
      </c>
      <c r="W15" s="22">
        <f t="shared" si="16"/>
        <v>0.14634146341463414</v>
      </c>
      <c r="X15" s="23">
        <f t="shared" si="17"/>
        <v>6</v>
      </c>
      <c r="Y15" s="33">
        <f t="shared" si="18"/>
        <v>0.13333333333333333</v>
      </c>
      <c r="Z15" s="25">
        <f>'Juin N-1'!X15</f>
        <v>4</v>
      </c>
      <c r="AA15" s="26">
        <f t="shared" si="19"/>
        <v>2</v>
      </c>
      <c r="AB15" s="22">
        <f t="shared" si="20"/>
        <v>5.6074766355140186E-2</v>
      </c>
      <c r="AC15" s="23">
        <f t="shared" si="21"/>
        <v>6</v>
      </c>
      <c r="AD15" s="33">
        <f t="shared" si="22"/>
        <v>9.0909090909090912E-2</v>
      </c>
      <c r="AE15" s="25">
        <f>'Juin N-1'!AC15</f>
        <v>8</v>
      </c>
      <c r="AF15" s="26">
        <f t="shared" si="23"/>
        <v>-2</v>
      </c>
      <c r="AG15" s="22">
        <f t="shared" si="24"/>
        <v>0</v>
      </c>
      <c r="AH15" s="23">
        <f t="shared" si="25"/>
        <v>0</v>
      </c>
      <c r="AI15" s="33">
        <f t="shared" si="26"/>
        <v>0</v>
      </c>
      <c r="AJ15" s="25">
        <f>'Juin N-1'!AH15</f>
        <v>0</v>
      </c>
      <c r="AK15" s="26">
        <f t="shared" si="27"/>
        <v>0</v>
      </c>
      <c r="AL15" s="22">
        <f t="shared" si="28"/>
        <v>4.8169556840077073E-2</v>
      </c>
      <c r="AM15" s="23">
        <f t="shared" si="29"/>
        <v>25</v>
      </c>
      <c r="AN15" s="33">
        <f t="shared" si="30"/>
        <v>0.10377358490566038</v>
      </c>
      <c r="AO15" s="25">
        <f>'Juin N-1'!AM15</f>
        <v>44</v>
      </c>
      <c r="AP15" s="26">
        <f t="shared" si="31"/>
        <v>-19</v>
      </c>
      <c r="AQ15" s="22">
        <f t="shared" si="32"/>
        <v>7.6923076923076927E-2</v>
      </c>
      <c r="AR15" s="23">
        <f t="shared" si="33"/>
        <v>1</v>
      </c>
      <c r="AS15" s="33">
        <f t="shared" si="34"/>
        <v>0</v>
      </c>
      <c r="AT15" s="25">
        <f>'Juin N-1'!AR15</f>
        <v>0</v>
      </c>
      <c r="AU15" s="26">
        <f t="shared" si="35"/>
        <v>1</v>
      </c>
      <c r="AY15" t="s">
        <v>116</v>
      </c>
      <c r="AZ15" t="s">
        <v>86</v>
      </c>
      <c r="BA15" t="s">
        <v>87</v>
      </c>
      <c r="BB15" t="s">
        <v>106</v>
      </c>
      <c r="BC15" t="s">
        <v>115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1</v>
      </c>
      <c r="BJ15">
        <v>0</v>
      </c>
      <c r="BK15">
        <v>1</v>
      </c>
      <c r="BL15">
        <v>0</v>
      </c>
    </row>
    <row r="16" spans="1:64" x14ac:dyDescent="0.3">
      <c r="A16" t="s">
        <v>56</v>
      </c>
      <c r="B16" s="21"/>
      <c r="C16" s="22">
        <f t="shared" si="0"/>
        <v>0</v>
      </c>
      <c r="D16" s="23">
        <f t="shared" si="1"/>
        <v>0</v>
      </c>
      <c r="E16" s="24">
        <f t="shared" si="2"/>
        <v>0</v>
      </c>
      <c r="F16" s="25">
        <f>'Juin N-1'!D16</f>
        <v>0</v>
      </c>
      <c r="G16" s="26">
        <f t="shared" si="3"/>
        <v>0</v>
      </c>
      <c r="H16" s="22">
        <f t="shared" si="4"/>
        <v>0</v>
      </c>
      <c r="I16" s="23">
        <f t="shared" si="5"/>
        <v>0</v>
      </c>
      <c r="J16" s="33">
        <f t="shared" si="6"/>
        <v>0</v>
      </c>
      <c r="K16" s="25">
        <f>'Juin N-1'!I16</f>
        <v>0</v>
      </c>
      <c r="L16" s="26">
        <f t="shared" si="7"/>
        <v>0</v>
      </c>
      <c r="M16" s="22">
        <f t="shared" si="8"/>
        <v>0</v>
      </c>
      <c r="N16" s="23">
        <f t="shared" si="9"/>
        <v>0</v>
      </c>
      <c r="O16" s="24">
        <f t="shared" si="10"/>
        <v>0</v>
      </c>
      <c r="P16" s="25">
        <f>'Juin N-1'!N16</f>
        <v>0</v>
      </c>
      <c r="Q16" s="26">
        <f t="shared" si="11"/>
        <v>0</v>
      </c>
      <c r="R16" s="22">
        <f t="shared" si="12"/>
        <v>0</v>
      </c>
      <c r="S16" s="23">
        <f t="shared" si="13"/>
        <v>0</v>
      </c>
      <c r="T16" s="33">
        <f t="shared" si="14"/>
        <v>0</v>
      </c>
      <c r="U16" s="25">
        <f>'Juin N-1'!S16</f>
        <v>0</v>
      </c>
      <c r="V16" s="26">
        <f t="shared" si="15"/>
        <v>0</v>
      </c>
      <c r="W16" s="22">
        <f t="shared" si="16"/>
        <v>0</v>
      </c>
      <c r="X16" s="23">
        <f t="shared" si="17"/>
        <v>0</v>
      </c>
      <c r="Y16" s="33">
        <f t="shared" si="18"/>
        <v>0</v>
      </c>
      <c r="Z16" s="25">
        <f>'Juin N-1'!X16</f>
        <v>0</v>
      </c>
      <c r="AA16" s="26">
        <f t="shared" si="19"/>
        <v>0</v>
      </c>
      <c r="AB16" s="22">
        <f t="shared" si="20"/>
        <v>0</v>
      </c>
      <c r="AC16" s="23">
        <f t="shared" si="21"/>
        <v>0</v>
      </c>
      <c r="AD16" s="33">
        <f t="shared" si="22"/>
        <v>0</v>
      </c>
      <c r="AE16" s="25">
        <f>'Juin N-1'!AC16</f>
        <v>0</v>
      </c>
      <c r="AF16" s="26">
        <f t="shared" si="23"/>
        <v>0</v>
      </c>
      <c r="AG16" s="22">
        <f t="shared" si="24"/>
        <v>2.3809523809523808E-2</v>
      </c>
      <c r="AH16" s="23">
        <f t="shared" si="25"/>
        <v>1</v>
      </c>
      <c r="AI16" s="33">
        <f t="shared" si="26"/>
        <v>0</v>
      </c>
      <c r="AJ16" s="25">
        <f>'Juin N-1'!AH16</f>
        <v>0</v>
      </c>
      <c r="AK16" s="26">
        <f t="shared" si="27"/>
        <v>1</v>
      </c>
      <c r="AL16" s="22">
        <f t="shared" si="28"/>
        <v>0</v>
      </c>
      <c r="AM16" s="23">
        <f t="shared" si="29"/>
        <v>0</v>
      </c>
      <c r="AN16" s="33">
        <f t="shared" si="30"/>
        <v>0</v>
      </c>
      <c r="AO16" s="25">
        <f>'Juin N-1'!AM16</f>
        <v>0</v>
      </c>
      <c r="AP16" s="26">
        <f t="shared" si="31"/>
        <v>0</v>
      </c>
      <c r="AQ16" s="22">
        <f t="shared" si="32"/>
        <v>7.6923076923076927E-2</v>
      </c>
      <c r="AR16" s="23">
        <f t="shared" si="33"/>
        <v>1</v>
      </c>
      <c r="AS16" s="33">
        <f t="shared" si="34"/>
        <v>0</v>
      </c>
      <c r="AT16" s="25">
        <f>'Juin N-1'!AR16</f>
        <v>0</v>
      </c>
      <c r="AU16" s="26">
        <f t="shared" si="35"/>
        <v>1</v>
      </c>
      <c r="AY16" t="s">
        <v>60</v>
      </c>
      <c r="AZ16" t="s">
        <v>86</v>
      </c>
      <c r="BA16" t="s">
        <v>87</v>
      </c>
      <c r="BB16" t="s">
        <v>106</v>
      </c>
      <c r="BC16" t="s">
        <v>115</v>
      </c>
      <c r="BD16">
        <v>0</v>
      </c>
      <c r="BE16">
        <v>0</v>
      </c>
      <c r="BF16">
        <v>0</v>
      </c>
      <c r="BG16">
        <v>0</v>
      </c>
      <c r="BH16">
        <v>1</v>
      </c>
      <c r="BI16">
        <v>0</v>
      </c>
      <c r="BJ16">
        <v>0</v>
      </c>
      <c r="BK16">
        <v>1</v>
      </c>
      <c r="BL16">
        <v>0</v>
      </c>
    </row>
    <row r="17" spans="1:64" x14ac:dyDescent="0.3">
      <c r="A17" t="s">
        <v>8</v>
      </c>
      <c r="B17" s="21"/>
      <c r="C17" s="22">
        <f t="shared" si="0"/>
        <v>0</v>
      </c>
      <c r="D17" s="23">
        <f t="shared" si="1"/>
        <v>0</v>
      </c>
      <c r="E17" s="24">
        <f t="shared" si="2"/>
        <v>0</v>
      </c>
      <c r="F17" s="25">
        <f>'Juin N-1'!D17</f>
        <v>0</v>
      </c>
      <c r="G17" s="26">
        <f t="shared" si="3"/>
        <v>0</v>
      </c>
      <c r="H17" s="22">
        <f t="shared" si="4"/>
        <v>7.5187969924812026E-3</v>
      </c>
      <c r="I17" s="23">
        <f t="shared" si="5"/>
        <v>1</v>
      </c>
      <c r="J17" s="33">
        <f t="shared" si="6"/>
        <v>0</v>
      </c>
      <c r="K17" s="25">
        <f>'Juin N-1'!I17</f>
        <v>0</v>
      </c>
      <c r="L17" s="26">
        <f t="shared" si="7"/>
        <v>1</v>
      </c>
      <c r="M17" s="22">
        <f t="shared" si="8"/>
        <v>4.3478260869565216E-2</v>
      </c>
      <c r="N17" s="23">
        <f t="shared" si="9"/>
        <v>1</v>
      </c>
      <c r="O17" s="24">
        <f t="shared" si="10"/>
        <v>2.4390243902439025E-2</v>
      </c>
      <c r="P17" s="25">
        <f>'Juin N-1'!N17</f>
        <v>1</v>
      </c>
      <c r="Q17" s="26">
        <f t="shared" si="11"/>
        <v>0</v>
      </c>
      <c r="R17" s="22">
        <f t="shared" si="12"/>
        <v>0</v>
      </c>
      <c r="S17" s="23">
        <f t="shared" si="13"/>
        <v>0</v>
      </c>
      <c r="T17" s="33">
        <f t="shared" si="14"/>
        <v>0</v>
      </c>
      <c r="U17" s="25">
        <f>'Juin N-1'!S17</f>
        <v>0</v>
      </c>
      <c r="V17" s="26">
        <f t="shared" si="15"/>
        <v>0</v>
      </c>
      <c r="W17" s="22">
        <f t="shared" si="16"/>
        <v>0</v>
      </c>
      <c r="X17" s="23">
        <f t="shared" si="17"/>
        <v>0</v>
      </c>
      <c r="Y17" s="33">
        <f t="shared" si="18"/>
        <v>3.3333333333333333E-2</v>
      </c>
      <c r="Z17" s="25">
        <f>'Juin N-1'!X17</f>
        <v>1</v>
      </c>
      <c r="AA17" s="26">
        <f t="shared" si="19"/>
        <v>-1</v>
      </c>
      <c r="AB17" s="22">
        <f t="shared" si="20"/>
        <v>2.8037383177570093E-2</v>
      </c>
      <c r="AC17" s="23">
        <f t="shared" si="21"/>
        <v>3</v>
      </c>
      <c r="AD17" s="33">
        <f t="shared" si="22"/>
        <v>0</v>
      </c>
      <c r="AE17" s="25">
        <f>'Juin N-1'!AC17</f>
        <v>0</v>
      </c>
      <c r="AF17" s="26">
        <f t="shared" si="23"/>
        <v>3</v>
      </c>
      <c r="AG17" s="22">
        <f t="shared" si="24"/>
        <v>0</v>
      </c>
      <c r="AH17" s="23">
        <f t="shared" si="25"/>
        <v>0</v>
      </c>
      <c r="AI17" s="33">
        <f t="shared" si="26"/>
        <v>0</v>
      </c>
      <c r="AJ17" s="25">
        <f>'Juin N-1'!AH17</f>
        <v>0</v>
      </c>
      <c r="AK17" s="26">
        <f t="shared" si="27"/>
        <v>0</v>
      </c>
      <c r="AL17" s="22">
        <f t="shared" si="28"/>
        <v>9.6339113680154135E-3</v>
      </c>
      <c r="AM17" s="23">
        <f t="shared" si="29"/>
        <v>5</v>
      </c>
      <c r="AN17" s="33">
        <f t="shared" si="30"/>
        <v>4.7169811320754715E-3</v>
      </c>
      <c r="AO17" s="25">
        <f>'Juin N-1'!AM17</f>
        <v>2</v>
      </c>
      <c r="AP17" s="26">
        <f t="shared" si="31"/>
        <v>3</v>
      </c>
      <c r="AQ17" s="22">
        <f t="shared" si="32"/>
        <v>0</v>
      </c>
      <c r="AR17" s="23">
        <f t="shared" si="33"/>
        <v>0</v>
      </c>
      <c r="AS17" s="33">
        <f t="shared" si="34"/>
        <v>0</v>
      </c>
      <c r="AT17" s="25">
        <f>'Juin N-1'!AR17</f>
        <v>0</v>
      </c>
      <c r="AU17" s="26">
        <f t="shared" si="35"/>
        <v>0</v>
      </c>
      <c r="AY17" t="s">
        <v>13</v>
      </c>
      <c r="AZ17" t="s">
        <v>86</v>
      </c>
      <c r="BA17" t="s">
        <v>87</v>
      </c>
      <c r="BB17" t="s">
        <v>106</v>
      </c>
      <c r="BC17" t="s">
        <v>115</v>
      </c>
      <c r="BD17">
        <v>9</v>
      </c>
      <c r="BE17">
        <v>10</v>
      </c>
      <c r="BF17">
        <v>2</v>
      </c>
      <c r="BG17">
        <v>2</v>
      </c>
      <c r="BH17">
        <v>0</v>
      </c>
      <c r="BI17">
        <v>0</v>
      </c>
      <c r="BJ17">
        <v>1</v>
      </c>
      <c r="BK17">
        <v>23</v>
      </c>
      <c r="BL17">
        <v>1</v>
      </c>
    </row>
    <row r="18" spans="1:64" x14ac:dyDescent="0.3">
      <c r="A18" t="s">
        <v>57</v>
      </c>
      <c r="B18" s="21"/>
      <c r="C18" s="22">
        <f t="shared" si="0"/>
        <v>0</v>
      </c>
      <c r="D18" s="23">
        <f t="shared" si="1"/>
        <v>0</v>
      </c>
      <c r="E18" s="24">
        <f t="shared" si="2"/>
        <v>0</v>
      </c>
      <c r="F18" s="25">
        <f>'Juin N-1'!D18</f>
        <v>0</v>
      </c>
      <c r="G18" s="26">
        <f t="shared" si="3"/>
        <v>0</v>
      </c>
      <c r="H18" s="22">
        <f t="shared" si="4"/>
        <v>0</v>
      </c>
      <c r="I18" s="23">
        <f t="shared" si="5"/>
        <v>0</v>
      </c>
      <c r="J18" s="33">
        <f t="shared" si="6"/>
        <v>0</v>
      </c>
      <c r="K18" s="25">
        <f>'Juin N-1'!I18</f>
        <v>0</v>
      </c>
      <c r="L18" s="26">
        <f t="shared" si="7"/>
        <v>0</v>
      </c>
      <c r="M18" s="22">
        <f t="shared" si="8"/>
        <v>0</v>
      </c>
      <c r="N18" s="23">
        <f t="shared" si="9"/>
        <v>0</v>
      </c>
      <c r="O18" s="24">
        <f t="shared" si="10"/>
        <v>0</v>
      </c>
      <c r="P18" s="25">
        <f>'Juin N-1'!N18</f>
        <v>0</v>
      </c>
      <c r="Q18" s="26">
        <f t="shared" si="11"/>
        <v>0</v>
      </c>
      <c r="R18" s="22">
        <f t="shared" si="12"/>
        <v>0</v>
      </c>
      <c r="S18" s="23">
        <f t="shared" si="13"/>
        <v>0</v>
      </c>
      <c r="T18" s="33">
        <f t="shared" si="14"/>
        <v>0</v>
      </c>
      <c r="U18" s="25">
        <f>'Juin N-1'!S18</f>
        <v>0</v>
      </c>
      <c r="V18" s="26">
        <f t="shared" si="15"/>
        <v>0</v>
      </c>
      <c r="W18" s="22">
        <f t="shared" si="16"/>
        <v>0</v>
      </c>
      <c r="X18" s="23">
        <f t="shared" si="17"/>
        <v>0</v>
      </c>
      <c r="Y18" s="33">
        <f t="shared" si="18"/>
        <v>0</v>
      </c>
      <c r="Z18" s="25">
        <f>'Juin N-1'!X18</f>
        <v>0</v>
      </c>
      <c r="AA18" s="26">
        <f t="shared" si="19"/>
        <v>0</v>
      </c>
      <c r="AB18" s="22">
        <f t="shared" si="20"/>
        <v>0</v>
      </c>
      <c r="AC18" s="23">
        <f t="shared" si="21"/>
        <v>0</v>
      </c>
      <c r="AD18" s="33">
        <f t="shared" si="22"/>
        <v>0</v>
      </c>
      <c r="AE18" s="25">
        <f>'Juin N-1'!AC18</f>
        <v>0</v>
      </c>
      <c r="AF18" s="26">
        <f t="shared" si="23"/>
        <v>0</v>
      </c>
      <c r="AG18" s="22">
        <f t="shared" si="24"/>
        <v>0</v>
      </c>
      <c r="AH18" s="23">
        <f t="shared" si="25"/>
        <v>0</v>
      </c>
      <c r="AI18" s="33">
        <f t="shared" si="26"/>
        <v>0</v>
      </c>
      <c r="AJ18" s="25">
        <f>'Juin N-1'!AH18</f>
        <v>0</v>
      </c>
      <c r="AK18" s="26">
        <f t="shared" si="27"/>
        <v>0</v>
      </c>
      <c r="AL18" s="22">
        <f t="shared" si="28"/>
        <v>0</v>
      </c>
      <c r="AM18" s="23">
        <f t="shared" si="29"/>
        <v>0</v>
      </c>
      <c r="AN18" s="33">
        <f t="shared" si="30"/>
        <v>0</v>
      </c>
      <c r="AO18" s="25">
        <f>'Juin N-1'!AM18</f>
        <v>0</v>
      </c>
      <c r="AP18" s="26">
        <f t="shared" si="31"/>
        <v>0</v>
      </c>
      <c r="AQ18" s="22">
        <f t="shared" si="32"/>
        <v>0</v>
      </c>
      <c r="AR18" s="23">
        <f t="shared" si="33"/>
        <v>0</v>
      </c>
      <c r="AS18" s="33">
        <f t="shared" si="34"/>
        <v>0</v>
      </c>
      <c r="AT18" s="25">
        <f>'Juin N-1'!AR18</f>
        <v>0</v>
      </c>
      <c r="AU18" s="26">
        <f t="shared" si="35"/>
        <v>0</v>
      </c>
      <c r="AY18" t="s">
        <v>14</v>
      </c>
      <c r="AZ18" t="s">
        <v>86</v>
      </c>
      <c r="BA18" t="s">
        <v>87</v>
      </c>
      <c r="BB18" t="s">
        <v>106</v>
      </c>
      <c r="BC18" t="s">
        <v>115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2</v>
      </c>
      <c r="BJ18">
        <v>0</v>
      </c>
      <c r="BK18">
        <v>2</v>
      </c>
      <c r="BL18">
        <v>0</v>
      </c>
    </row>
    <row r="19" spans="1:64" x14ac:dyDescent="0.3">
      <c r="A19" t="s">
        <v>9</v>
      </c>
      <c r="B19" s="21"/>
      <c r="C19" s="22">
        <f t="shared" si="0"/>
        <v>0</v>
      </c>
      <c r="D19" s="23">
        <f t="shared" si="1"/>
        <v>0</v>
      </c>
      <c r="E19" s="24">
        <f t="shared" si="2"/>
        <v>0</v>
      </c>
      <c r="F19" s="25">
        <f>'Juin N-1'!D19</f>
        <v>0</v>
      </c>
      <c r="G19" s="26">
        <f t="shared" si="3"/>
        <v>0</v>
      </c>
      <c r="H19" s="22">
        <f t="shared" si="4"/>
        <v>0</v>
      </c>
      <c r="I19" s="23">
        <f t="shared" si="5"/>
        <v>0</v>
      </c>
      <c r="J19" s="33">
        <f t="shared" si="6"/>
        <v>9.5238095238095247E-3</v>
      </c>
      <c r="K19" s="25">
        <f>'Juin N-1'!I19</f>
        <v>1</v>
      </c>
      <c r="L19" s="26">
        <f t="shared" si="7"/>
        <v>-1</v>
      </c>
      <c r="M19" s="22">
        <f t="shared" si="8"/>
        <v>0</v>
      </c>
      <c r="N19" s="23">
        <f t="shared" si="9"/>
        <v>0</v>
      </c>
      <c r="O19" s="24">
        <f t="shared" si="10"/>
        <v>2.4390243902439025E-2</v>
      </c>
      <c r="P19" s="25">
        <f>'Juin N-1'!N19</f>
        <v>1</v>
      </c>
      <c r="Q19" s="26">
        <f t="shared" si="11"/>
        <v>-1</v>
      </c>
      <c r="R19" s="22">
        <f t="shared" si="12"/>
        <v>0</v>
      </c>
      <c r="S19" s="23">
        <f t="shared" si="13"/>
        <v>0</v>
      </c>
      <c r="T19" s="33">
        <f t="shared" si="14"/>
        <v>2.6315789473684209E-2</v>
      </c>
      <c r="U19" s="25">
        <f>'Juin N-1'!S19</f>
        <v>1</v>
      </c>
      <c r="V19" s="26">
        <f t="shared" si="15"/>
        <v>-1</v>
      </c>
      <c r="W19" s="22">
        <f t="shared" si="16"/>
        <v>0</v>
      </c>
      <c r="X19" s="23">
        <f t="shared" si="17"/>
        <v>0</v>
      </c>
      <c r="Y19" s="33">
        <f t="shared" si="18"/>
        <v>0</v>
      </c>
      <c r="Z19" s="25">
        <f>'Juin N-1'!X19</f>
        <v>0</v>
      </c>
      <c r="AA19" s="26">
        <f t="shared" si="19"/>
        <v>0</v>
      </c>
      <c r="AB19" s="22">
        <f t="shared" si="20"/>
        <v>9.3457943925233638E-3</v>
      </c>
      <c r="AC19" s="23">
        <f t="shared" si="21"/>
        <v>1</v>
      </c>
      <c r="AD19" s="33">
        <f t="shared" si="22"/>
        <v>0</v>
      </c>
      <c r="AE19" s="25">
        <f>'Juin N-1'!AC19</f>
        <v>0</v>
      </c>
      <c r="AF19" s="26">
        <f t="shared" si="23"/>
        <v>1</v>
      </c>
      <c r="AG19" s="22">
        <f t="shared" si="24"/>
        <v>0</v>
      </c>
      <c r="AH19" s="23">
        <f t="shared" si="25"/>
        <v>0</v>
      </c>
      <c r="AI19" s="33">
        <f t="shared" si="26"/>
        <v>0</v>
      </c>
      <c r="AJ19" s="25">
        <f>'Juin N-1'!AH19</f>
        <v>0</v>
      </c>
      <c r="AK19" s="26">
        <f t="shared" si="27"/>
        <v>0</v>
      </c>
      <c r="AL19" s="22">
        <f t="shared" si="28"/>
        <v>1.9267822736030828E-3</v>
      </c>
      <c r="AM19" s="23">
        <f t="shared" si="29"/>
        <v>1</v>
      </c>
      <c r="AN19" s="33">
        <f t="shared" si="30"/>
        <v>7.0754716981132077E-3</v>
      </c>
      <c r="AO19" s="25">
        <f>'Juin N-1'!AM19</f>
        <v>3</v>
      </c>
      <c r="AP19" s="26">
        <f t="shared" si="31"/>
        <v>-2</v>
      </c>
      <c r="AQ19" s="22">
        <f t="shared" si="32"/>
        <v>0</v>
      </c>
      <c r="AR19" s="23">
        <f t="shared" si="33"/>
        <v>0</v>
      </c>
      <c r="AS19" s="33">
        <f t="shared" si="34"/>
        <v>0</v>
      </c>
      <c r="AT19" s="25">
        <f>'Juin N-1'!AR19</f>
        <v>0</v>
      </c>
      <c r="AU19" s="26">
        <f t="shared" si="35"/>
        <v>0</v>
      </c>
      <c r="AY19" t="s">
        <v>17</v>
      </c>
      <c r="AZ19" t="s">
        <v>86</v>
      </c>
      <c r="BA19" t="s">
        <v>87</v>
      </c>
      <c r="BB19" t="s">
        <v>106</v>
      </c>
      <c r="BC19" t="s">
        <v>115</v>
      </c>
      <c r="BD19">
        <v>1</v>
      </c>
      <c r="BE19">
        <v>1</v>
      </c>
      <c r="BF19">
        <v>0</v>
      </c>
      <c r="BG19">
        <v>1</v>
      </c>
      <c r="BH19">
        <v>2</v>
      </c>
      <c r="BI19">
        <v>0</v>
      </c>
      <c r="BJ19">
        <v>0</v>
      </c>
      <c r="BK19">
        <v>5</v>
      </c>
      <c r="BL19">
        <v>0</v>
      </c>
    </row>
    <row r="20" spans="1:64" x14ac:dyDescent="0.3">
      <c r="A20" t="s">
        <v>10</v>
      </c>
      <c r="B20" s="21"/>
      <c r="C20" s="22">
        <f t="shared" si="0"/>
        <v>1.3513513513513514E-2</v>
      </c>
      <c r="D20" s="23">
        <f t="shared" si="1"/>
        <v>2</v>
      </c>
      <c r="E20" s="24">
        <f t="shared" si="2"/>
        <v>2.4390243902439025E-2</v>
      </c>
      <c r="F20" s="25">
        <f>'Juin N-1'!D20</f>
        <v>3</v>
      </c>
      <c r="G20" s="26">
        <f t="shared" si="3"/>
        <v>-1</v>
      </c>
      <c r="H20" s="22">
        <f t="shared" si="4"/>
        <v>5.2631578947368418E-2</v>
      </c>
      <c r="I20" s="23">
        <f t="shared" si="5"/>
        <v>7</v>
      </c>
      <c r="J20" s="33">
        <f t="shared" si="6"/>
        <v>2.8571428571428571E-2</v>
      </c>
      <c r="K20" s="25">
        <f>'Juin N-1'!I20</f>
        <v>3</v>
      </c>
      <c r="L20" s="26">
        <f t="shared" si="7"/>
        <v>4</v>
      </c>
      <c r="M20" s="22">
        <f t="shared" si="8"/>
        <v>0.13043478260869565</v>
      </c>
      <c r="N20" s="23">
        <f t="shared" si="9"/>
        <v>3</v>
      </c>
      <c r="O20" s="24">
        <f t="shared" si="10"/>
        <v>7.3170731707317069E-2</v>
      </c>
      <c r="P20" s="25">
        <f>'Juin N-1'!N20</f>
        <v>3</v>
      </c>
      <c r="Q20" s="26">
        <f t="shared" si="11"/>
        <v>0</v>
      </c>
      <c r="R20" s="22">
        <f t="shared" si="12"/>
        <v>2.6315789473684209E-2</v>
      </c>
      <c r="S20" s="23">
        <f t="shared" si="13"/>
        <v>1</v>
      </c>
      <c r="T20" s="33">
        <f t="shared" si="14"/>
        <v>5.2631578947368418E-2</v>
      </c>
      <c r="U20" s="25">
        <f>'Juin N-1'!S20</f>
        <v>2</v>
      </c>
      <c r="V20" s="26">
        <f t="shared" si="15"/>
        <v>-1</v>
      </c>
      <c r="W20" s="22">
        <f t="shared" si="16"/>
        <v>0</v>
      </c>
      <c r="X20" s="23">
        <f t="shared" si="17"/>
        <v>0</v>
      </c>
      <c r="Y20" s="33">
        <f t="shared" si="18"/>
        <v>0</v>
      </c>
      <c r="Z20" s="25">
        <f>'Juin N-1'!X20</f>
        <v>0</v>
      </c>
      <c r="AA20" s="26">
        <f t="shared" si="19"/>
        <v>0</v>
      </c>
      <c r="AB20" s="22">
        <f t="shared" si="20"/>
        <v>9.3457943925233638E-3</v>
      </c>
      <c r="AC20" s="23">
        <f t="shared" si="21"/>
        <v>1</v>
      </c>
      <c r="AD20" s="33">
        <f t="shared" si="22"/>
        <v>1.1363636363636364E-2</v>
      </c>
      <c r="AE20" s="25">
        <f>'Juin N-1'!AC20</f>
        <v>1</v>
      </c>
      <c r="AF20" s="26">
        <f t="shared" si="23"/>
        <v>0</v>
      </c>
      <c r="AG20" s="22">
        <f t="shared" si="24"/>
        <v>0.11904761904761904</v>
      </c>
      <c r="AH20" s="23">
        <f t="shared" si="25"/>
        <v>5</v>
      </c>
      <c r="AI20" s="33">
        <f t="shared" si="26"/>
        <v>0.19230769230769232</v>
      </c>
      <c r="AJ20" s="25">
        <f>'Juin N-1'!AH20</f>
        <v>5</v>
      </c>
      <c r="AK20" s="26">
        <f t="shared" si="27"/>
        <v>0</v>
      </c>
      <c r="AL20" s="22">
        <f t="shared" si="28"/>
        <v>3.6608863198458574E-2</v>
      </c>
      <c r="AM20" s="23">
        <f t="shared" si="29"/>
        <v>19</v>
      </c>
      <c r="AN20" s="33">
        <f t="shared" si="30"/>
        <v>4.0094339622641507E-2</v>
      </c>
      <c r="AO20" s="25">
        <f>'Juin N-1'!AM20</f>
        <v>17</v>
      </c>
      <c r="AP20" s="26">
        <f t="shared" si="31"/>
        <v>2</v>
      </c>
      <c r="AQ20" s="22">
        <f t="shared" si="32"/>
        <v>0</v>
      </c>
      <c r="AR20" s="23">
        <f t="shared" si="33"/>
        <v>0</v>
      </c>
      <c r="AS20" s="33">
        <f t="shared" si="34"/>
        <v>0</v>
      </c>
      <c r="AT20" s="25">
        <f>'Juin N-1'!AR20</f>
        <v>0</v>
      </c>
      <c r="AU20" s="26">
        <f t="shared" si="35"/>
        <v>0</v>
      </c>
      <c r="AY20" t="s">
        <v>18</v>
      </c>
      <c r="AZ20" t="s">
        <v>86</v>
      </c>
      <c r="BA20" t="s">
        <v>87</v>
      </c>
      <c r="BB20" t="s">
        <v>106</v>
      </c>
      <c r="BC20" t="s">
        <v>115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2</v>
      </c>
      <c r="BJ20">
        <v>0</v>
      </c>
      <c r="BK20">
        <v>2</v>
      </c>
      <c r="BL20">
        <v>0</v>
      </c>
    </row>
    <row r="21" spans="1:64" x14ac:dyDescent="0.3">
      <c r="A21" t="s">
        <v>58</v>
      </c>
      <c r="B21" s="21"/>
      <c r="C21" s="22">
        <f t="shared" si="0"/>
        <v>0</v>
      </c>
      <c r="D21" s="23">
        <f t="shared" si="1"/>
        <v>0</v>
      </c>
      <c r="E21" s="24">
        <f t="shared" si="2"/>
        <v>0</v>
      </c>
      <c r="F21" s="25">
        <f>'Juin N-1'!D21</f>
        <v>0</v>
      </c>
      <c r="G21" s="26">
        <f t="shared" si="3"/>
        <v>0</v>
      </c>
      <c r="H21" s="22">
        <f t="shared" si="4"/>
        <v>0</v>
      </c>
      <c r="I21" s="23">
        <f t="shared" si="5"/>
        <v>0</v>
      </c>
      <c r="J21" s="33">
        <f t="shared" si="6"/>
        <v>0</v>
      </c>
      <c r="K21" s="25">
        <f>'Juin N-1'!I21</f>
        <v>0</v>
      </c>
      <c r="L21" s="26">
        <f t="shared" si="7"/>
        <v>0</v>
      </c>
      <c r="M21" s="22">
        <f t="shared" si="8"/>
        <v>0</v>
      </c>
      <c r="N21" s="23">
        <f t="shared" si="9"/>
        <v>0</v>
      </c>
      <c r="O21" s="24">
        <f t="shared" si="10"/>
        <v>0</v>
      </c>
      <c r="P21" s="25">
        <f>'Juin N-1'!N21</f>
        <v>0</v>
      </c>
      <c r="Q21" s="26">
        <f t="shared" si="11"/>
        <v>0</v>
      </c>
      <c r="R21" s="22">
        <f t="shared" si="12"/>
        <v>0</v>
      </c>
      <c r="S21" s="23">
        <f t="shared" si="13"/>
        <v>0</v>
      </c>
      <c r="T21" s="33">
        <f t="shared" si="14"/>
        <v>0</v>
      </c>
      <c r="U21" s="25">
        <f>'Juin N-1'!S21</f>
        <v>0</v>
      </c>
      <c r="V21" s="26">
        <f t="shared" si="15"/>
        <v>0</v>
      </c>
      <c r="W21" s="22">
        <f t="shared" si="16"/>
        <v>0</v>
      </c>
      <c r="X21" s="23">
        <f t="shared" si="17"/>
        <v>0</v>
      </c>
      <c r="Y21" s="33">
        <f t="shared" si="18"/>
        <v>0</v>
      </c>
      <c r="Z21" s="25">
        <f>'Juin N-1'!X21</f>
        <v>0</v>
      </c>
      <c r="AA21" s="26">
        <f t="shared" si="19"/>
        <v>0</v>
      </c>
      <c r="AB21" s="22">
        <f t="shared" si="20"/>
        <v>0</v>
      </c>
      <c r="AC21" s="23">
        <f t="shared" si="21"/>
        <v>0</v>
      </c>
      <c r="AD21" s="33">
        <f t="shared" si="22"/>
        <v>0</v>
      </c>
      <c r="AE21" s="25">
        <f>'Juin N-1'!AC21</f>
        <v>0</v>
      </c>
      <c r="AF21" s="26">
        <f t="shared" si="23"/>
        <v>0</v>
      </c>
      <c r="AG21" s="22">
        <f t="shared" si="24"/>
        <v>0</v>
      </c>
      <c r="AH21" s="23">
        <f t="shared" si="25"/>
        <v>0</v>
      </c>
      <c r="AI21" s="33">
        <f t="shared" si="26"/>
        <v>0</v>
      </c>
      <c r="AJ21" s="25">
        <f>'Juin N-1'!AH21</f>
        <v>0</v>
      </c>
      <c r="AK21" s="26">
        <f t="shared" si="27"/>
        <v>0</v>
      </c>
      <c r="AL21" s="22">
        <f t="shared" si="28"/>
        <v>0</v>
      </c>
      <c r="AM21" s="23">
        <f t="shared" si="29"/>
        <v>0</v>
      </c>
      <c r="AN21" s="33">
        <f t="shared" si="30"/>
        <v>0</v>
      </c>
      <c r="AO21" s="25">
        <f>'Juin N-1'!AM21</f>
        <v>0</v>
      </c>
      <c r="AP21" s="26">
        <f t="shared" si="31"/>
        <v>0</v>
      </c>
      <c r="AQ21" s="22">
        <f t="shared" si="32"/>
        <v>0</v>
      </c>
      <c r="AR21" s="23">
        <f t="shared" si="33"/>
        <v>0</v>
      </c>
      <c r="AS21" s="33">
        <f t="shared" si="34"/>
        <v>0</v>
      </c>
      <c r="AT21" s="25">
        <f>'Juin N-1'!AR21</f>
        <v>0</v>
      </c>
      <c r="AU21" s="26">
        <f t="shared" si="35"/>
        <v>0</v>
      </c>
      <c r="AY21" t="s">
        <v>19</v>
      </c>
      <c r="AZ21" t="s">
        <v>86</v>
      </c>
      <c r="BA21" t="s">
        <v>87</v>
      </c>
      <c r="BB21" t="s">
        <v>106</v>
      </c>
      <c r="BC21" t="s">
        <v>115</v>
      </c>
      <c r="BD21">
        <v>1</v>
      </c>
      <c r="BE21">
        <v>9</v>
      </c>
      <c r="BF21">
        <v>1</v>
      </c>
      <c r="BG21">
        <v>2</v>
      </c>
      <c r="BH21">
        <v>0</v>
      </c>
      <c r="BI21">
        <v>4</v>
      </c>
      <c r="BJ21">
        <v>1</v>
      </c>
      <c r="BK21">
        <v>17</v>
      </c>
      <c r="BL21">
        <v>1</v>
      </c>
    </row>
    <row r="22" spans="1:64" x14ac:dyDescent="0.3">
      <c r="A22" t="s">
        <v>11</v>
      </c>
      <c r="B22" s="21"/>
      <c r="C22" s="22">
        <f t="shared" si="0"/>
        <v>3.3783783783783786E-2</v>
      </c>
      <c r="D22" s="23">
        <f t="shared" si="1"/>
        <v>5</v>
      </c>
      <c r="E22" s="24">
        <f t="shared" si="2"/>
        <v>1.6260162601626018E-2</v>
      </c>
      <c r="F22" s="25">
        <f>'Juin N-1'!D22</f>
        <v>2</v>
      </c>
      <c r="G22" s="26">
        <f t="shared" si="3"/>
        <v>3</v>
      </c>
      <c r="H22" s="22">
        <f t="shared" si="4"/>
        <v>2.2556390977443608E-2</v>
      </c>
      <c r="I22" s="23">
        <f t="shared" si="5"/>
        <v>3</v>
      </c>
      <c r="J22" s="33">
        <f t="shared" si="6"/>
        <v>2.8571428571428571E-2</v>
      </c>
      <c r="K22" s="25">
        <f>'Juin N-1'!I22</f>
        <v>3</v>
      </c>
      <c r="L22" s="26">
        <f t="shared" si="7"/>
        <v>0</v>
      </c>
      <c r="M22" s="22">
        <f t="shared" si="8"/>
        <v>4.3478260869565216E-2</v>
      </c>
      <c r="N22" s="23">
        <f t="shared" si="9"/>
        <v>1</v>
      </c>
      <c r="O22" s="24">
        <f t="shared" si="10"/>
        <v>0</v>
      </c>
      <c r="P22" s="25">
        <f>'Juin N-1'!N22</f>
        <v>0</v>
      </c>
      <c r="Q22" s="26">
        <f t="shared" si="11"/>
        <v>1</v>
      </c>
      <c r="R22" s="22">
        <f t="shared" si="12"/>
        <v>2.6315789473684209E-2</v>
      </c>
      <c r="S22" s="23">
        <f t="shared" si="13"/>
        <v>1</v>
      </c>
      <c r="T22" s="33">
        <f t="shared" si="14"/>
        <v>2.6315789473684209E-2</v>
      </c>
      <c r="U22" s="25">
        <f>'Juin N-1'!S22</f>
        <v>1</v>
      </c>
      <c r="V22" s="26">
        <f t="shared" si="15"/>
        <v>0</v>
      </c>
      <c r="W22" s="22">
        <f t="shared" si="16"/>
        <v>4.878048780487805E-2</v>
      </c>
      <c r="X22" s="23">
        <f t="shared" si="17"/>
        <v>2</v>
      </c>
      <c r="Y22" s="33">
        <f t="shared" si="18"/>
        <v>0</v>
      </c>
      <c r="Z22" s="25">
        <f>'Juin N-1'!X22</f>
        <v>0</v>
      </c>
      <c r="AA22" s="26">
        <f t="shared" si="19"/>
        <v>2</v>
      </c>
      <c r="AB22" s="22">
        <f t="shared" si="20"/>
        <v>1.8691588785046728E-2</v>
      </c>
      <c r="AC22" s="23">
        <f t="shared" si="21"/>
        <v>2</v>
      </c>
      <c r="AD22" s="33">
        <f t="shared" si="22"/>
        <v>9.0909090909090912E-2</v>
      </c>
      <c r="AE22" s="25">
        <f>'Juin N-1'!AC22</f>
        <v>8</v>
      </c>
      <c r="AF22" s="26">
        <f t="shared" si="23"/>
        <v>-6</v>
      </c>
      <c r="AG22" s="22">
        <f t="shared" si="24"/>
        <v>0</v>
      </c>
      <c r="AH22" s="23">
        <f t="shared" si="25"/>
        <v>0</v>
      </c>
      <c r="AI22" s="33">
        <f t="shared" si="26"/>
        <v>0</v>
      </c>
      <c r="AJ22" s="25">
        <f>'Juin N-1'!AH22</f>
        <v>0</v>
      </c>
      <c r="AK22" s="26">
        <f t="shared" si="27"/>
        <v>0</v>
      </c>
      <c r="AL22" s="22">
        <f t="shared" si="28"/>
        <v>2.6974951830443159E-2</v>
      </c>
      <c r="AM22" s="23">
        <f t="shared" si="29"/>
        <v>14</v>
      </c>
      <c r="AN22" s="33">
        <f t="shared" si="30"/>
        <v>3.3018867924528301E-2</v>
      </c>
      <c r="AO22" s="25">
        <f>'Juin N-1'!AM22</f>
        <v>14</v>
      </c>
      <c r="AP22" s="26">
        <f t="shared" si="31"/>
        <v>0</v>
      </c>
      <c r="AQ22" s="22">
        <f t="shared" si="32"/>
        <v>0</v>
      </c>
      <c r="AR22" s="23">
        <f t="shared" si="33"/>
        <v>0</v>
      </c>
      <c r="AS22" s="33">
        <f t="shared" si="34"/>
        <v>0</v>
      </c>
      <c r="AT22" s="25">
        <f>'Juin N-1'!AR22</f>
        <v>0</v>
      </c>
      <c r="AU22" s="26">
        <f t="shared" si="35"/>
        <v>0</v>
      </c>
      <c r="AY22" t="s">
        <v>20</v>
      </c>
      <c r="AZ22" t="s">
        <v>86</v>
      </c>
      <c r="BA22" t="s">
        <v>87</v>
      </c>
      <c r="BB22" t="s">
        <v>106</v>
      </c>
      <c r="BC22" t="s">
        <v>115</v>
      </c>
      <c r="BD22">
        <v>2</v>
      </c>
      <c r="BE22">
        <v>3</v>
      </c>
      <c r="BF22">
        <v>0</v>
      </c>
      <c r="BG22">
        <v>0</v>
      </c>
      <c r="BH22">
        <v>0</v>
      </c>
      <c r="BI22">
        <v>3</v>
      </c>
      <c r="BJ22">
        <v>3</v>
      </c>
      <c r="BK22">
        <v>11</v>
      </c>
      <c r="BL22">
        <v>0</v>
      </c>
    </row>
    <row r="23" spans="1:64" x14ac:dyDescent="0.3">
      <c r="A23" t="s">
        <v>12</v>
      </c>
      <c r="B23" s="21"/>
      <c r="C23" s="22">
        <f t="shared" si="0"/>
        <v>3.3783783783783786E-2</v>
      </c>
      <c r="D23" s="23">
        <f t="shared" si="1"/>
        <v>5</v>
      </c>
      <c r="E23" s="24">
        <f t="shared" si="2"/>
        <v>4.065040650406504E-2</v>
      </c>
      <c r="F23" s="25">
        <f>'Juin N-1'!D23</f>
        <v>5</v>
      </c>
      <c r="G23" s="26">
        <f t="shared" si="3"/>
        <v>0</v>
      </c>
      <c r="H23" s="22">
        <f t="shared" si="4"/>
        <v>2.2556390977443608E-2</v>
      </c>
      <c r="I23" s="23">
        <f t="shared" si="5"/>
        <v>3</v>
      </c>
      <c r="J23" s="33">
        <f t="shared" si="6"/>
        <v>1.9047619047619049E-2</v>
      </c>
      <c r="K23" s="25">
        <f>'Juin N-1'!I23</f>
        <v>2</v>
      </c>
      <c r="L23" s="26">
        <f t="shared" si="7"/>
        <v>1</v>
      </c>
      <c r="M23" s="22">
        <f t="shared" si="8"/>
        <v>0</v>
      </c>
      <c r="N23" s="23">
        <f t="shared" si="9"/>
        <v>0</v>
      </c>
      <c r="O23" s="24">
        <f t="shared" si="10"/>
        <v>0</v>
      </c>
      <c r="P23" s="25">
        <f>'Juin N-1'!N23</f>
        <v>0</v>
      </c>
      <c r="Q23" s="26">
        <f t="shared" si="11"/>
        <v>0</v>
      </c>
      <c r="R23" s="22">
        <f t="shared" si="12"/>
        <v>2.6315789473684209E-2</v>
      </c>
      <c r="S23" s="23">
        <f t="shared" si="13"/>
        <v>1</v>
      </c>
      <c r="T23" s="33">
        <f t="shared" si="14"/>
        <v>0</v>
      </c>
      <c r="U23" s="25">
        <f>'Juin N-1'!S23</f>
        <v>0</v>
      </c>
      <c r="V23" s="26">
        <f t="shared" si="15"/>
        <v>1</v>
      </c>
      <c r="W23" s="22">
        <f t="shared" si="16"/>
        <v>2.4390243902439025E-2</v>
      </c>
      <c r="X23" s="23">
        <f t="shared" si="17"/>
        <v>1</v>
      </c>
      <c r="Y23" s="33">
        <f t="shared" si="18"/>
        <v>0</v>
      </c>
      <c r="Z23" s="25">
        <f>'Juin N-1'!X23</f>
        <v>0</v>
      </c>
      <c r="AA23" s="26">
        <f t="shared" si="19"/>
        <v>1</v>
      </c>
      <c r="AB23" s="22">
        <f t="shared" si="20"/>
        <v>1.8691588785046728E-2</v>
      </c>
      <c r="AC23" s="23">
        <f t="shared" si="21"/>
        <v>2</v>
      </c>
      <c r="AD23" s="33">
        <f t="shared" si="22"/>
        <v>9.0909090909090912E-2</v>
      </c>
      <c r="AE23" s="25">
        <f>'Juin N-1'!AC23</f>
        <v>8</v>
      </c>
      <c r="AF23" s="26">
        <f t="shared" si="23"/>
        <v>-6</v>
      </c>
      <c r="AG23" s="22">
        <f t="shared" si="24"/>
        <v>0</v>
      </c>
      <c r="AH23" s="23">
        <f t="shared" si="25"/>
        <v>0</v>
      </c>
      <c r="AI23" s="33">
        <f t="shared" si="26"/>
        <v>0</v>
      </c>
      <c r="AJ23" s="25">
        <f>'Juin N-1'!AH23</f>
        <v>0</v>
      </c>
      <c r="AK23" s="26">
        <f t="shared" si="27"/>
        <v>0</v>
      </c>
      <c r="AL23" s="22">
        <f t="shared" si="28"/>
        <v>2.3121387283236993E-2</v>
      </c>
      <c r="AM23" s="23">
        <f t="shared" si="29"/>
        <v>12</v>
      </c>
      <c r="AN23" s="33">
        <f t="shared" si="30"/>
        <v>2.8301886792452831E-2</v>
      </c>
      <c r="AO23" s="25">
        <f>'Juin N-1'!AM23</f>
        <v>12</v>
      </c>
      <c r="AP23" s="26">
        <f t="shared" si="31"/>
        <v>0</v>
      </c>
      <c r="AQ23" s="22">
        <f t="shared" si="32"/>
        <v>0</v>
      </c>
      <c r="AR23" s="23">
        <f t="shared" si="33"/>
        <v>0</v>
      </c>
      <c r="AS23" s="33">
        <f t="shared" si="34"/>
        <v>0.1111111111111111</v>
      </c>
      <c r="AT23" s="25">
        <f>'Juin N-1'!AR23</f>
        <v>3</v>
      </c>
      <c r="AU23" s="26">
        <f t="shared" si="35"/>
        <v>-3</v>
      </c>
      <c r="AY23" t="s">
        <v>21</v>
      </c>
      <c r="AZ23" t="s">
        <v>86</v>
      </c>
      <c r="BA23" t="s">
        <v>87</v>
      </c>
      <c r="BB23" t="s">
        <v>106</v>
      </c>
      <c r="BC23" t="s">
        <v>115</v>
      </c>
      <c r="BD23">
        <v>2</v>
      </c>
      <c r="BE23">
        <v>0</v>
      </c>
      <c r="BF23">
        <v>0</v>
      </c>
      <c r="BG23">
        <v>0</v>
      </c>
      <c r="BH23">
        <v>0</v>
      </c>
      <c r="BI23">
        <v>1</v>
      </c>
      <c r="BJ23">
        <v>0</v>
      </c>
      <c r="BK23">
        <v>3</v>
      </c>
      <c r="BL23">
        <v>0</v>
      </c>
    </row>
    <row r="24" spans="1:64" x14ac:dyDescent="0.3">
      <c r="A24" t="s">
        <v>59</v>
      </c>
      <c r="B24" s="21"/>
      <c r="C24" s="22">
        <f t="shared" si="0"/>
        <v>0</v>
      </c>
      <c r="D24" s="23">
        <f t="shared" si="1"/>
        <v>0</v>
      </c>
      <c r="E24" s="24">
        <f t="shared" si="2"/>
        <v>0</v>
      </c>
      <c r="F24" s="25">
        <f>'Juin N-1'!D24</f>
        <v>0</v>
      </c>
      <c r="G24" s="26">
        <f t="shared" si="3"/>
        <v>0</v>
      </c>
      <c r="H24" s="22">
        <f t="shared" si="4"/>
        <v>0</v>
      </c>
      <c r="I24" s="23">
        <f t="shared" si="5"/>
        <v>0</v>
      </c>
      <c r="J24" s="33">
        <f t="shared" si="6"/>
        <v>9.5238095238095247E-3</v>
      </c>
      <c r="K24" s="25">
        <f>'Juin N-1'!I24</f>
        <v>1</v>
      </c>
      <c r="L24" s="26">
        <f t="shared" si="7"/>
        <v>-1</v>
      </c>
      <c r="M24" s="22">
        <f t="shared" si="8"/>
        <v>0</v>
      </c>
      <c r="N24" s="23">
        <f t="shared" si="9"/>
        <v>0</v>
      </c>
      <c r="O24" s="24">
        <f t="shared" si="10"/>
        <v>0</v>
      </c>
      <c r="P24" s="25">
        <f>'Juin N-1'!N24</f>
        <v>0</v>
      </c>
      <c r="Q24" s="26">
        <f t="shared" si="11"/>
        <v>0</v>
      </c>
      <c r="R24" s="22">
        <f t="shared" si="12"/>
        <v>0</v>
      </c>
      <c r="S24" s="23">
        <f t="shared" si="13"/>
        <v>0</v>
      </c>
      <c r="T24" s="33">
        <f t="shared" si="14"/>
        <v>0</v>
      </c>
      <c r="U24" s="25">
        <f>'Juin N-1'!S24</f>
        <v>0</v>
      </c>
      <c r="V24" s="26">
        <f t="shared" si="15"/>
        <v>0</v>
      </c>
      <c r="W24" s="22">
        <f t="shared" si="16"/>
        <v>0</v>
      </c>
      <c r="X24" s="23">
        <f t="shared" si="17"/>
        <v>0</v>
      </c>
      <c r="Y24" s="33">
        <f t="shared" si="18"/>
        <v>0</v>
      </c>
      <c r="Z24" s="25">
        <f>'Juin N-1'!X24</f>
        <v>0</v>
      </c>
      <c r="AA24" s="26">
        <f t="shared" si="19"/>
        <v>0</v>
      </c>
      <c r="AB24" s="22">
        <f t="shared" si="20"/>
        <v>0</v>
      </c>
      <c r="AC24" s="23">
        <f t="shared" si="21"/>
        <v>0</v>
      </c>
      <c r="AD24" s="33">
        <f t="shared" si="22"/>
        <v>2.2727272727272728E-2</v>
      </c>
      <c r="AE24" s="25">
        <f>'Juin N-1'!AC24</f>
        <v>2</v>
      </c>
      <c r="AF24" s="26">
        <f t="shared" si="23"/>
        <v>-2</v>
      </c>
      <c r="AG24" s="22">
        <f t="shared" si="24"/>
        <v>0</v>
      </c>
      <c r="AH24" s="23">
        <f t="shared" si="25"/>
        <v>0</v>
      </c>
      <c r="AI24" s="33">
        <f t="shared" si="26"/>
        <v>0</v>
      </c>
      <c r="AJ24" s="25">
        <f>'Juin N-1'!AH24</f>
        <v>0</v>
      </c>
      <c r="AK24" s="26">
        <f t="shared" si="27"/>
        <v>0</v>
      </c>
      <c r="AL24" s="22">
        <f t="shared" si="28"/>
        <v>0</v>
      </c>
      <c r="AM24" s="23">
        <f t="shared" si="29"/>
        <v>0</v>
      </c>
      <c r="AN24" s="33">
        <f t="shared" si="30"/>
        <v>7.0754716981132077E-3</v>
      </c>
      <c r="AO24" s="25">
        <f>'Juin N-1'!AM24</f>
        <v>3</v>
      </c>
      <c r="AP24" s="26">
        <f t="shared" si="31"/>
        <v>-3</v>
      </c>
      <c r="AQ24" s="22">
        <f t="shared" si="32"/>
        <v>0</v>
      </c>
      <c r="AR24" s="23">
        <f t="shared" si="33"/>
        <v>0</v>
      </c>
      <c r="AS24" s="33">
        <f t="shared" si="34"/>
        <v>0</v>
      </c>
      <c r="AT24" s="25">
        <f>'Juin N-1'!AR24</f>
        <v>0</v>
      </c>
      <c r="AU24" s="26">
        <f t="shared" si="35"/>
        <v>0</v>
      </c>
      <c r="AY24" t="s">
        <v>22</v>
      </c>
      <c r="AZ24" t="s">
        <v>86</v>
      </c>
      <c r="BA24" t="s">
        <v>87</v>
      </c>
      <c r="BB24" t="s">
        <v>106</v>
      </c>
      <c r="BC24" t="s">
        <v>115</v>
      </c>
      <c r="BD24">
        <v>0</v>
      </c>
      <c r="BE24">
        <v>6</v>
      </c>
      <c r="BF24">
        <v>0</v>
      </c>
      <c r="BG24">
        <v>0</v>
      </c>
      <c r="BH24">
        <v>0</v>
      </c>
      <c r="BI24">
        <v>6</v>
      </c>
      <c r="BJ24">
        <v>0</v>
      </c>
      <c r="BK24">
        <v>12</v>
      </c>
      <c r="BL24">
        <v>0</v>
      </c>
    </row>
    <row r="25" spans="1:64" x14ac:dyDescent="0.3">
      <c r="A25" t="s">
        <v>60</v>
      </c>
      <c r="B25" s="21"/>
      <c r="C25" s="22">
        <f t="shared" si="0"/>
        <v>0</v>
      </c>
      <c r="D25" s="23">
        <f t="shared" si="1"/>
        <v>0</v>
      </c>
      <c r="E25" s="24">
        <f t="shared" si="2"/>
        <v>0</v>
      </c>
      <c r="F25" s="25">
        <f>'Juin N-1'!D25</f>
        <v>0</v>
      </c>
      <c r="G25" s="26">
        <f t="shared" si="3"/>
        <v>0</v>
      </c>
      <c r="H25" s="22">
        <f t="shared" si="4"/>
        <v>0</v>
      </c>
      <c r="I25" s="23">
        <f t="shared" si="5"/>
        <v>0</v>
      </c>
      <c r="J25" s="33">
        <f t="shared" si="6"/>
        <v>0</v>
      </c>
      <c r="K25" s="25">
        <f>'Juin N-1'!I25</f>
        <v>0</v>
      </c>
      <c r="L25" s="26">
        <f t="shared" si="7"/>
        <v>0</v>
      </c>
      <c r="M25" s="22">
        <f t="shared" si="8"/>
        <v>0</v>
      </c>
      <c r="N25" s="23">
        <f t="shared" si="9"/>
        <v>0</v>
      </c>
      <c r="O25" s="24">
        <f t="shared" si="10"/>
        <v>2.4390243902439025E-2</v>
      </c>
      <c r="P25" s="25">
        <f>'Juin N-1'!N25</f>
        <v>1</v>
      </c>
      <c r="Q25" s="26">
        <f t="shared" si="11"/>
        <v>-1</v>
      </c>
      <c r="R25" s="22">
        <f t="shared" si="12"/>
        <v>0</v>
      </c>
      <c r="S25" s="23">
        <f t="shared" si="13"/>
        <v>0</v>
      </c>
      <c r="T25" s="33">
        <f t="shared" si="14"/>
        <v>0</v>
      </c>
      <c r="U25" s="25">
        <f>'Juin N-1'!S25</f>
        <v>0</v>
      </c>
      <c r="V25" s="26">
        <f t="shared" si="15"/>
        <v>0</v>
      </c>
      <c r="W25" s="22">
        <f t="shared" si="16"/>
        <v>2.4390243902439025E-2</v>
      </c>
      <c r="X25" s="23">
        <f t="shared" si="17"/>
        <v>1</v>
      </c>
      <c r="Y25" s="33">
        <f t="shared" si="18"/>
        <v>0</v>
      </c>
      <c r="Z25" s="25">
        <f>'Juin N-1'!X25</f>
        <v>0</v>
      </c>
      <c r="AA25" s="26">
        <f t="shared" si="19"/>
        <v>1</v>
      </c>
      <c r="AB25" s="22">
        <f t="shared" si="20"/>
        <v>0</v>
      </c>
      <c r="AC25" s="23">
        <f t="shared" si="21"/>
        <v>0</v>
      </c>
      <c r="AD25" s="33">
        <f t="shared" si="22"/>
        <v>1.1363636363636364E-2</v>
      </c>
      <c r="AE25" s="25">
        <f>'Juin N-1'!AC25</f>
        <v>1</v>
      </c>
      <c r="AF25" s="26">
        <f t="shared" si="23"/>
        <v>-1</v>
      </c>
      <c r="AG25" s="22">
        <f t="shared" si="24"/>
        <v>0</v>
      </c>
      <c r="AH25" s="23">
        <f t="shared" si="25"/>
        <v>0</v>
      </c>
      <c r="AI25" s="33">
        <f t="shared" si="26"/>
        <v>0</v>
      </c>
      <c r="AJ25" s="25">
        <f>'Juin N-1'!AH25</f>
        <v>0</v>
      </c>
      <c r="AK25" s="26">
        <f t="shared" si="27"/>
        <v>0</v>
      </c>
      <c r="AL25" s="22">
        <f t="shared" si="28"/>
        <v>1.9267822736030828E-3</v>
      </c>
      <c r="AM25" s="23">
        <f t="shared" si="29"/>
        <v>1</v>
      </c>
      <c r="AN25" s="33">
        <f t="shared" si="30"/>
        <v>4.7169811320754715E-3</v>
      </c>
      <c r="AO25" s="25">
        <f>'Juin N-1'!AM25</f>
        <v>2</v>
      </c>
      <c r="AP25" s="26">
        <f t="shared" si="31"/>
        <v>-1</v>
      </c>
      <c r="AQ25" s="22">
        <f t="shared" si="32"/>
        <v>0</v>
      </c>
      <c r="AR25" s="23">
        <f t="shared" si="33"/>
        <v>0</v>
      </c>
      <c r="AS25" s="33">
        <f t="shared" si="34"/>
        <v>0</v>
      </c>
      <c r="AT25" s="25">
        <f>'Juin N-1'!AR25</f>
        <v>0</v>
      </c>
      <c r="AU25" s="26">
        <f t="shared" si="35"/>
        <v>0</v>
      </c>
      <c r="AY25" t="s">
        <v>23</v>
      </c>
      <c r="AZ25" t="s">
        <v>86</v>
      </c>
      <c r="BA25" t="s">
        <v>87</v>
      </c>
      <c r="BB25" t="s">
        <v>106</v>
      </c>
      <c r="BC25" t="s">
        <v>115</v>
      </c>
      <c r="BD25">
        <v>2</v>
      </c>
      <c r="BE25">
        <v>3</v>
      </c>
      <c r="BF25">
        <v>0</v>
      </c>
      <c r="BG25">
        <v>1</v>
      </c>
      <c r="BH25">
        <v>0</v>
      </c>
      <c r="BI25">
        <v>3</v>
      </c>
      <c r="BJ25">
        <v>0</v>
      </c>
      <c r="BK25">
        <v>9</v>
      </c>
      <c r="BL25">
        <v>0</v>
      </c>
    </row>
    <row r="26" spans="1:64" x14ac:dyDescent="0.3">
      <c r="A26" t="s">
        <v>13</v>
      </c>
      <c r="B26" s="21"/>
      <c r="C26" s="22">
        <f t="shared" si="0"/>
        <v>6.0810810810810814E-2</v>
      </c>
      <c r="D26" s="23">
        <f t="shared" si="1"/>
        <v>9</v>
      </c>
      <c r="E26" s="24">
        <f t="shared" si="2"/>
        <v>4.065040650406504E-2</v>
      </c>
      <c r="F26" s="25">
        <f>'Juin N-1'!D26</f>
        <v>5</v>
      </c>
      <c r="G26" s="26">
        <f t="shared" si="3"/>
        <v>4</v>
      </c>
      <c r="H26" s="22">
        <f t="shared" si="4"/>
        <v>7.5187969924812026E-2</v>
      </c>
      <c r="I26" s="23">
        <f t="shared" si="5"/>
        <v>10</v>
      </c>
      <c r="J26" s="33">
        <f t="shared" si="6"/>
        <v>7.6190476190476197E-2</v>
      </c>
      <c r="K26" s="25">
        <f>'Juin N-1'!I26</f>
        <v>8</v>
      </c>
      <c r="L26" s="26">
        <f t="shared" si="7"/>
        <v>2</v>
      </c>
      <c r="M26" s="22">
        <f t="shared" si="8"/>
        <v>8.6956521739130432E-2</v>
      </c>
      <c r="N26" s="23">
        <f t="shared" si="9"/>
        <v>2</v>
      </c>
      <c r="O26" s="24">
        <f t="shared" si="10"/>
        <v>9.7560975609756101E-2</v>
      </c>
      <c r="P26" s="25">
        <f>'Juin N-1'!N26</f>
        <v>4</v>
      </c>
      <c r="Q26" s="26">
        <f t="shared" si="11"/>
        <v>-2</v>
      </c>
      <c r="R26" s="22">
        <f t="shared" si="12"/>
        <v>5.2631578947368418E-2</v>
      </c>
      <c r="S26" s="23">
        <f t="shared" si="13"/>
        <v>2</v>
      </c>
      <c r="T26" s="33">
        <f t="shared" si="14"/>
        <v>5.2631578947368418E-2</v>
      </c>
      <c r="U26" s="25">
        <f>'Juin N-1'!S26</f>
        <v>2</v>
      </c>
      <c r="V26" s="26">
        <f t="shared" si="15"/>
        <v>0</v>
      </c>
      <c r="W26" s="22">
        <f t="shared" si="16"/>
        <v>0</v>
      </c>
      <c r="X26" s="23">
        <f t="shared" si="17"/>
        <v>0</v>
      </c>
      <c r="Y26" s="33">
        <f t="shared" si="18"/>
        <v>0</v>
      </c>
      <c r="Z26" s="25">
        <f>'Juin N-1'!X26</f>
        <v>0</v>
      </c>
      <c r="AA26" s="26">
        <f t="shared" si="19"/>
        <v>0</v>
      </c>
      <c r="AB26" s="22">
        <f t="shared" si="20"/>
        <v>0</v>
      </c>
      <c r="AC26" s="23">
        <f t="shared" si="21"/>
        <v>0</v>
      </c>
      <c r="AD26" s="33">
        <f t="shared" si="22"/>
        <v>3.4090909090909088E-2</v>
      </c>
      <c r="AE26" s="25">
        <f>'Juin N-1'!AC26</f>
        <v>3</v>
      </c>
      <c r="AF26" s="26">
        <f t="shared" si="23"/>
        <v>-3</v>
      </c>
      <c r="AG26" s="22">
        <f t="shared" si="24"/>
        <v>2.3809523809523808E-2</v>
      </c>
      <c r="AH26" s="23">
        <f t="shared" si="25"/>
        <v>1</v>
      </c>
      <c r="AI26" s="33">
        <f t="shared" si="26"/>
        <v>0</v>
      </c>
      <c r="AJ26" s="25">
        <f>'Juin N-1'!AH26</f>
        <v>0</v>
      </c>
      <c r="AK26" s="26">
        <f t="shared" si="27"/>
        <v>1</v>
      </c>
      <c r="AL26" s="22">
        <f t="shared" si="28"/>
        <v>4.4315992292870907E-2</v>
      </c>
      <c r="AM26" s="23">
        <f t="shared" si="29"/>
        <v>23</v>
      </c>
      <c r="AN26" s="33">
        <f t="shared" si="30"/>
        <v>5.1886792452830191E-2</v>
      </c>
      <c r="AO26" s="25">
        <f>'Juin N-1'!AM26</f>
        <v>22</v>
      </c>
      <c r="AP26" s="26">
        <f t="shared" si="31"/>
        <v>1</v>
      </c>
      <c r="AQ26" s="22">
        <f t="shared" si="32"/>
        <v>7.6923076923076927E-2</v>
      </c>
      <c r="AR26" s="23">
        <f t="shared" si="33"/>
        <v>1</v>
      </c>
      <c r="AS26" s="33">
        <f t="shared" si="34"/>
        <v>0</v>
      </c>
      <c r="AT26" s="25">
        <f>'Juin N-1'!AR26</f>
        <v>0</v>
      </c>
      <c r="AU26" s="26">
        <f t="shared" si="35"/>
        <v>1</v>
      </c>
      <c r="AY26" t="s">
        <v>24</v>
      </c>
      <c r="AZ26" t="s">
        <v>86</v>
      </c>
      <c r="BA26" t="s">
        <v>87</v>
      </c>
      <c r="BB26" t="s">
        <v>106</v>
      </c>
      <c r="BC26" t="s">
        <v>115</v>
      </c>
      <c r="BD26">
        <v>3</v>
      </c>
      <c r="BE26">
        <v>2</v>
      </c>
      <c r="BF26">
        <v>1</v>
      </c>
      <c r="BG26">
        <v>0</v>
      </c>
      <c r="BH26">
        <v>1</v>
      </c>
      <c r="BI26">
        <v>10</v>
      </c>
      <c r="BJ26">
        <v>1</v>
      </c>
      <c r="BK26">
        <v>18</v>
      </c>
      <c r="BL26">
        <v>0</v>
      </c>
    </row>
    <row r="27" spans="1:64" x14ac:dyDescent="0.3">
      <c r="A27" t="s">
        <v>37</v>
      </c>
      <c r="B27" s="21"/>
      <c r="C27" s="22">
        <f t="shared" si="0"/>
        <v>0</v>
      </c>
      <c r="D27" s="23">
        <f t="shared" si="1"/>
        <v>0</v>
      </c>
      <c r="E27" s="24">
        <f t="shared" si="2"/>
        <v>0</v>
      </c>
      <c r="F27" s="25">
        <f>'Juin N-1'!D27</f>
        <v>0</v>
      </c>
      <c r="G27" s="26">
        <f t="shared" si="3"/>
        <v>0</v>
      </c>
      <c r="H27" s="22">
        <f t="shared" si="4"/>
        <v>0</v>
      </c>
      <c r="I27" s="23">
        <f t="shared" si="5"/>
        <v>0</v>
      </c>
      <c r="J27" s="33">
        <f t="shared" si="6"/>
        <v>0</v>
      </c>
      <c r="K27" s="25">
        <f>'Juin N-1'!I27</f>
        <v>0</v>
      </c>
      <c r="L27" s="26">
        <f t="shared" si="7"/>
        <v>0</v>
      </c>
      <c r="M27" s="22">
        <f t="shared" si="8"/>
        <v>0</v>
      </c>
      <c r="N27" s="23">
        <f t="shared" si="9"/>
        <v>0</v>
      </c>
      <c r="O27" s="24">
        <f t="shared" si="10"/>
        <v>0</v>
      </c>
      <c r="P27" s="25">
        <f>'Juin N-1'!N27</f>
        <v>0</v>
      </c>
      <c r="Q27" s="26">
        <f t="shared" si="11"/>
        <v>0</v>
      </c>
      <c r="R27" s="22">
        <f t="shared" si="12"/>
        <v>0</v>
      </c>
      <c r="S27" s="23">
        <f t="shared" si="13"/>
        <v>0</v>
      </c>
      <c r="T27" s="33">
        <f t="shared" si="14"/>
        <v>0</v>
      </c>
      <c r="U27" s="25">
        <f>'Juin N-1'!S27</f>
        <v>0</v>
      </c>
      <c r="V27" s="26">
        <f t="shared" si="15"/>
        <v>0</v>
      </c>
      <c r="W27" s="22">
        <f t="shared" si="16"/>
        <v>0</v>
      </c>
      <c r="X27" s="23">
        <f t="shared" si="17"/>
        <v>0</v>
      </c>
      <c r="Y27" s="33">
        <f t="shared" si="18"/>
        <v>0</v>
      </c>
      <c r="Z27" s="25">
        <f>'Juin N-1'!X27</f>
        <v>0</v>
      </c>
      <c r="AA27" s="26">
        <f t="shared" si="19"/>
        <v>0</v>
      </c>
      <c r="AB27" s="22">
        <f t="shared" si="20"/>
        <v>0</v>
      </c>
      <c r="AC27" s="23">
        <f t="shared" si="21"/>
        <v>0</v>
      </c>
      <c r="AD27" s="33">
        <f t="shared" si="22"/>
        <v>0</v>
      </c>
      <c r="AE27" s="25">
        <f>'Juin N-1'!AC27</f>
        <v>0</v>
      </c>
      <c r="AF27" s="26">
        <f t="shared" si="23"/>
        <v>0</v>
      </c>
      <c r="AG27" s="22">
        <f t="shared" si="24"/>
        <v>0</v>
      </c>
      <c r="AH27" s="23">
        <f t="shared" si="25"/>
        <v>0</v>
      </c>
      <c r="AI27" s="33">
        <f t="shared" si="26"/>
        <v>0</v>
      </c>
      <c r="AJ27" s="25">
        <f>'Juin N-1'!AH27</f>
        <v>0</v>
      </c>
      <c r="AK27" s="26">
        <f t="shared" si="27"/>
        <v>0</v>
      </c>
      <c r="AL27" s="22">
        <f t="shared" si="28"/>
        <v>0</v>
      </c>
      <c r="AM27" s="23">
        <f t="shared" si="29"/>
        <v>0</v>
      </c>
      <c r="AN27" s="33">
        <f t="shared" si="30"/>
        <v>0</v>
      </c>
      <c r="AO27" s="25">
        <f>'Juin N-1'!AM27</f>
        <v>0</v>
      </c>
      <c r="AP27" s="26">
        <f t="shared" si="31"/>
        <v>0</v>
      </c>
      <c r="AQ27" s="22">
        <f t="shared" si="32"/>
        <v>0</v>
      </c>
      <c r="AR27" s="23">
        <f t="shared" si="33"/>
        <v>0</v>
      </c>
      <c r="AS27" s="33">
        <f t="shared" si="34"/>
        <v>0</v>
      </c>
      <c r="AT27" s="25">
        <f>'Juin N-1'!AR27</f>
        <v>0</v>
      </c>
      <c r="AU27" s="26">
        <f t="shared" si="35"/>
        <v>0</v>
      </c>
      <c r="AY27" t="s">
        <v>61</v>
      </c>
      <c r="AZ27" t="s">
        <v>86</v>
      </c>
      <c r="BA27" t="s">
        <v>87</v>
      </c>
      <c r="BB27" t="s">
        <v>106</v>
      </c>
      <c r="BC27" t="s">
        <v>115</v>
      </c>
      <c r="BD27">
        <v>1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1</v>
      </c>
      <c r="BL27">
        <v>0</v>
      </c>
    </row>
    <row r="28" spans="1:64" x14ac:dyDescent="0.3">
      <c r="A28" t="s">
        <v>14</v>
      </c>
      <c r="B28" s="21"/>
      <c r="C28" s="22">
        <f t="shared" si="0"/>
        <v>0</v>
      </c>
      <c r="D28" s="23">
        <f t="shared" si="1"/>
        <v>0</v>
      </c>
      <c r="E28" s="24">
        <f t="shared" si="2"/>
        <v>0</v>
      </c>
      <c r="F28" s="25">
        <f>'Juin N-1'!D28</f>
        <v>0</v>
      </c>
      <c r="G28" s="26">
        <f t="shared" si="3"/>
        <v>0</v>
      </c>
      <c r="H28" s="22">
        <f t="shared" si="4"/>
        <v>0</v>
      </c>
      <c r="I28" s="23">
        <f t="shared" si="5"/>
        <v>0</v>
      </c>
      <c r="J28" s="33">
        <f t="shared" si="6"/>
        <v>0</v>
      </c>
      <c r="K28" s="25">
        <f>'Juin N-1'!I28</f>
        <v>0</v>
      </c>
      <c r="L28" s="26">
        <f t="shared" si="7"/>
        <v>0</v>
      </c>
      <c r="M28" s="22">
        <f t="shared" si="8"/>
        <v>0</v>
      </c>
      <c r="N28" s="23">
        <f t="shared" si="9"/>
        <v>0</v>
      </c>
      <c r="O28" s="24">
        <f t="shared" si="10"/>
        <v>0</v>
      </c>
      <c r="P28" s="25">
        <f>'Juin N-1'!N28</f>
        <v>0</v>
      </c>
      <c r="Q28" s="26">
        <f t="shared" si="11"/>
        <v>0</v>
      </c>
      <c r="R28" s="22">
        <f t="shared" si="12"/>
        <v>0</v>
      </c>
      <c r="S28" s="23">
        <f t="shared" si="13"/>
        <v>0</v>
      </c>
      <c r="T28" s="33">
        <f t="shared" si="14"/>
        <v>0</v>
      </c>
      <c r="U28" s="25">
        <f>'Juin N-1'!S28</f>
        <v>0</v>
      </c>
      <c r="V28" s="26">
        <f t="shared" si="15"/>
        <v>0</v>
      </c>
      <c r="W28" s="22">
        <f t="shared" si="16"/>
        <v>0</v>
      </c>
      <c r="X28" s="23">
        <f t="shared" si="17"/>
        <v>0</v>
      </c>
      <c r="Y28" s="33">
        <f t="shared" si="18"/>
        <v>0</v>
      </c>
      <c r="Z28" s="25">
        <f>'Juin N-1'!X28</f>
        <v>0</v>
      </c>
      <c r="AA28" s="26">
        <f t="shared" si="19"/>
        <v>0</v>
      </c>
      <c r="AB28" s="22">
        <f t="shared" si="20"/>
        <v>1.8691588785046728E-2</v>
      </c>
      <c r="AC28" s="23">
        <f t="shared" si="21"/>
        <v>2</v>
      </c>
      <c r="AD28" s="33">
        <f t="shared" si="22"/>
        <v>0</v>
      </c>
      <c r="AE28" s="25">
        <f>'Juin N-1'!AC28</f>
        <v>0</v>
      </c>
      <c r="AF28" s="26">
        <f t="shared" si="23"/>
        <v>2</v>
      </c>
      <c r="AG28" s="22">
        <f t="shared" si="24"/>
        <v>0</v>
      </c>
      <c r="AH28" s="23">
        <f t="shared" si="25"/>
        <v>0</v>
      </c>
      <c r="AI28" s="33">
        <f t="shared" si="26"/>
        <v>0</v>
      </c>
      <c r="AJ28" s="25">
        <f>'Juin N-1'!AH28</f>
        <v>0</v>
      </c>
      <c r="AK28" s="26">
        <f t="shared" si="27"/>
        <v>0</v>
      </c>
      <c r="AL28" s="22">
        <f t="shared" si="28"/>
        <v>3.8535645472061657E-3</v>
      </c>
      <c r="AM28" s="23">
        <f t="shared" si="29"/>
        <v>2</v>
      </c>
      <c r="AN28" s="33">
        <f t="shared" si="30"/>
        <v>0</v>
      </c>
      <c r="AO28" s="25">
        <f>'Juin N-1'!AM28</f>
        <v>0</v>
      </c>
      <c r="AP28" s="26">
        <f t="shared" si="31"/>
        <v>2</v>
      </c>
      <c r="AQ28" s="22">
        <f t="shared" si="32"/>
        <v>0</v>
      </c>
      <c r="AR28" s="23">
        <f t="shared" si="33"/>
        <v>0</v>
      </c>
      <c r="AS28" s="33">
        <f t="shared" si="34"/>
        <v>0</v>
      </c>
      <c r="AT28" s="25">
        <f>'Juin N-1'!AR28</f>
        <v>0</v>
      </c>
      <c r="AU28" s="26">
        <f t="shared" si="35"/>
        <v>0</v>
      </c>
      <c r="AY28" t="s">
        <v>25</v>
      </c>
      <c r="AZ28" t="s">
        <v>86</v>
      </c>
      <c r="BA28" t="s">
        <v>87</v>
      </c>
      <c r="BB28" t="s">
        <v>106</v>
      </c>
      <c r="BC28" t="s">
        <v>115</v>
      </c>
      <c r="BD28">
        <v>0</v>
      </c>
      <c r="BE28">
        <v>1</v>
      </c>
      <c r="BF28">
        <v>0</v>
      </c>
      <c r="BG28">
        <v>0</v>
      </c>
      <c r="BH28">
        <v>0</v>
      </c>
      <c r="BI28">
        <v>1</v>
      </c>
      <c r="BJ28">
        <v>0</v>
      </c>
      <c r="BK28">
        <v>2</v>
      </c>
      <c r="BL28">
        <v>0</v>
      </c>
    </row>
    <row r="29" spans="1:64" x14ac:dyDescent="0.3">
      <c r="A29" t="s">
        <v>15</v>
      </c>
      <c r="B29" s="21"/>
      <c r="C29" s="22">
        <f t="shared" si="0"/>
        <v>0</v>
      </c>
      <c r="D29" s="23">
        <f t="shared" si="1"/>
        <v>0</v>
      </c>
      <c r="E29" s="24">
        <f t="shared" si="2"/>
        <v>0</v>
      </c>
      <c r="F29" s="25">
        <f>'Juin N-1'!D29</f>
        <v>0</v>
      </c>
      <c r="G29" s="26">
        <f t="shared" si="3"/>
        <v>0</v>
      </c>
      <c r="H29" s="22">
        <f t="shared" si="4"/>
        <v>0</v>
      </c>
      <c r="I29" s="23">
        <f t="shared" si="5"/>
        <v>0</v>
      </c>
      <c r="J29" s="33">
        <f t="shared" si="6"/>
        <v>0</v>
      </c>
      <c r="K29" s="25">
        <f>'Juin N-1'!I29</f>
        <v>0</v>
      </c>
      <c r="L29" s="26">
        <f t="shared" si="7"/>
        <v>0</v>
      </c>
      <c r="M29" s="22">
        <f t="shared" si="8"/>
        <v>0</v>
      </c>
      <c r="N29" s="23">
        <f t="shared" si="9"/>
        <v>0</v>
      </c>
      <c r="O29" s="24">
        <f t="shared" si="10"/>
        <v>0</v>
      </c>
      <c r="P29" s="25">
        <f>'Juin N-1'!N29</f>
        <v>0</v>
      </c>
      <c r="Q29" s="26">
        <f t="shared" si="11"/>
        <v>0</v>
      </c>
      <c r="R29" s="22">
        <f t="shared" si="12"/>
        <v>0</v>
      </c>
      <c r="S29" s="23">
        <f t="shared" si="13"/>
        <v>0</v>
      </c>
      <c r="T29" s="33">
        <f t="shared" si="14"/>
        <v>0</v>
      </c>
      <c r="U29" s="25">
        <f>'Juin N-1'!S29</f>
        <v>0</v>
      </c>
      <c r="V29" s="26">
        <f t="shared" si="15"/>
        <v>0</v>
      </c>
      <c r="W29" s="22">
        <f t="shared" si="16"/>
        <v>0</v>
      </c>
      <c r="X29" s="23">
        <f t="shared" si="17"/>
        <v>0</v>
      </c>
      <c r="Y29" s="33">
        <f t="shared" si="18"/>
        <v>0</v>
      </c>
      <c r="Z29" s="25">
        <f>'Juin N-1'!X29</f>
        <v>0</v>
      </c>
      <c r="AA29" s="26">
        <f t="shared" si="19"/>
        <v>0</v>
      </c>
      <c r="AB29" s="22">
        <f t="shared" si="20"/>
        <v>0</v>
      </c>
      <c r="AC29" s="23">
        <f t="shared" si="21"/>
        <v>0</v>
      </c>
      <c r="AD29" s="33">
        <f t="shared" si="22"/>
        <v>0</v>
      </c>
      <c r="AE29" s="25">
        <f>'Juin N-1'!AC29</f>
        <v>0</v>
      </c>
      <c r="AF29" s="26">
        <f t="shared" si="23"/>
        <v>0</v>
      </c>
      <c r="AG29" s="22">
        <f t="shared" si="24"/>
        <v>0</v>
      </c>
      <c r="AH29" s="23">
        <f t="shared" si="25"/>
        <v>0</v>
      </c>
      <c r="AI29" s="33">
        <f t="shared" si="26"/>
        <v>0</v>
      </c>
      <c r="AJ29" s="25">
        <f>'Juin N-1'!AH29</f>
        <v>0</v>
      </c>
      <c r="AK29" s="26">
        <f t="shared" si="27"/>
        <v>0</v>
      </c>
      <c r="AL29" s="22">
        <f t="shared" si="28"/>
        <v>0</v>
      </c>
      <c r="AM29" s="23">
        <f t="shared" si="29"/>
        <v>0</v>
      </c>
      <c r="AN29" s="33">
        <f t="shared" si="30"/>
        <v>0</v>
      </c>
      <c r="AO29" s="25">
        <f>'Juin N-1'!AM29</f>
        <v>0</v>
      </c>
      <c r="AP29" s="26">
        <f t="shared" si="31"/>
        <v>0</v>
      </c>
      <c r="AQ29" s="22">
        <f t="shared" si="32"/>
        <v>0</v>
      </c>
      <c r="AR29" s="23">
        <f t="shared" si="33"/>
        <v>0</v>
      </c>
      <c r="AS29" s="33">
        <f t="shared" si="34"/>
        <v>0</v>
      </c>
      <c r="AT29" s="25">
        <f>'Juin N-1'!AR29</f>
        <v>0</v>
      </c>
      <c r="AU29" s="26">
        <f t="shared" si="35"/>
        <v>0</v>
      </c>
      <c r="AY29" t="s">
        <v>26</v>
      </c>
      <c r="AZ29" t="s">
        <v>86</v>
      </c>
      <c r="BA29" t="s">
        <v>87</v>
      </c>
      <c r="BB29" t="s">
        <v>106</v>
      </c>
      <c r="BC29" t="s">
        <v>115</v>
      </c>
      <c r="BD29">
        <v>12</v>
      </c>
      <c r="BE29">
        <v>12</v>
      </c>
      <c r="BF29">
        <v>0</v>
      </c>
      <c r="BG29">
        <v>5</v>
      </c>
      <c r="BH29">
        <v>4</v>
      </c>
      <c r="BI29">
        <v>3</v>
      </c>
      <c r="BJ29">
        <v>2</v>
      </c>
      <c r="BK29">
        <v>38</v>
      </c>
      <c r="BL29">
        <v>0</v>
      </c>
    </row>
    <row r="30" spans="1:64" x14ac:dyDescent="0.3">
      <c r="A30" t="s">
        <v>16</v>
      </c>
      <c r="B30" s="21"/>
      <c r="C30" s="22">
        <f t="shared" si="0"/>
        <v>0</v>
      </c>
      <c r="D30" s="23">
        <f t="shared" si="1"/>
        <v>0</v>
      </c>
      <c r="E30" s="24">
        <f t="shared" si="2"/>
        <v>0</v>
      </c>
      <c r="F30" s="25">
        <f>'Juin N-1'!D30</f>
        <v>0</v>
      </c>
      <c r="G30" s="26">
        <f t="shared" si="3"/>
        <v>0</v>
      </c>
      <c r="H30" s="22">
        <f t="shared" si="4"/>
        <v>0</v>
      </c>
      <c r="I30" s="23">
        <f t="shared" si="5"/>
        <v>0</v>
      </c>
      <c r="J30" s="33">
        <f t="shared" si="6"/>
        <v>0</v>
      </c>
      <c r="K30" s="25">
        <f>'Juin N-1'!I30</f>
        <v>0</v>
      </c>
      <c r="L30" s="26">
        <f t="shared" si="7"/>
        <v>0</v>
      </c>
      <c r="M30" s="22">
        <f t="shared" si="8"/>
        <v>0</v>
      </c>
      <c r="N30" s="23">
        <f t="shared" si="9"/>
        <v>0</v>
      </c>
      <c r="O30" s="24">
        <f t="shared" si="10"/>
        <v>0</v>
      </c>
      <c r="P30" s="25">
        <f>'Juin N-1'!N30</f>
        <v>0</v>
      </c>
      <c r="Q30" s="26">
        <f t="shared" si="11"/>
        <v>0</v>
      </c>
      <c r="R30" s="22">
        <f t="shared" si="12"/>
        <v>0</v>
      </c>
      <c r="S30" s="23">
        <f t="shared" si="13"/>
        <v>0</v>
      </c>
      <c r="T30" s="33">
        <f t="shared" si="14"/>
        <v>0</v>
      </c>
      <c r="U30" s="25">
        <f>'Juin N-1'!S30</f>
        <v>0</v>
      </c>
      <c r="V30" s="26">
        <f t="shared" si="15"/>
        <v>0</v>
      </c>
      <c r="W30" s="22">
        <f t="shared" si="16"/>
        <v>0</v>
      </c>
      <c r="X30" s="23">
        <f t="shared" si="17"/>
        <v>0</v>
      </c>
      <c r="Y30" s="33">
        <f t="shared" si="18"/>
        <v>0</v>
      </c>
      <c r="Z30" s="25">
        <f>'Juin N-1'!X30</f>
        <v>0</v>
      </c>
      <c r="AA30" s="26">
        <f t="shared" si="19"/>
        <v>0</v>
      </c>
      <c r="AB30" s="22">
        <f t="shared" si="20"/>
        <v>0</v>
      </c>
      <c r="AC30" s="23">
        <f t="shared" si="21"/>
        <v>0</v>
      </c>
      <c r="AD30" s="33">
        <f t="shared" si="22"/>
        <v>0</v>
      </c>
      <c r="AE30" s="25">
        <f>'Juin N-1'!AC30</f>
        <v>0</v>
      </c>
      <c r="AF30" s="26">
        <f t="shared" si="23"/>
        <v>0</v>
      </c>
      <c r="AG30" s="22">
        <f t="shared" si="24"/>
        <v>0</v>
      </c>
      <c r="AH30" s="23">
        <f t="shared" si="25"/>
        <v>0</v>
      </c>
      <c r="AI30" s="33">
        <f t="shared" si="26"/>
        <v>0</v>
      </c>
      <c r="AJ30" s="25">
        <f>'Juin N-1'!AH30</f>
        <v>0</v>
      </c>
      <c r="AK30" s="26">
        <f t="shared" si="27"/>
        <v>0</v>
      </c>
      <c r="AL30" s="22">
        <f t="shared" si="28"/>
        <v>0</v>
      </c>
      <c r="AM30" s="23">
        <f t="shared" si="29"/>
        <v>0</v>
      </c>
      <c r="AN30" s="33">
        <f t="shared" si="30"/>
        <v>0</v>
      </c>
      <c r="AO30" s="25">
        <f>'Juin N-1'!AM30</f>
        <v>0</v>
      </c>
      <c r="AP30" s="26">
        <f t="shared" si="31"/>
        <v>0</v>
      </c>
      <c r="AQ30" s="22">
        <f t="shared" si="32"/>
        <v>0</v>
      </c>
      <c r="AR30" s="23">
        <f t="shared" si="33"/>
        <v>0</v>
      </c>
      <c r="AS30" s="33">
        <f t="shared" si="34"/>
        <v>0</v>
      </c>
      <c r="AT30" s="25">
        <f>'Juin N-1'!AR30</f>
        <v>0</v>
      </c>
      <c r="AU30" s="26">
        <f t="shared" si="35"/>
        <v>0</v>
      </c>
      <c r="AY30" t="s">
        <v>27</v>
      </c>
      <c r="AZ30" t="s">
        <v>86</v>
      </c>
      <c r="BA30" t="s">
        <v>87</v>
      </c>
      <c r="BB30" t="s">
        <v>106</v>
      </c>
      <c r="BC30" t="s">
        <v>115</v>
      </c>
      <c r="BD30">
        <v>4</v>
      </c>
      <c r="BE30">
        <v>2</v>
      </c>
      <c r="BF30">
        <v>0</v>
      </c>
      <c r="BG30">
        <v>2</v>
      </c>
      <c r="BH30">
        <v>2</v>
      </c>
      <c r="BI30">
        <v>2</v>
      </c>
      <c r="BJ30">
        <v>0</v>
      </c>
      <c r="BK30">
        <v>11</v>
      </c>
      <c r="BL30">
        <v>1</v>
      </c>
    </row>
    <row r="31" spans="1:64" x14ac:dyDescent="0.3">
      <c r="A31" t="s">
        <v>107</v>
      </c>
      <c r="B31" s="21"/>
      <c r="C31" s="22">
        <f t="shared" si="0"/>
        <v>0</v>
      </c>
      <c r="D31" s="23">
        <v>0</v>
      </c>
      <c r="E31" s="24">
        <f t="shared" ref="E31" si="36">F31/$F$54</f>
        <v>0</v>
      </c>
      <c r="F31" s="25">
        <f>'Juin N-1'!D31</f>
        <v>0</v>
      </c>
      <c r="G31" s="26">
        <f t="shared" si="3"/>
        <v>0</v>
      </c>
      <c r="H31" s="22">
        <f t="shared" ref="H31" si="37">I31/$I$54</f>
        <v>0</v>
      </c>
      <c r="I31" s="23">
        <f t="shared" si="5"/>
        <v>0</v>
      </c>
      <c r="J31" s="33">
        <f t="shared" si="6"/>
        <v>9.5238095238095247E-3</v>
      </c>
      <c r="K31" s="25">
        <f>'Juin N-1'!I31</f>
        <v>1</v>
      </c>
      <c r="L31" s="26">
        <f t="shared" si="7"/>
        <v>-1</v>
      </c>
      <c r="M31" s="22">
        <f t="shared" ref="M31" si="38">N31/$N$54</f>
        <v>0</v>
      </c>
      <c r="N31" s="23">
        <f t="shared" ref="N31" si="39">IF(COUNTIF($AY$2:$BL$57,A31)=1,VLOOKUP(A31,$AY$2:$BL$57,8,FALSE),0)</f>
        <v>0</v>
      </c>
      <c r="O31" s="24">
        <f t="shared" si="10"/>
        <v>0</v>
      </c>
      <c r="P31" s="25">
        <f>'Juin N-1'!N31</f>
        <v>0</v>
      </c>
      <c r="Q31" s="26">
        <f t="shared" si="11"/>
        <v>0</v>
      </c>
      <c r="R31" s="22">
        <f t="shared" ref="R31" si="40">S31/$S$54</f>
        <v>0</v>
      </c>
      <c r="S31" s="23">
        <f t="shared" ref="S31" si="41">IF(COUNTIF($AY$2:$BL$57,A31)=1,VLOOKUP(A31,$AY$2:$BL$57,9,FALSE),0)</f>
        <v>0</v>
      </c>
      <c r="T31" s="33">
        <f t="shared" si="14"/>
        <v>0</v>
      </c>
      <c r="U31" s="25">
        <f>'Juin N-1'!S31</f>
        <v>0</v>
      </c>
      <c r="V31" s="26">
        <f t="shared" si="15"/>
        <v>0</v>
      </c>
      <c r="W31" s="22">
        <f t="shared" ref="W31" si="42">X31/$X$54</f>
        <v>0</v>
      </c>
      <c r="X31" s="23">
        <f t="shared" ref="X31" si="43">IF(COUNTIF($AY$2:$BL$57,A31)=1,VLOOKUP(A31,$AY$2:$BL$57,10,FALSE),0)</f>
        <v>0</v>
      </c>
      <c r="Y31" s="33">
        <f t="shared" si="18"/>
        <v>0</v>
      </c>
      <c r="Z31" s="25">
        <f>'Juin N-1'!X31</f>
        <v>0</v>
      </c>
      <c r="AA31" s="26">
        <f t="shared" si="19"/>
        <v>0</v>
      </c>
      <c r="AB31" s="22">
        <f t="shared" ref="AB31" si="44">AC31/$AC$54</f>
        <v>0</v>
      </c>
      <c r="AC31" s="23">
        <f t="shared" ref="AC31" si="45">IF(COUNTIF($AY$2:$BL$57,A31)=1,VLOOKUP(A31,$AY$2:$BL$57,11,FALSE),0)</f>
        <v>0</v>
      </c>
      <c r="AD31" s="33">
        <f t="shared" si="22"/>
        <v>0</v>
      </c>
      <c r="AE31" s="25">
        <f>'Juin N-1'!AC31</f>
        <v>0</v>
      </c>
      <c r="AF31" s="26">
        <f t="shared" si="23"/>
        <v>0</v>
      </c>
      <c r="AG31" s="22">
        <f t="shared" ref="AG31" si="46">AH31/$AH$54</f>
        <v>0</v>
      </c>
      <c r="AH31" s="23">
        <f t="shared" ref="AH31" si="47">IF(COUNTIF($AY$2:$BL$57,A31)=1,VLOOKUP(A31,$AY$2:$BL$57,12,FALSE),0)</f>
        <v>0</v>
      </c>
      <c r="AI31" s="33">
        <f t="shared" si="26"/>
        <v>0</v>
      </c>
      <c r="AJ31" s="25">
        <f>'Juin N-1'!AH31</f>
        <v>0</v>
      </c>
      <c r="AK31" s="26">
        <f t="shared" si="27"/>
        <v>0</v>
      </c>
      <c r="AL31" s="22">
        <f t="shared" ref="AL31" si="48">AM31/$AM$54</f>
        <v>0</v>
      </c>
      <c r="AM31" s="23">
        <f t="shared" ref="AM31" si="49">IF(COUNTIF($AY$2:$BL$57,A31)=1,VLOOKUP(A31,$AY$2:$BL$57,13,FALSE),0)</f>
        <v>0</v>
      </c>
      <c r="AN31" s="33">
        <f t="shared" si="30"/>
        <v>2.3584905660377358E-3</v>
      </c>
      <c r="AO31" s="25">
        <f>'Juin N-1'!AM31</f>
        <v>1</v>
      </c>
      <c r="AP31" s="26">
        <f t="shared" si="31"/>
        <v>-1</v>
      </c>
      <c r="AQ31" s="22">
        <f t="shared" ref="AQ31" si="50">AR31/$AR$54</f>
        <v>0</v>
      </c>
      <c r="AR31" s="23">
        <f t="shared" ref="AR31" si="51">IF(COUNTIF($AY$2:$BL$57,A31)=1,VLOOKUP(A31,$AY$2:$BL$57,14,FALSE),0)</f>
        <v>0</v>
      </c>
      <c r="AS31" s="33">
        <f t="shared" si="34"/>
        <v>0</v>
      </c>
      <c r="AT31" s="25">
        <f>'Juin N-1'!AR31</f>
        <v>0</v>
      </c>
      <c r="AU31" s="26">
        <f t="shared" si="35"/>
        <v>0</v>
      </c>
      <c r="AY31" t="s">
        <v>28</v>
      </c>
      <c r="AZ31" t="s">
        <v>86</v>
      </c>
      <c r="BA31" t="s">
        <v>87</v>
      </c>
      <c r="BB31" t="s">
        <v>106</v>
      </c>
      <c r="BC31" t="s">
        <v>115</v>
      </c>
      <c r="BD31">
        <v>9</v>
      </c>
      <c r="BE31">
        <v>8</v>
      </c>
      <c r="BF31">
        <v>0</v>
      </c>
      <c r="BG31">
        <v>1</v>
      </c>
      <c r="BH31">
        <v>1</v>
      </c>
      <c r="BI31">
        <v>1</v>
      </c>
      <c r="BJ31">
        <v>5</v>
      </c>
      <c r="BK31">
        <v>24</v>
      </c>
      <c r="BL31">
        <v>1</v>
      </c>
    </row>
    <row r="32" spans="1:64" x14ac:dyDescent="0.3">
      <c r="A32" t="s">
        <v>17</v>
      </c>
      <c r="B32" s="21"/>
      <c r="C32" s="22">
        <f t="shared" si="0"/>
        <v>6.7567567567567571E-3</v>
      </c>
      <c r="D32" s="23">
        <f t="shared" si="1"/>
        <v>1</v>
      </c>
      <c r="E32" s="24">
        <f t="shared" si="2"/>
        <v>2.4390243902439025E-2</v>
      </c>
      <c r="F32" s="25">
        <f>'Juin N-1'!D32</f>
        <v>3</v>
      </c>
      <c r="G32" s="26">
        <f t="shared" si="3"/>
        <v>-2</v>
      </c>
      <c r="H32" s="22">
        <f t="shared" si="4"/>
        <v>7.5187969924812026E-3</v>
      </c>
      <c r="I32" s="23">
        <f t="shared" si="5"/>
        <v>1</v>
      </c>
      <c r="J32" s="33">
        <f t="shared" si="6"/>
        <v>9.5238095238095247E-3</v>
      </c>
      <c r="K32" s="25">
        <f>'Juin N-1'!I32</f>
        <v>1</v>
      </c>
      <c r="L32" s="26">
        <f t="shared" si="7"/>
        <v>0</v>
      </c>
      <c r="M32" s="22">
        <f t="shared" si="8"/>
        <v>0</v>
      </c>
      <c r="N32" s="23">
        <f t="shared" si="9"/>
        <v>0</v>
      </c>
      <c r="O32" s="24">
        <f t="shared" si="10"/>
        <v>0</v>
      </c>
      <c r="P32" s="25">
        <f>'Juin N-1'!N32</f>
        <v>0</v>
      </c>
      <c r="Q32" s="26">
        <f t="shared" si="11"/>
        <v>0</v>
      </c>
      <c r="R32" s="22">
        <f t="shared" si="12"/>
        <v>2.6315789473684209E-2</v>
      </c>
      <c r="S32" s="23">
        <f t="shared" si="13"/>
        <v>1</v>
      </c>
      <c r="T32" s="33">
        <f t="shared" si="14"/>
        <v>2.6315789473684209E-2</v>
      </c>
      <c r="U32" s="25">
        <f>'Juin N-1'!S32</f>
        <v>1</v>
      </c>
      <c r="V32" s="26">
        <f t="shared" si="15"/>
        <v>0</v>
      </c>
      <c r="W32" s="22">
        <f t="shared" si="16"/>
        <v>4.878048780487805E-2</v>
      </c>
      <c r="X32" s="23">
        <f t="shared" si="17"/>
        <v>2</v>
      </c>
      <c r="Y32" s="33">
        <f t="shared" si="18"/>
        <v>0</v>
      </c>
      <c r="Z32" s="25">
        <f>'Juin N-1'!X32</f>
        <v>0</v>
      </c>
      <c r="AA32" s="26">
        <f t="shared" si="19"/>
        <v>2</v>
      </c>
      <c r="AB32" s="22">
        <f t="shared" si="20"/>
        <v>0</v>
      </c>
      <c r="AC32" s="23">
        <f t="shared" si="21"/>
        <v>0</v>
      </c>
      <c r="AD32" s="33">
        <f t="shared" si="22"/>
        <v>0</v>
      </c>
      <c r="AE32" s="25">
        <f>'Juin N-1'!AC32</f>
        <v>0</v>
      </c>
      <c r="AF32" s="26">
        <f t="shared" si="23"/>
        <v>0</v>
      </c>
      <c r="AG32" s="22">
        <f t="shared" si="24"/>
        <v>0</v>
      </c>
      <c r="AH32" s="23">
        <f t="shared" si="25"/>
        <v>0</v>
      </c>
      <c r="AI32" s="33">
        <f t="shared" si="26"/>
        <v>0</v>
      </c>
      <c r="AJ32" s="25">
        <f>'Juin N-1'!AH32</f>
        <v>0</v>
      </c>
      <c r="AK32" s="26">
        <f t="shared" si="27"/>
        <v>0</v>
      </c>
      <c r="AL32" s="22">
        <f t="shared" si="28"/>
        <v>9.6339113680154135E-3</v>
      </c>
      <c r="AM32" s="23">
        <f t="shared" si="29"/>
        <v>5</v>
      </c>
      <c r="AN32" s="33">
        <f t="shared" si="30"/>
        <v>1.179245283018868E-2</v>
      </c>
      <c r="AO32" s="25">
        <f>'Juin N-1'!AM32</f>
        <v>5</v>
      </c>
      <c r="AP32" s="26">
        <f t="shared" si="31"/>
        <v>0</v>
      </c>
      <c r="AQ32" s="22">
        <f t="shared" si="32"/>
        <v>0</v>
      </c>
      <c r="AR32" s="23">
        <f t="shared" si="33"/>
        <v>0</v>
      </c>
      <c r="AS32" s="33">
        <f t="shared" si="34"/>
        <v>0</v>
      </c>
      <c r="AT32" s="25">
        <f>'Juin N-1'!AR32</f>
        <v>0</v>
      </c>
      <c r="AU32" s="26">
        <f t="shared" si="35"/>
        <v>0</v>
      </c>
      <c r="AY32" t="s">
        <v>62</v>
      </c>
      <c r="AZ32" t="s">
        <v>86</v>
      </c>
      <c r="BA32" t="s">
        <v>87</v>
      </c>
      <c r="BB32" t="s">
        <v>106</v>
      </c>
      <c r="BC32" t="s">
        <v>115</v>
      </c>
      <c r="BD32">
        <v>0</v>
      </c>
      <c r="BE32">
        <v>1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1</v>
      </c>
      <c r="BL32">
        <v>0</v>
      </c>
    </row>
    <row r="33" spans="1:64" x14ac:dyDescent="0.3">
      <c r="A33" t="s">
        <v>18</v>
      </c>
      <c r="B33" s="21"/>
      <c r="C33" s="22">
        <f t="shared" si="0"/>
        <v>0</v>
      </c>
      <c r="D33" s="23">
        <f t="shared" si="1"/>
        <v>0</v>
      </c>
      <c r="E33" s="24">
        <f t="shared" si="2"/>
        <v>0</v>
      </c>
      <c r="F33" s="25">
        <f>'Juin N-1'!D33</f>
        <v>0</v>
      </c>
      <c r="G33" s="26">
        <f t="shared" si="3"/>
        <v>0</v>
      </c>
      <c r="H33" s="22">
        <f t="shared" si="4"/>
        <v>0</v>
      </c>
      <c r="I33" s="23">
        <f t="shared" si="5"/>
        <v>0</v>
      </c>
      <c r="J33" s="33">
        <f t="shared" si="6"/>
        <v>0</v>
      </c>
      <c r="K33" s="25">
        <f>'Juin N-1'!I33</f>
        <v>0</v>
      </c>
      <c r="L33" s="26">
        <f t="shared" si="7"/>
        <v>0</v>
      </c>
      <c r="M33" s="22">
        <f t="shared" si="8"/>
        <v>0</v>
      </c>
      <c r="N33" s="23">
        <f t="shared" si="9"/>
        <v>0</v>
      </c>
      <c r="O33" s="24">
        <f t="shared" si="10"/>
        <v>0</v>
      </c>
      <c r="P33" s="25">
        <f>'Juin N-1'!N33</f>
        <v>0</v>
      </c>
      <c r="Q33" s="26">
        <f t="shared" si="11"/>
        <v>0</v>
      </c>
      <c r="R33" s="22">
        <f t="shared" si="12"/>
        <v>0</v>
      </c>
      <c r="S33" s="23">
        <f t="shared" si="13"/>
        <v>0</v>
      </c>
      <c r="T33" s="33">
        <f t="shared" si="14"/>
        <v>0</v>
      </c>
      <c r="U33" s="25">
        <f>'Juin N-1'!S33</f>
        <v>0</v>
      </c>
      <c r="V33" s="26">
        <f t="shared" si="15"/>
        <v>0</v>
      </c>
      <c r="W33" s="22">
        <f t="shared" si="16"/>
        <v>0</v>
      </c>
      <c r="X33" s="23">
        <f t="shared" si="17"/>
        <v>0</v>
      </c>
      <c r="Y33" s="33">
        <f t="shared" si="18"/>
        <v>0</v>
      </c>
      <c r="Z33" s="25">
        <f>'Juin N-1'!X33</f>
        <v>0</v>
      </c>
      <c r="AA33" s="26">
        <f t="shared" si="19"/>
        <v>0</v>
      </c>
      <c r="AB33" s="22">
        <f t="shared" si="20"/>
        <v>1.8691588785046728E-2</v>
      </c>
      <c r="AC33" s="23">
        <f t="shared" si="21"/>
        <v>2</v>
      </c>
      <c r="AD33" s="33">
        <f t="shared" si="22"/>
        <v>1.1363636363636364E-2</v>
      </c>
      <c r="AE33" s="25">
        <f>'Juin N-1'!AC33</f>
        <v>1</v>
      </c>
      <c r="AF33" s="26">
        <f t="shared" si="23"/>
        <v>1</v>
      </c>
      <c r="AG33" s="22">
        <f t="shared" si="24"/>
        <v>0</v>
      </c>
      <c r="AH33" s="23">
        <f t="shared" si="25"/>
        <v>0</v>
      </c>
      <c r="AI33" s="33">
        <f t="shared" si="26"/>
        <v>0</v>
      </c>
      <c r="AJ33" s="25">
        <f>'Juin N-1'!AH33</f>
        <v>0</v>
      </c>
      <c r="AK33" s="26">
        <f t="shared" si="27"/>
        <v>0</v>
      </c>
      <c r="AL33" s="22">
        <f t="shared" si="28"/>
        <v>3.8535645472061657E-3</v>
      </c>
      <c r="AM33" s="23">
        <f t="shared" si="29"/>
        <v>2</v>
      </c>
      <c r="AN33" s="33">
        <f t="shared" si="30"/>
        <v>2.3584905660377358E-3</v>
      </c>
      <c r="AO33" s="25">
        <f>'Juin N-1'!AM33</f>
        <v>1</v>
      </c>
      <c r="AP33" s="26">
        <f t="shared" si="31"/>
        <v>1</v>
      </c>
      <c r="AQ33" s="22">
        <f t="shared" si="32"/>
        <v>0</v>
      </c>
      <c r="AR33" s="23">
        <f t="shared" si="33"/>
        <v>0</v>
      </c>
      <c r="AS33" s="33">
        <f t="shared" si="34"/>
        <v>0</v>
      </c>
      <c r="AT33" s="25">
        <f>'Juin N-1'!AR33</f>
        <v>0</v>
      </c>
      <c r="AU33" s="26">
        <f t="shared" si="35"/>
        <v>0</v>
      </c>
      <c r="AY33" t="s">
        <v>63</v>
      </c>
      <c r="AZ33" t="s">
        <v>86</v>
      </c>
      <c r="BA33" t="s">
        <v>87</v>
      </c>
      <c r="BB33" t="s">
        <v>106</v>
      </c>
      <c r="BC33" t="s">
        <v>115</v>
      </c>
      <c r="BD33">
        <v>0</v>
      </c>
      <c r="BE33">
        <v>0</v>
      </c>
      <c r="BF33">
        <v>0</v>
      </c>
      <c r="BG33">
        <v>0</v>
      </c>
      <c r="BH33">
        <v>2</v>
      </c>
      <c r="BI33">
        <v>1</v>
      </c>
      <c r="BJ33">
        <v>0</v>
      </c>
      <c r="BK33">
        <v>3</v>
      </c>
      <c r="BL33">
        <v>0</v>
      </c>
    </row>
    <row r="34" spans="1:64" x14ac:dyDescent="0.3">
      <c r="A34" t="s">
        <v>19</v>
      </c>
      <c r="B34" s="21"/>
      <c r="C34" s="22">
        <f t="shared" si="0"/>
        <v>6.7567567567567571E-3</v>
      </c>
      <c r="D34" s="23">
        <f t="shared" si="1"/>
        <v>1</v>
      </c>
      <c r="E34" s="24">
        <f t="shared" si="2"/>
        <v>4.065040650406504E-2</v>
      </c>
      <c r="F34" s="25">
        <f>'Juin N-1'!D34</f>
        <v>5</v>
      </c>
      <c r="G34" s="26">
        <f t="shared" si="3"/>
        <v>-4</v>
      </c>
      <c r="H34" s="22">
        <f t="shared" si="4"/>
        <v>6.7669172932330823E-2</v>
      </c>
      <c r="I34" s="23">
        <f t="shared" si="5"/>
        <v>9</v>
      </c>
      <c r="J34" s="33">
        <f t="shared" si="6"/>
        <v>3.8095238095238099E-2</v>
      </c>
      <c r="K34" s="25">
        <f>'Juin N-1'!I34</f>
        <v>4</v>
      </c>
      <c r="L34" s="26">
        <f t="shared" si="7"/>
        <v>5</v>
      </c>
      <c r="M34" s="22">
        <f t="shared" si="8"/>
        <v>4.3478260869565216E-2</v>
      </c>
      <c r="N34" s="23">
        <f t="shared" si="9"/>
        <v>1</v>
      </c>
      <c r="O34" s="24">
        <f t="shared" si="10"/>
        <v>0</v>
      </c>
      <c r="P34" s="25">
        <f>'Juin N-1'!N34</f>
        <v>0</v>
      </c>
      <c r="Q34" s="26">
        <f t="shared" si="11"/>
        <v>1</v>
      </c>
      <c r="R34" s="22">
        <f t="shared" si="12"/>
        <v>5.2631578947368418E-2</v>
      </c>
      <c r="S34" s="23">
        <f t="shared" si="13"/>
        <v>2</v>
      </c>
      <c r="T34" s="33">
        <f t="shared" si="14"/>
        <v>0.10526315789473684</v>
      </c>
      <c r="U34" s="25">
        <f>'Juin N-1'!S34</f>
        <v>4</v>
      </c>
      <c r="V34" s="26">
        <f t="shared" si="15"/>
        <v>-2</v>
      </c>
      <c r="W34" s="22">
        <f t="shared" si="16"/>
        <v>0</v>
      </c>
      <c r="X34" s="23">
        <f t="shared" si="17"/>
        <v>0</v>
      </c>
      <c r="Y34" s="33">
        <f t="shared" si="18"/>
        <v>0.1</v>
      </c>
      <c r="Z34" s="25">
        <f>'Juin N-1'!X34</f>
        <v>3</v>
      </c>
      <c r="AA34" s="26">
        <f t="shared" si="19"/>
        <v>-3</v>
      </c>
      <c r="AB34" s="22">
        <f t="shared" si="20"/>
        <v>3.7383177570093455E-2</v>
      </c>
      <c r="AC34" s="23">
        <f t="shared" si="21"/>
        <v>4</v>
      </c>
      <c r="AD34" s="33">
        <f t="shared" si="22"/>
        <v>4.5454545454545456E-2</v>
      </c>
      <c r="AE34" s="25">
        <f>'Juin N-1'!AC34</f>
        <v>4</v>
      </c>
      <c r="AF34" s="26">
        <f t="shared" si="23"/>
        <v>0</v>
      </c>
      <c r="AG34" s="22">
        <f t="shared" si="24"/>
        <v>2.3809523809523808E-2</v>
      </c>
      <c r="AH34" s="23">
        <f t="shared" si="25"/>
        <v>1</v>
      </c>
      <c r="AI34" s="33">
        <f t="shared" si="26"/>
        <v>0.11538461538461539</v>
      </c>
      <c r="AJ34" s="25">
        <f>'Juin N-1'!AH34</f>
        <v>3</v>
      </c>
      <c r="AK34" s="26">
        <f t="shared" si="27"/>
        <v>-2</v>
      </c>
      <c r="AL34" s="22">
        <f t="shared" si="28"/>
        <v>3.2755298651252408E-2</v>
      </c>
      <c r="AM34" s="23">
        <f t="shared" si="29"/>
        <v>17</v>
      </c>
      <c r="AN34" s="33">
        <f t="shared" si="30"/>
        <v>3.7735849056603772E-2</v>
      </c>
      <c r="AO34" s="25">
        <f>'Juin N-1'!AM34</f>
        <v>16</v>
      </c>
      <c r="AP34" s="26">
        <f t="shared" si="31"/>
        <v>1</v>
      </c>
      <c r="AQ34" s="22">
        <f t="shared" si="32"/>
        <v>7.6923076923076927E-2</v>
      </c>
      <c r="AR34" s="23">
        <f t="shared" si="33"/>
        <v>1</v>
      </c>
      <c r="AS34" s="33">
        <f t="shared" si="34"/>
        <v>0.25925925925925924</v>
      </c>
      <c r="AT34" s="25">
        <f>'Juin N-1'!AR34</f>
        <v>7</v>
      </c>
      <c r="AU34" s="26">
        <f t="shared" si="35"/>
        <v>-6</v>
      </c>
      <c r="AY34" t="s">
        <v>29</v>
      </c>
      <c r="AZ34" t="s">
        <v>86</v>
      </c>
      <c r="BA34" t="s">
        <v>87</v>
      </c>
      <c r="BB34" t="s">
        <v>106</v>
      </c>
      <c r="BC34" t="s">
        <v>115</v>
      </c>
      <c r="BD34">
        <v>0</v>
      </c>
      <c r="BE34">
        <v>2</v>
      </c>
      <c r="BF34">
        <v>3</v>
      </c>
      <c r="BG34">
        <v>2</v>
      </c>
      <c r="BH34">
        <v>1</v>
      </c>
      <c r="BI34">
        <v>10</v>
      </c>
      <c r="BJ34">
        <v>0</v>
      </c>
      <c r="BK34">
        <v>18</v>
      </c>
      <c r="BL34">
        <v>0</v>
      </c>
    </row>
    <row r="35" spans="1:64" x14ac:dyDescent="0.3">
      <c r="A35" t="s">
        <v>20</v>
      </c>
      <c r="B35" s="21"/>
      <c r="C35" s="22">
        <f t="shared" si="0"/>
        <v>1.3513513513513514E-2</v>
      </c>
      <c r="D35" s="23">
        <f t="shared" si="1"/>
        <v>2</v>
      </c>
      <c r="E35" s="24">
        <f t="shared" si="2"/>
        <v>7.3170731707317069E-2</v>
      </c>
      <c r="F35" s="25">
        <f>'Juin N-1'!D35</f>
        <v>9</v>
      </c>
      <c r="G35" s="26">
        <f t="shared" si="3"/>
        <v>-7</v>
      </c>
      <c r="H35" s="22">
        <f t="shared" si="4"/>
        <v>2.2556390977443608E-2</v>
      </c>
      <c r="I35" s="23">
        <f t="shared" si="5"/>
        <v>3</v>
      </c>
      <c r="J35" s="33">
        <f t="shared" si="6"/>
        <v>9.5238095238095247E-3</v>
      </c>
      <c r="K35" s="25">
        <f>'Juin N-1'!I35</f>
        <v>1</v>
      </c>
      <c r="L35" s="26">
        <f t="shared" si="7"/>
        <v>2</v>
      </c>
      <c r="M35" s="22">
        <f t="shared" si="8"/>
        <v>0</v>
      </c>
      <c r="N35" s="23">
        <f t="shared" si="9"/>
        <v>0</v>
      </c>
      <c r="O35" s="24">
        <f t="shared" si="10"/>
        <v>0</v>
      </c>
      <c r="P35" s="25">
        <f>'Juin N-1'!N35</f>
        <v>0</v>
      </c>
      <c r="Q35" s="26">
        <f t="shared" si="11"/>
        <v>0</v>
      </c>
      <c r="R35" s="22">
        <f t="shared" si="12"/>
        <v>0</v>
      </c>
      <c r="S35" s="23">
        <f t="shared" si="13"/>
        <v>0</v>
      </c>
      <c r="T35" s="33">
        <f t="shared" si="14"/>
        <v>0</v>
      </c>
      <c r="U35" s="25">
        <f>'Juin N-1'!S35</f>
        <v>0</v>
      </c>
      <c r="V35" s="26">
        <f t="shared" si="15"/>
        <v>0</v>
      </c>
      <c r="W35" s="22">
        <f t="shared" si="16"/>
        <v>0</v>
      </c>
      <c r="X35" s="23">
        <f t="shared" si="17"/>
        <v>0</v>
      </c>
      <c r="Y35" s="33">
        <f t="shared" si="18"/>
        <v>3.3333333333333333E-2</v>
      </c>
      <c r="Z35" s="25">
        <f>'Juin N-1'!X35</f>
        <v>1</v>
      </c>
      <c r="AA35" s="26">
        <f t="shared" si="19"/>
        <v>-1</v>
      </c>
      <c r="AB35" s="22">
        <f t="shared" si="20"/>
        <v>2.8037383177570093E-2</v>
      </c>
      <c r="AC35" s="23">
        <f t="shared" si="21"/>
        <v>3</v>
      </c>
      <c r="AD35" s="33">
        <f t="shared" si="22"/>
        <v>1.1363636363636364E-2</v>
      </c>
      <c r="AE35" s="25">
        <f>'Juin N-1'!AC35</f>
        <v>1</v>
      </c>
      <c r="AF35" s="26">
        <f t="shared" si="23"/>
        <v>2</v>
      </c>
      <c r="AG35" s="22">
        <f t="shared" si="24"/>
        <v>7.1428571428571425E-2</v>
      </c>
      <c r="AH35" s="23">
        <f t="shared" si="25"/>
        <v>3</v>
      </c>
      <c r="AI35" s="33">
        <f t="shared" si="26"/>
        <v>3.8461538461538464E-2</v>
      </c>
      <c r="AJ35" s="25">
        <f>'Juin N-1'!AH35</f>
        <v>1</v>
      </c>
      <c r="AK35" s="26">
        <f t="shared" si="27"/>
        <v>2</v>
      </c>
      <c r="AL35" s="22">
        <f t="shared" si="28"/>
        <v>2.119460500963391E-2</v>
      </c>
      <c r="AM35" s="23">
        <f t="shared" si="29"/>
        <v>11</v>
      </c>
      <c r="AN35" s="33">
        <f t="shared" si="30"/>
        <v>3.0660377358490566E-2</v>
      </c>
      <c r="AO35" s="25">
        <f>'Juin N-1'!AM35</f>
        <v>13</v>
      </c>
      <c r="AP35" s="26">
        <f t="shared" si="31"/>
        <v>-2</v>
      </c>
      <c r="AQ35" s="22">
        <f t="shared" si="32"/>
        <v>0</v>
      </c>
      <c r="AR35" s="23">
        <f t="shared" si="33"/>
        <v>0</v>
      </c>
      <c r="AS35" s="33">
        <f t="shared" si="34"/>
        <v>0</v>
      </c>
      <c r="AT35" s="25">
        <f>'Juin N-1'!AR35</f>
        <v>0</v>
      </c>
      <c r="AU35" s="26">
        <f t="shared" si="35"/>
        <v>0</v>
      </c>
      <c r="AY35" t="s">
        <v>35</v>
      </c>
      <c r="AZ35" t="s">
        <v>86</v>
      </c>
      <c r="BA35" t="s">
        <v>87</v>
      </c>
      <c r="BB35" t="s">
        <v>106</v>
      </c>
      <c r="BC35" t="s">
        <v>115</v>
      </c>
      <c r="BD35">
        <v>10</v>
      </c>
      <c r="BE35">
        <v>7</v>
      </c>
      <c r="BF35">
        <v>1</v>
      </c>
      <c r="BG35">
        <v>1</v>
      </c>
      <c r="BH35">
        <v>2</v>
      </c>
      <c r="BI35">
        <v>4</v>
      </c>
      <c r="BJ35">
        <v>0</v>
      </c>
      <c r="BK35">
        <v>25</v>
      </c>
      <c r="BL35">
        <v>0</v>
      </c>
    </row>
    <row r="36" spans="1:64" x14ac:dyDescent="0.3">
      <c r="A36" t="s">
        <v>21</v>
      </c>
      <c r="B36" s="21"/>
      <c r="C36" s="22">
        <f t="shared" si="0"/>
        <v>1.3513513513513514E-2</v>
      </c>
      <c r="D36" s="23">
        <f t="shared" si="1"/>
        <v>2</v>
      </c>
      <c r="E36" s="24">
        <f t="shared" si="2"/>
        <v>8.130081300813009E-3</v>
      </c>
      <c r="F36" s="25">
        <f>'Juin N-1'!D36</f>
        <v>1</v>
      </c>
      <c r="G36" s="26">
        <f t="shared" si="3"/>
        <v>1</v>
      </c>
      <c r="H36" s="22">
        <f t="shared" si="4"/>
        <v>0</v>
      </c>
      <c r="I36" s="23">
        <f t="shared" si="5"/>
        <v>0</v>
      </c>
      <c r="J36" s="33">
        <f t="shared" si="6"/>
        <v>9.5238095238095247E-3</v>
      </c>
      <c r="K36" s="25">
        <f>'Juin N-1'!I36</f>
        <v>1</v>
      </c>
      <c r="L36" s="26">
        <f t="shared" si="7"/>
        <v>-1</v>
      </c>
      <c r="M36" s="22">
        <f t="shared" si="8"/>
        <v>0</v>
      </c>
      <c r="N36" s="23">
        <f t="shared" si="9"/>
        <v>0</v>
      </c>
      <c r="O36" s="24">
        <f t="shared" si="10"/>
        <v>0</v>
      </c>
      <c r="P36" s="25">
        <f>'Juin N-1'!N36</f>
        <v>0</v>
      </c>
      <c r="Q36" s="26">
        <f t="shared" si="11"/>
        <v>0</v>
      </c>
      <c r="R36" s="22">
        <f t="shared" si="12"/>
        <v>0</v>
      </c>
      <c r="S36" s="23">
        <f t="shared" si="13"/>
        <v>0</v>
      </c>
      <c r="T36" s="33">
        <f t="shared" si="14"/>
        <v>0</v>
      </c>
      <c r="U36" s="25">
        <f>'Juin N-1'!S36</f>
        <v>0</v>
      </c>
      <c r="V36" s="26">
        <f t="shared" si="15"/>
        <v>0</v>
      </c>
      <c r="W36" s="22">
        <f t="shared" si="16"/>
        <v>0</v>
      </c>
      <c r="X36" s="23">
        <f t="shared" si="17"/>
        <v>0</v>
      </c>
      <c r="Y36" s="33">
        <f t="shared" si="18"/>
        <v>0</v>
      </c>
      <c r="Z36" s="25">
        <f>'Juin N-1'!X36</f>
        <v>0</v>
      </c>
      <c r="AA36" s="26">
        <f t="shared" si="19"/>
        <v>0</v>
      </c>
      <c r="AB36" s="22">
        <f t="shared" si="20"/>
        <v>9.3457943925233638E-3</v>
      </c>
      <c r="AC36" s="23">
        <f t="shared" si="21"/>
        <v>1</v>
      </c>
      <c r="AD36" s="33">
        <f t="shared" si="22"/>
        <v>1.1363636363636364E-2</v>
      </c>
      <c r="AE36" s="25">
        <f>'Juin N-1'!AC36</f>
        <v>1</v>
      </c>
      <c r="AF36" s="26">
        <f t="shared" si="23"/>
        <v>0</v>
      </c>
      <c r="AG36" s="22">
        <f t="shared" si="24"/>
        <v>0</v>
      </c>
      <c r="AH36" s="23">
        <f t="shared" si="25"/>
        <v>0</v>
      </c>
      <c r="AI36" s="33">
        <f t="shared" si="26"/>
        <v>0</v>
      </c>
      <c r="AJ36" s="25">
        <f>'Juin N-1'!AH36</f>
        <v>0</v>
      </c>
      <c r="AK36" s="26">
        <f t="shared" si="27"/>
        <v>0</v>
      </c>
      <c r="AL36" s="22">
        <f t="shared" si="28"/>
        <v>5.7803468208092483E-3</v>
      </c>
      <c r="AM36" s="23">
        <f t="shared" si="29"/>
        <v>3</v>
      </c>
      <c r="AN36" s="33">
        <f t="shared" si="30"/>
        <v>7.0754716981132077E-3</v>
      </c>
      <c r="AO36" s="25">
        <f>'Juin N-1'!AM36</f>
        <v>3</v>
      </c>
      <c r="AP36" s="26">
        <f t="shared" si="31"/>
        <v>0</v>
      </c>
      <c r="AQ36" s="22">
        <f t="shared" si="32"/>
        <v>0</v>
      </c>
      <c r="AR36" s="23">
        <f t="shared" si="33"/>
        <v>0</v>
      </c>
      <c r="AS36" s="33">
        <f t="shared" si="34"/>
        <v>0</v>
      </c>
      <c r="AT36" s="25">
        <f>'Juin N-1'!AR36</f>
        <v>0</v>
      </c>
      <c r="AU36" s="26">
        <f t="shared" si="35"/>
        <v>0</v>
      </c>
      <c r="AY36" t="s">
        <v>30</v>
      </c>
      <c r="AZ36" t="s">
        <v>86</v>
      </c>
      <c r="BA36" t="s">
        <v>87</v>
      </c>
      <c r="BB36" t="s">
        <v>106</v>
      </c>
      <c r="BC36" t="s">
        <v>115</v>
      </c>
      <c r="BD36">
        <v>7</v>
      </c>
      <c r="BE36">
        <v>2</v>
      </c>
      <c r="BF36">
        <v>0</v>
      </c>
      <c r="BG36">
        <v>1</v>
      </c>
      <c r="BH36">
        <v>1</v>
      </c>
      <c r="BI36">
        <v>2</v>
      </c>
      <c r="BJ36">
        <v>3</v>
      </c>
      <c r="BK36">
        <v>14</v>
      </c>
      <c r="BL36">
        <v>2</v>
      </c>
    </row>
    <row r="37" spans="1:64" x14ac:dyDescent="0.3">
      <c r="A37" t="s">
        <v>22</v>
      </c>
      <c r="B37" s="21"/>
      <c r="C37" s="22">
        <f t="shared" si="0"/>
        <v>0</v>
      </c>
      <c r="D37" s="23">
        <f t="shared" si="1"/>
        <v>0</v>
      </c>
      <c r="E37" s="24">
        <f t="shared" si="2"/>
        <v>0</v>
      </c>
      <c r="F37" s="25">
        <f>'Juin N-1'!D37</f>
        <v>0</v>
      </c>
      <c r="G37" s="26">
        <f t="shared" si="3"/>
        <v>0</v>
      </c>
      <c r="H37" s="22">
        <f t="shared" si="4"/>
        <v>4.5112781954887216E-2</v>
      </c>
      <c r="I37" s="23">
        <f t="shared" si="5"/>
        <v>6</v>
      </c>
      <c r="J37" s="33">
        <f t="shared" si="6"/>
        <v>0</v>
      </c>
      <c r="K37" s="25">
        <f>'Juin N-1'!I37</f>
        <v>0</v>
      </c>
      <c r="L37" s="26">
        <f t="shared" si="7"/>
        <v>6</v>
      </c>
      <c r="M37" s="22">
        <f t="shared" si="8"/>
        <v>0</v>
      </c>
      <c r="N37" s="23">
        <f t="shared" si="9"/>
        <v>0</v>
      </c>
      <c r="O37" s="24">
        <f t="shared" si="10"/>
        <v>0</v>
      </c>
      <c r="P37" s="25">
        <f>'Juin N-1'!N37</f>
        <v>0</v>
      </c>
      <c r="Q37" s="26">
        <f t="shared" si="11"/>
        <v>0</v>
      </c>
      <c r="R37" s="22">
        <f t="shared" si="12"/>
        <v>0</v>
      </c>
      <c r="S37" s="23">
        <f t="shared" si="13"/>
        <v>0</v>
      </c>
      <c r="T37" s="33">
        <f t="shared" si="14"/>
        <v>0</v>
      </c>
      <c r="U37" s="25">
        <f>'Juin N-1'!S37</f>
        <v>0</v>
      </c>
      <c r="V37" s="26">
        <f t="shared" si="15"/>
        <v>0</v>
      </c>
      <c r="W37" s="22">
        <f t="shared" si="16"/>
        <v>0</v>
      </c>
      <c r="X37" s="23">
        <f t="shared" si="17"/>
        <v>0</v>
      </c>
      <c r="Y37" s="33">
        <f t="shared" si="18"/>
        <v>0</v>
      </c>
      <c r="Z37" s="25">
        <f>'Juin N-1'!X37</f>
        <v>0</v>
      </c>
      <c r="AA37" s="26">
        <f t="shared" si="19"/>
        <v>0</v>
      </c>
      <c r="AB37" s="22">
        <f t="shared" si="20"/>
        <v>5.6074766355140186E-2</v>
      </c>
      <c r="AC37" s="23">
        <f t="shared" si="21"/>
        <v>6</v>
      </c>
      <c r="AD37" s="33">
        <f t="shared" si="22"/>
        <v>2.2727272727272728E-2</v>
      </c>
      <c r="AE37" s="25">
        <f>'Juin N-1'!AC37</f>
        <v>2</v>
      </c>
      <c r="AF37" s="26">
        <f t="shared" si="23"/>
        <v>4</v>
      </c>
      <c r="AG37" s="22">
        <f t="shared" si="24"/>
        <v>0</v>
      </c>
      <c r="AH37" s="23">
        <f t="shared" si="25"/>
        <v>0</v>
      </c>
      <c r="AI37" s="33">
        <f t="shared" si="26"/>
        <v>0</v>
      </c>
      <c r="AJ37" s="25">
        <f>'Juin N-1'!AH37</f>
        <v>0</v>
      </c>
      <c r="AK37" s="26">
        <f t="shared" si="27"/>
        <v>0</v>
      </c>
      <c r="AL37" s="22">
        <f t="shared" si="28"/>
        <v>2.3121387283236993E-2</v>
      </c>
      <c r="AM37" s="23">
        <f t="shared" si="29"/>
        <v>12</v>
      </c>
      <c r="AN37" s="33">
        <f t="shared" si="30"/>
        <v>4.7169811320754715E-3</v>
      </c>
      <c r="AO37" s="25">
        <f>'Juin N-1'!AM37</f>
        <v>2</v>
      </c>
      <c r="AP37" s="26">
        <f t="shared" si="31"/>
        <v>10</v>
      </c>
      <c r="AQ37" s="22">
        <f t="shared" si="32"/>
        <v>0</v>
      </c>
      <c r="AR37" s="23">
        <f t="shared" si="33"/>
        <v>0</v>
      </c>
      <c r="AS37" s="33">
        <f t="shared" si="34"/>
        <v>0</v>
      </c>
      <c r="AT37" s="25">
        <f>'Juin N-1'!AR37</f>
        <v>0</v>
      </c>
      <c r="AU37" s="26">
        <f t="shared" si="35"/>
        <v>0</v>
      </c>
      <c r="AY37" t="s">
        <v>31</v>
      </c>
      <c r="AZ37" t="s">
        <v>86</v>
      </c>
      <c r="BA37" t="s">
        <v>87</v>
      </c>
      <c r="BB37" t="s">
        <v>106</v>
      </c>
      <c r="BC37" t="s">
        <v>115</v>
      </c>
      <c r="BD37">
        <v>4</v>
      </c>
      <c r="BE37">
        <v>3</v>
      </c>
      <c r="BF37">
        <v>0</v>
      </c>
      <c r="BG37">
        <v>3</v>
      </c>
      <c r="BH37">
        <v>2</v>
      </c>
      <c r="BI37">
        <v>1</v>
      </c>
      <c r="BJ37">
        <v>1</v>
      </c>
      <c r="BK37">
        <v>14</v>
      </c>
      <c r="BL37">
        <v>0</v>
      </c>
    </row>
    <row r="38" spans="1:64" x14ac:dyDescent="0.3">
      <c r="A38" t="s">
        <v>23</v>
      </c>
      <c r="B38" s="21"/>
      <c r="C38" s="22">
        <f t="shared" si="0"/>
        <v>1.3513513513513514E-2</v>
      </c>
      <c r="D38" s="23">
        <f t="shared" si="1"/>
        <v>2</v>
      </c>
      <c r="E38" s="24">
        <f t="shared" si="2"/>
        <v>8.130081300813009E-3</v>
      </c>
      <c r="F38" s="25">
        <f>'Juin N-1'!D38</f>
        <v>1</v>
      </c>
      <c r="G38" s="26">
        <f t="shared" si="3"/>
        <v>1</v>
      </c>
      <c r="H38" s="22">
        <f t="shared" si="4"/>
        <v>2.2556390977443608E-2</v>
      </c>
      <c r="I38" s="23">
        <f t="shared" si="5"/>
        <v>3</v>
      </c>
      <c r="J38" s="33">
        <f t="shared" si="6"/>
        <v>2.8571428571428571E-2</v>
      </c>
      <c r="K38" s="25">
        <f>'Juin N-1'!I38</f>
        <v>3</v>
      </c>
      <c r="L38" s="26">
        <f t="shared" si="7"/>
        <v>0</v>
      </c>
      <c r="M38" s="22">
        <f t="shared" si="8"/>
        <v>0</v>
      </c>
      <c r="N38" s="23">
        <f t="shared" si="9"/>
        <v>0</v>
      </c>
      <c r="O38" s="24">
        <f t="shared" si="10"/>
        <v>0</v>
      </c>
      <c r="P38" s="25">
        <f>'Juin N-1'!N38</f>
        <v>0</v>
      </c>
      <c r="Q38" s="26">
        <f t="shared" si="11"/>
        <v>0</v>
      </c>
      <c r="R38" s="22">
        <f t="shared" si="12"/>
        <v>2.6315789473684209E-2</v>
      </c>
      <c r="S38" s="23">
        <f t="shared" si="13"/>
        <v>1</v>
      </c>
      <c r="T38" s="33">
        <f t="shared" si="14"/>
        <v>2.6315789473684209E-2</v>
      </c>
      <c r="U38" s="25">
        <f>'Juin N-1'!S38</f>
        <v>1</v>
      </c>
      <c r="V38" s="26">
        <f t="shared" si="15"/>
        <v>0</v>
      </c>
      <c r="W38" s="22">
        <f t="shared" si="16"/>
        <v>0</v>
      </c>
      <c r="X38" s="23">
        <f t="shared" si="17"/>
        <v>0</v>
      </c>
      <c r="Y38" s="33">
        <f t="shared" si="18"/>
        <v>3.3333333333333333E-2</v>
      </c>
      <c r="Z38" s="25">
        <f>'Juin N-1'!X38</f>
        <v>1</v>
      </c>
      <c r="AA38" s="26">
        <f t="shared" si="19"/>
        <v>-1</v>
      </c>
      <c r="AB38" s="22">
        <f t="shared" si="20"/>
        <v>2.8037383177570093E-2</v>
      </c>
      <c r="AC38" s="23">
        <f t="shared" si="21"/>
        <v>3</v>
      </c>
      <c r="AD38" s="33">
        <f t="shared" si="22"/>
        <v>1.1363636363636364E-2</v>
      </c>
      <c r="AE38" s="25">
        <f>'Juin N-1'!AC38</f>
        <v>1</v>
      </c>
      <c r="AF38" s="26">
        <f t="shared" si="23"/>
        <v>2</v>
      </c>
      <c r="AG38" s="22">
        <f t="shared" si="24"/>
        <v>0</v>
      </c>
      <c r="AH38" s="23">
        <f t="shared" si="25"/>
        <v>0</v>
      </c>
      <c r="AI38" s="33">
        <f t="shared" si="26"/>
        <v>0</v>
      </c>
      <c r="AJ38" s="25">
        <f>'Juin N-1'!AH38</f>
        <v>0</v>
      </c>
      <c r="AK38" s="26">
        <f t="shared" si="27"/>
        <v>0</v>
      </c>
      <c r="AL38" s="22">
        <f t="shared" si="28"/>
        <v>1.7341040462427744E-2</v>
      </c>
      <c r="AM38" s="23">
        <f t="shared" si="29"/>
        <v>9</v>
      </c>
      <c r="AN38" s="33">
        <f t="shared" si="30"/>
        <v>1.6509433962264151E-2</v>
      </c>
      <c r="AO38" s="25">
        <f>'Juin N-1'!AM38</f>
        <v>7</v>
      </c>
      <c r="AP38" s="26">
        <f t="shared" si="31"/>
        <v>2</v>
      </c>
      <c r="AQ38" s="22">
        <f t="shared" si="32"/>
        <v>0</v>
      </c>
      <c r="AR38" s="23">
        <f t="shared" si="33"/>
        <v>0</v>
      </c>
      <c r="AS38" s="33">
        <f t="shared" si="34"/>
        <v>0</v>
      </c>
      <c r="AT38" s="25">
        <f>'Juin N-1'!AR38</f>
        <v>0</v>
      </c>
      <c r="AU38" s="26">
        <f t="shared" si="35"/>
        <v>0</v>
      </c>
      <c r="AY38" t="s">
        <v>32</v>
      </c>
      <c r="AZ38" t="s">
        <v>86</v>
      </c>
      <c r="BA38" t="s">
        <v>87</v>
      </c>
      <c r="BB38" t="s">
        <v>106</v>
      </c>
      <c r="BC38" t="s">
        <v>115</v>
      </c>
      <c r="BD38">
        <v>19</v>
      </c>
      <c r="BE38">
        <v>13</v>
      </c>
      <c r="BF38">
        <v>3</v>
      </c>
      <c r="BG38">
        <v>4</v>
      </c>
      <c r="BH38">
        <v>9</v>
      </c>
      <c r="BI38">
        <v>9</v>
      </c>
      <c r="BJ38">
        <v>7</v>
      </c>
      <c r="BK38">
        <v>63</v>
      </c>
      <c r="BL38">
        <v>1</v>
      </c>
    </row>
    <row r="39" spans="1:64" x14ac:dyDescent="0.3">
      <c r="A39" t="s">
        <v>24</v>
      </c>
      <c r="B39" s="21"/>
      <c r="C39" s="22">
        <f t="shared" si="0"/>
        <v>2.0270270270270271E-2</v>
      </c>
      <c r="D39" s="23">
        <f t="shared" si="1"/>
        <v>3</v>
      </c>
      <c r="E39" s="24">
        <f t="shared" si="2"/>
        <v>4.878048780487805E-2</v>
      </c>
      <c r="F39" s="25">
        <f>'Juin N-1'!D39</f>
        <v>6</v>
      </c>
      <c r="G39" s="26">
        <f t="shared" si="3"/>
        <v>-3</v>
      </c>
      <c r="H39" s="22">
        <f t="shared" si="4"/>
        <v>1.5037593984962405E-2</v>
      </c>
      <c r="I39" s="23">
        <f t="shared" si="5"/>
        <v>2</v>
      </c>
      <c r="J39" s="33">
        <f t="shared" si="6"/>
        <v>4.7619047619047616E-2</v>
      </c>
      <c r="K39" s="25">
        <f>'Juin N-1'!I39</f>
        <v>5</v>
      </c>
      <c r="L39" s="26">
        <f t="shared" si="7"/>
        <v>-3</v>
      </c>
      <c r="M39" s="22">
        <f t="shared" si="8"/>
        <v>4.3478260869565216E-2</v>
      </c>
      <c r="N39" s="23">
        <f t="shared" si="9"/>
        <v>1</v>
      </c>
      <c r="O39" s="24">
        <f t="shared" si="10"/>
        <v>0.3902439024390244</v>
      </c>
      <c r="P39" s="25">
        <f>'Juin N-1'!N39</f>
        <v>16</v>
      </c>
      <c r="Q39" s="26">
        <f t="shared" si="11"/>
        <v>-15</v>
      </c>
      <c r="R39" s="22">
        <f t="shared" si="12"/>
        <v>0</v>
      </c>
      <c r="S39" s="23">
        <f t="shared" si="13"/>
        <v>0</v>
      </c>
      <c r="T39" s="33">
        <f t="shared" si="14"/>
        <v>0</v>
      </c>
      <c r="U39" s="25">
        <f>'Juin N-1'!S39</f>
        <v>0</v>
      </c>
      <c r="V39" s="26">
        <f t="shared" si="15"/>
        <v>0</v>
      </c>
      <c r="W39" s="22">
        <f t="shared" si="16"/>
        <v>2.4390243902439025E-2</v>
      </c>
      <c r="X39" s="23">
        <f t="shared" si="17"/>
        <v>1</v>
      </c>
      <c r="Y39" s="33">
        <f t="shared" si="18"/>
        <v>6.6666666666666666E-2</v>
      </c>
      <c r="Z39" s="25">
        <f>'Juin N-1'!X39</f>
        <v>2</v>
      </c>
      <c r="AA39" s="26">
        <f t="shared" si="19"/>
        <v>-1</v>
      </c>
      <c r="AB39" s="22">
        <f t="shared" si="20"/>
        <v>9.3457943925233641E-2</v>
      </c>
      <c r="AC39" s="23">
        <f t="shared" si="21"/>
        <v>10</v>
      </c>
      <c r="AD39" s="33">
        <f t="shared" si="22"/>
        <v>5.6818181818181816E-2</v>
      </c>
      <c r="AE39" s="25">
        <f>'Juin N-1'!AC39</f>
        <v>5</v>
      </c>
      <c r="AF39" s="26">
        <f t="shared" si="23"/>
        <v>5</v>
      </c>
      <c r="AG39" s="22">
        <f t="shared" si="24"/>
        <v>2.3809523809523808E-2</v>
      </c>
      <c r="AH39" s="23">
        <f t="shared" si="25"/>
        <v>1</v>
      </c>
      <c r="AI39" s="33">
        <f t="shared" si="26"/>
        <v>0</v>
      </c>
      <c r="AJ39" s="25">
        <f>'Juin N-1'!AH39</f>
        <v>0</v>
      </c>
      <c r="AK39" s="26">
        <f t="shared" si="27"/>
        <v>1</v>
      </c>
      <c r="AL39" s="22">
        <f t="shared" si="28"/>
        <v>3.4682080924855488E-2</v>
      </c>
      <c r="AM39" s="23">
        <f t="shared" si="29"/>
        <v>18</v>
      </c>
      <c r="AN39" s="33">
        <f t="shared" si="30"/>
        <v>8.0188679245283015E-2</v>
      </c>
      <c r="AO39" s="25">
        <f>'Juin N-1'!AM39</f>
        <v>34</v>
      </c>
      <c r="AP39" s="26">
        <f t="shared" si="31"/>
        <v>-16</v>
      </c>
      <c r="AQ39" s="22">
        <f t="shared" si="32"/>
        <v>0</v>
      </c>
      <c r="AR39" s="23">
        <f t="shared" si="33"/>
        <v>0</v>
      </c>
      <c r="AS39" s="33">
        <f t="shared" si="34"/>
        <v>0</v>
      </c>
      <c r="AT39" s="25">
        <f>'Juin N-1'!AR39</f>
        <v>0</v>
      </c>
      <c r="AU39" s="26">
        <f t="shared" si="35"/>
        <v>0</v>
      </c>
      <c r="BD39">
        <f>SUM(BD2:BD38)</f>
        <v>148</v>
      </c>
      <c r="BE39">
        <f t="shared" ref="BE39:BL39" si="52">SUM(BE2:BE38)</f>
        <v>133</v>
      </c>
      <c r="BF39">
        <f t="shared" si="52"/>
        <v>23</v>
      </c>
      <c r="BG39">
        <f t="shared" si="52"/>
        <v>38</v>
      </c>
      <c r="BH39">
        <f t="shared" si="52"/>
        <v>41</v>
      </c>
      <c r="BI39">
        <f t="shared" si="52"/>
        <v>108</v>
      </c>
      <c r="BJ39">
        <f t="shared" si="52"/>
        <v>42</v>
      </c>
      <c r="BK39">
        <f t="shared" si="52"/>
        <v>520</v>
      </c>
      <c r="BL39">
        <f t="shared" si="52"/>
        <v>13</v>
      </c>
    </row>
    <row r="40" spans="1:64" x14ac:dyDescent="0.3">
      <c r="A40" t="s">
        <v>61</v>
      </c>
      <c r="B40" s="21"/>
      <c r="C40" s="22">
        <f t="shared" si="0"/>
        <v>6.7567567567567571E-3</v>
      </c>
      <c r="D40" s="23">
        <f t="shared" si="1"/>
        <v>1</v>
      </c>
      <c r="E40" s="24">
        <f t="shared" si="2"/>
        <v>0</v>
      </c>
      <c r="F40" s="25">
        <f>'Juin N-1'!D40</f>
        <v>0</v>
      </c>
      <c r="G40" s="26">
        <f t="shared" si="3"/>
        <v>1</v>
      </c>
      <c r="H40" s="22">
        <f t="shared" si="4"/>
        <v>0</v>
      </c>
      <c r="I40" s="23">
        <f t="shared" si="5"/>
        <v>0</v>
      </c>
      <c r="J40" s="33">
        <f t="shared" si="6"/>
        <v>0</v>
      </c>
      <c r="K40" s="25">
        <f>'Juin N-1'!I40</f>
        <v>0</v>
      </c>
      <c r="L40" s="26">
        <f t="shared" si="7"/>
        <v>0</v>
      </c>
      <c r="M40" s="22">
        <f t="shared" si="8"/>
        <v>0</v>
      </c>
      <c r="N40" s="23">
        <f t="shared" si="9"/>
        <v>0</v>
      </c>
      <c r="O40" s="24">
        <f t="shared" si="10"/>
        <v>0</v>
      </c>
      <c r="P40" s="25">
        <f>'Juin N-1'!N40</f>
        <v>0</v>
      </c>
      <c r="Q40" s="26">
        <f t="shared" si="11"/>
        <v>0</v>
      </c>
      <c r="R40" s="22">
        <f t="shared" si="12"/>
        <v>0</v>
      </c>
      <c r="S40" s="23">
        <f t="shared" si="13"/>
        <v>0</v>
      </c>
      <c r="T40" s="33">
        <f t="shared" si="14"/>
        <v>0</v>
      </c>
      <c r="U40" s="25">
        <f>'Juin N-1'!S40</f>
        <v>0</v>
      </c>
      <c r="V40" s="26">
        <f t="shared" si="15"/>
        <v>0</v>
      </c>
      <c r="W40" s="22">
        <f t="shared" si="16"/>
        <v>0</v>
      </c>
      <c r="X40" s="23">
        <f t="shared" si="17"/>
        <v>0</v>
      </c>
      <c r="Y40" s="33">
        <f t="shared" si="18"/>
        <v>0</v>
      </c>
      <c r="Z40" s="25">
        <f>'Juin N-1'!X40</f>
        <v>0</v>
      </c>
      <c r="AA40" s="26">
        <f t="shared" si="19"/>
        <v>0</v>
      </c>
      <c r="AB40" s="22">
        <f t="shared" si="20"/>
        <v>0</v>
      </c>
      <c r="AC40" s="23">
        <f t="shared" si="21"/>
        <v>0</v>
      </c>
      <c r="AD40" s="33">
        <f t="shared" si="22"/>
        <v>0</v>
      </c>
      <c r="AE40" s="25">
        <f>'Juin N-1'!AC40</f>
        <v>0</v>
      </c>
      <c r="AF40" s="26">
        <f t="shared" si="23"/>
        <v>0</v>
      </c>
      <c r="AG40" s="22">
        <f t="shared" si="24"/>
        <v>0</v>
      </c>
      <c r="AH40" s="23">
        <f t="shared" si="25"/>
        <v>0</v>
      </c>
      <c r="AI40" s="33">
        <f t="shared" si="26"/>
        <v>0</v>
      </c>
      <c r="AJ40" s="25">
        <f>'Juin N-1'!AH40</f>
        <v>0</v>
      </c>
      <c r="AK40" s="26">
        <f t="shared" si="27"/>
        <v>0</v>
      </c>
      <c r="AL40" s="22">
        <f t="shared" si="28"/>
        <v>1.9267822736030828E-3</v>
      </c>
      <c r="AM40" s="23">
        <f t="shared" si="29"/>
        <v>1</v>
      </c>
      <c r="AN40" s="33">
        <f t="shared" si="30"/>
        <v>0</v>
      </c>
      <c r="AO40" s="25">
        <f>'Juin N-1'!AM40</f>
        <v>0</v>
      </c>
      <c r="AP40" s="26">
        <f t="shared" si="31"/>
        <v>1</v>
      </c>
      <c r="AQ40" s="22">
        <f t="shared" si="32"/>
        <v>0</v>
      </c>
      <c r="AR40" s="23">
        <f t="shared" si="33"/>
        <v>0</v>
      </c>
      <c r="AS40" s="33">
        <f t="shared" si="34"/>
        <v>0</v>
      </c>
      <c r="AT40" s="25">
        <f>'Juin N-1'!AR40</f>
        <v>0</v>
      </c>
      <c r="AU40" s="26">
        <f t="shared" si="35"/>
        <v>0</v>
      </c>
    </row>
    <row r="41" spans="1:64" x14ac:dyDescent="0.3">
      <c r="A41" t="s">
        <v>25</v>
      </c>
      <c r="B41" s="21"/>
      <c r="C41" s="22">
        <f t="shared" si="0"/>
        <v>0</v>
      </c>
      <c r="D41" s="23">
        <f t="shared" si="1"/>
        <v>0</v>
      </c>
      <c r="E41" s="24">
        <f t="shared" si="2"/>
        <v>4.065040650406504E-2</v>
      </c>
      <c r="F41" s="25">
        <f>'Juin N-1'!D41</f>
        <v>5</v>
      </c>
      <c r="G41" s="26">
        <f t="shared" si="3"/>
        <v>-5</v>
      </c>
      <c r="H41" s="22">
        <f t="shared" si="4"/>
        <v>7.5187969924812026E-3</v>
      </c>
      <c r="I41" s="23">
        <f t="shared" si="5"/>
        <v>1</v>
      </c>
      <c r="J41" s="33">
        <f t="shared" si="6"/>
        <v>0</v>
      </c>
      <c r="K41" s="25">
        <f>'Juin N-1'!I41</f>
        <v>0</v>
      </c>
      <c r="L41" s="26">
        <f t="shared" si="7"/>
        <v>1</v>
      </c>
      <c r="M41" s="22">
        <f t="shared" si="8"/>
        <v>0</v>
      </c>
      <c r="N41" s="23">
        <f t="shared" si="9"/>
        <v>0</v>
      </c>
      <c r="O41" s="24">
        <f t="shared" si="10"/>
        <v>0</v>
      </c>
      <c r="P41" s="25">
        <f>'Juin N-1'!N41</f>
        <v>0</v>
      </c>
      <c r="Q41" s="26">
        <f t="shared" si="11"/>
        <v>0</v>
      </c>
      <c r="R41" s="22">
        <f t="shared" si="12"/>
        <v>0</v>
      </c>
      <c r="S41" s="23">
        <f t="shared" si="13"/>
        <v>0</v>
      </c>
      <c r="T41" s="33">
        <f t="shared" si="14"/>
        <v>0</v>
      </c>
      <c r="U41" s="25">
        <f>'Juin N-1'!S41</f>
        <v>0</v>
      </c>
      <c r="V41" s="26">
        <f t="shared" si="15"/>
        <v>0</v>
      </c>
      <c r="W41" s="22">
        <f t="shared" si="16"/>
        <v>0</v>
      </c>
      <c r="X41" s="23">
        <f t="shared" si="17"/>
        <v>0</v>
      </c>
      <c r="Y41" s="33">
        <f t="shared" si="18"/>
        <v>0</v>
      </c>
      <c r="Z41" s="25">
        <f>'Juin N-1'!X41</f>
        <v>0</v>
      </c>
      <c r="AA41" s="26">
        <f t="shared" si="19"/>
        <v>0</v>
      </c>
      <c r="AB41" s="22">
        <f t="shared" si="20"/>
        <v>9.3457943925233638E-3</v>
      </c>
      <c r="AC41" s="23">
        <f t="shared" si="21"/>
        <v>1</v>
      </c>
      <c r="AD41" s="33">
        <f t="shared" si="22"/>
        <v>3.4090909090909088E-2</v>
      </c>
      <c r="AE41" s="25">
        <f>'Juin N-1'!AC41</f>
        <v>3</v>
      </c>
      <c r="AF41" s="26">
        <f t="shared" si="23"/>
        <v>-2</v>
      </c>
      <c r="AG41" s="22">
        <f t="shared" si="24"/>
        <v>0</v>
      </c>
      <c r="AH41" s="23">
        <f t="shared" si="25"/>
        <v>0</v>
      </c>
      <c r="AI41" s="33">
        <f t="shared" si="26"/>
        <v>3.8461538461538464E-2</v>
      </c>
      <c r="AJ41" s="25">
        <f>'Juin N-1'!AH41</f>
        <v>1</v>
      </c>
      <c r="AK41" s="26">
        <f t="shared" si="27"/>
        <v>-1</v>
      </c>
      <c r="AL41" s="22">
        <f t="shared" si="28"/>
        <v>3.8535645472061657E-3</v>
      </c>
      <c r="AM41" s="23">
        <f t="shared" si="29"/>
        <v>2</v>
      </c>
      <c r="AN41" s="33">
        <f t="shared" si="30"/>
        <v>2.1226415094339621E-2</v>
      </c>
      <c r="AO41" s="25">
        <f>'Juin N-1'!AM41</f>
        <v>9</v>
      </c>
      <c r="AP41" s="26">
        <f t="shared" si="31"/>
        <v>-7</v>
      </c>
      <c r="AQ41" s="22">
        <f t="shared" si="32"/>
        <v>0</v>
      </c>
      <c r="AR41" s="23">
        <f t="shared" si="33"/>
        <v>0</v>
      </c>
      <c r="AS41" s="33">
        <f t="shared" si="34"/>
        <v>0</v>
      </c>
      <c r="AT41" s="25">
        <f>'Juin N-1'!AR41</f>
        <v>0</v>
      </c>
      <c r="AU41" s="26">
        <f t="shared" si="35"/>
        <v>0</v>
      </c>
    </row>
    <row r="42" spans="1:64" x14ac:dyDescent="0.3">
      <c r="A42" t="s">
        <v>26</v>
      </c>
      <c r="B42" s="21"/>
      <c r="C42" s="22">
        <f t="shared" si="0"/>
        <v>8.1081081081081086E-2</v>
      </c>
      <c r="D42" s="23">
        <f t="shared" si="1"/>
        <v>12</v>
      </c>
      <c r="E42" s="24">
        <f t="shared" si="2"/>
        <v>4.065040650406504E-2</v>
      </c>
      <c r="F42" s="25">
        <f>'Juin N-1'!D42</f>
        <v>5</v>
      </c>
      <c r="G42" s="26">
        <f t="shared" si="3"/>
        <v>7</v>
      </c>
      <c r="H42" s="22">
        <f t="shared" si="4"/>
        <v>9.0225563909774431E-2</v>
      </c>
      <c r="I42" s="23">
        <f t="shared" si="5"/>
        <v>12</v>
      </c>
      <c r="J42" s="33">
        <f t="shared" si="6"/>
        <v>4.7619047619047616E-2</v>
      </c>
      <c r="K42" s="25">
        <f>'Juin N-1'!I42</f>
        <v>5</v>
      </c>
      <c r="L42" s="26">
        <f t="shared" si="7"/>
        <v>7</v>
      </c>
      <c r="M42" s="22">
        <f t="shared" si="8"/>
        <v>0</v>
      </c>
      <c r="N42" s="23">
        <f t="shared" si="9"/>
        <v>0</v>
      </c>
      <c r="O42" s="24">
        <f t="shared" si="10"/>
        <v>2.4390243902439025E-2</v>
      </c>
      <c r="P42" s="25">
        <f>'Juin N-1'!N42</f>
        <v>1</v>
      </c>
      <c r="Q42" s="26">
        <f t="shared" si="11"/>
        <v>-1</v>
      </c>
      <c r="R42" s="22">
        <f t="shared" si="12"/>
        <v>0.13157894736842105</v>
      </c>
      <c r="S42" s="23">
        <f t="shared" si="13"/>
        <v>5</v>
      </c>
      <c r="T42" s="33">
        <f t="shared" si="14"/>
        <v>2.6315789473684209E-2</v>
      </c>
      <c r="U42" s="25">
        <f>'Juin N-1'!S42</f>
        <v>1</v>
      </c>
      <c r="V42" s="26">
        <f t="shared" si="15"/>
        <v>4</v>
      </c>
      <c r="W42" s="22">
        <f t="shared" si="16"/>
        <v>9.7560975609756101E-2</v>
      </c>
      <c r="X42" s="23">
        <f t="shared" si="17"/>
        <v>4</v>
      </c>
      <c r="Y42" s="33">
        <f t="shared" si="18"/>
        <v>0.1</v>
      </c>
      <c r="Z42" s="25">
        <f>'Juin N-1'!X42</f>
        <v>3</v>
      </c>
      <c r="AA42" s="26">
        <f t="shared" si="19"/>
        <v>1</v>
      </c>
      <c r="AB42" s="22">
        <f t="shared" si="20"/>
        <v>2.8037383177570093E-2</v>
      </c>
      <c r="AC42" s="23">
        <f t="shared" si="21"/>
        <v>3</v>
      </c>
      <c r="AD42" s="33">
        <f t="shared" si="22"/>
        <v>2.2727272727272728E-2</v>
      </c>
      <c r="AE42" s="25">
        <f>'Juin N-1'!AC42</f>
        <v>2</v>
      </c>
      <c r="AF42" s="26">
        <f t="shared" si="23"/>
        <v>1</v>
      </c>
      <c r="AG42" s="22">
        <f t="shared" si="24"/>
        <v>4.7619047619047616E-2</v>
      </c>
      <c r="AH42" s="23">
        <f t="shared" si="25"/>
        <v>2</v>
      </c>
      <c r="AI42" s="33">
        <f t="shared" si="26"/>
        <v>3.8461538461538464E-2</v>
      </c>
      <c r="AJ42" s="25">
        <f>'Juin N-1'!AH42</f>
        <v>1</v>
      </c>
      <c r="AK42" s="26">
        <f t="shared" si="27"/>
        <v>1</v>
      </c>
      <c r="AL42" s="22">
        <f t="shared" si="28"/>
        <v>7.3217726396917149E-2</v>
      </c>
      <c r="AM42" s="23">
        <f t="shared" si="29"/>
        <v>38</v>
      </c>
      <c r="AN42" s="33">
        <f t="shared" si="30"/>
        <v>4.2452830188679243E-2</v>
      </c>
      <c r="AO42" s="25">
        <f>'Juin N-1'!AM42</f>
        <v>18</v>
      </c>
      <c r="AP42" s="26">
        <f t="shared" si="31"/>
        <v>20</v>
      </c>
      <c r="AQ42" s="22">
        <f t="shared" si="32"/>
        <v>0</v>
      </c>
      <c r="AR42" s="23">
        <f t="shared" si="33"/>
        <v>0</v>
      </c>
      <c r="AS42" s="33">
        <f t="shared" si="34"/>
        <v>0</v>
      </c>
      <c r="AT42" s="25">
        <f>'Juin N-1'!AR42</f>
        <v>0</v>
      </c>
      <c r="AU42" s="26">
        <f t="shared" si="35"/>
        <v>0</v>
      </c>
    </row>
    <row r="43" spans="1:64" x14ac:dyDescent="0.3">
      <c r="A43" t="s">
        <v>27</v>
      </c>
      <c r="B43" s="21"/>
      <c r="C43" s="22">
        <f t="shared" si="0"/>
        <v>2.7027027027027029E-2</v>
      </c>
      <c r="D43" s="23">
        <f t="shared" si="1"/>
        <v>4</v>
      </c>
      <c r="E43" s="24">
        <f t="shared" si="2"/>
        <v>1.6260162601626018E-2</v>
      </c>
      <c r="F43" s="25">
        <f>'Juin N-1'!D43</f>
        <v>2</v>
      </c>
      <c r="G43" s="26">
        <f t="shared" si="3"/>
        <v>2</v>
      </c>
      <c r="H43" s="22">
        <f t="shared" si="4"/>
        <v>1.5037593984962405E-2</v>
      </c>
      <c r="I43" s="23">
        <f t="shared" si="5"/>
        <v>2</v>
      </c>
      <c r="J43" s="33">
        <f t="shared" si="6"/>
        <v>9.5238095238095247E-3</v>
      </c>
      <c r="K43" s="25">
        <f>'Juin N-1'!I43</f>
        <v>1</v>
      </c>
      <c r="L43" s="26">
        <f t="shared" si="7"/>
        <v>1</v>
      </c>
      <c r="M43" s="22">
        <f t="shared" si="8"/>
        <v>0</v>
      </c>
      <c r="N43" s="23">
        <f t="shared" si="9"/>
        <v>0</v>
      </c>
      <c r="O43" s="24">
        <f t="shared" si="10"/>
        <v>0</v>
      </c>
      <c r="P43" s="25">
        <f>'Juin N-1'!N43</f>
        <v>0</v>
      </c>
      <c r="Q43" s="26">
        <f t="shared" si="11"/>
        <v>0</v>
      </c>
      <c r="R43" s="22">
        <f t="shared" si="12"/>
        <v>5.2631578947368418E-2</v>
      </c>
      <c r="S43" s="23">
        <f t="shared" si="13"/>
        <v>2</v>
      </c>
      <c r="T43" s="33">
        <f t="shared" si="14"/>
        <v>2.6315789473684209E-2</v>
      </c>
      <c r="U43" s="25">
        <f>'Juin N-1'!S43</f>
        <v>1</v>
      </c>
      <c r="V43" s="26">
        <f t="shared" si="15"/>
        <v>1</v>
      </c>
      <c r="W43" s="22">
        <f t="shared" si="16"/>
        <v>4.878048780487805E-2</v>
      </c>
      <c r="X43" s="23">
        <f t="shared" si="17"/>
        <v>2</v>
      </c>
      <c r="Y43" s="33">
        <f t="shared" si="18"/>
        <v>6.6666666666666666E-2</v>
      </c>
      <c r="Z43" s="25">
        <f>'Juin N-1'!X43</f>
        <v>2</v>
      </c>
      <c r="AA43" s="26">
        <f t="shared" si="19"/>
        <v>0</v>
      </c>
      <c r="AB43" s="22">
        <f t="shared" si="20"/>
        <v>1.8691588785046728E-2</v>
      </c>
      <c r="AC43" s="23">
        <f t="shared" si="21"/>
        <v>2</v>
      </c>
      <c r="AD43" s="33">
        <f t="shared" si="22"/>
        <v>1.1363636363636364E-2</v>
      </c>
      <c r="AE43" s="25">
        <f>'Juin N-1'!AC43</f>
        <v>1</v>
      </c>
      <c r="AF43" s="26">
        <f t="shared" si="23"/>
        <v>1</v>
      </c>
      <c r="AG43" s="22">
        <f t="shared" si="24"/>
        <v>0</v>
      </c>
      <c r="AH43" s="23">
        <f t="shared" si="25"/>
        <v>0</v>
      </c>
      <c r="AI43" s="33">
        <f t="shared" si="26"/>
        <v>0.11538461538461539</v>
      </c>
      <c r="AJ43" s="25">
        <f>'Juin N-1'!AH43</f>
        <v>3</v>
      </c>
      <c r="AK43" s="26">
        <f t="shared" si="27"/>
        <v>-3</v>
      </c>
      <c r="AL43" s="22">
        <f t="shared" si="28"/>
        <v>2.119460500963391E-2</v>
      </c>
      <c r="AM43" s="23">
        <f t="shared" si="29"/>
        <v>11</v>
      </c>
      <c r="AN43" s="33">
        <f t="shared" si="30"/>
        <v>2.358490566037736E-2</v>
      </c>
      <c r="AO43" s="25">
        <f>'Juin N-1'!AM43</f>
        <v>10</v>
      </c>
      <c r="AP43" s="26">
        <f t="shared" si="31"/>
        <v>1</v>
      </c>
      <c r="AQ43" s="22">
        <f t="shared" si="32"/>
        <v>7.6923076923076927E-2</v>
      </c>
      <c r="AR43" s="23">
        <f t="shared" si="33"/>
        <v>1</v>
      </c>
      <c r="AS43" s="33">
        <f t="shared" si="34"/>
        <v>0</v>
      </c>
      <c r="AT43" s="25">
        <f>'Juin N-1'!AR43</f>
        <v>0</v>
      </c>
      <c r="AU43" s="26">
        <f t="shared" si="35"/>
        <v>1</v>
      </c>
    </row>
    <row r="44" spans="1:64" x14ac:dyDescent="0.3">
      <c r="A44" t="s">
        <v>28</v>
      </c>
      <c r="B44" s="21"/>
      <c r="C44" s="22">
        <f t="shared" si="0"/>
        <v>6.0810810810810814E-2</v>
      </c>
      <c r="D44" s="23">
        <f t="shared" si="1"/>
        <v>9</v>
      </c>
      <c r="E44" s="24">
        <f t="shared" si="2"/>
        <v>5.6910569105691054E-2</v>
      </c>
      <c r="F44" s="25">
        <f>'Juin N-1'!D44</f>
        <v>7</v>
      </c>
      <c r="G44" s="26">
        <f t="shared" si="3"/>
        <v>2</v>
      </c>
      <c r="H44" s="22">
        <f t="shared" si="4"/>
        <v>6.0150375939849621E-2</v>
      </c>
      <c r="I44" s="23">
        <f t="shared" si="5"/>
        <v>8</v>
      </c>
      <c r="J44" s="33">
        <f t="shared" si="6"/>
        <v>8.5714285714285715E-2</v>
      </c>
      <c r="K44" s="25">
        <f>'Juin N-1'!I44</f>
        <v>9</v>
      </c>
      <c r="L44" s="26">
        <f t="shared" si="7"/>
        <v>-1</v>
      </c>
      <c r="M44" s="22">
        <f t="shared" si="8"/>
        <v>0</v>
      </c>
      <c r="N44" s="23">
        <f t="shared" si="9"/>
        <v>0</v>
      </c>
      <c r="O44" s="24">
        <f t="shared" si="10"/>
        <v>2.4390243902439025E-2</v>
      </c>
      <c r="P44" s="25">
        <f>'Juin N-1'!N44</f>
        <v>1</v>
      </c>
      <c r="Q44" s="26">
        <f t="shared" si="11"/>
        <v>-1</v>
      </c>
      <c r="R44" s="22">
        <f t="shared" si="12"/>
        <v>2.6315789473684209E-2</v>
      </c>
      <c r="S44" s="23">
        <f t="shared" si="13"/>
        <v>1</v>
      </c>
      <c r="T44" s="33">
        <f t="shared" si="14"/>
        <v>7.8947368421052627E-2</v>
      </c>
      <c r="U44" s="25">
        <f>'Juin N-1'!S44</f>
        <v>3</v>
      </c>
      <c r="V44" s="26">
        <f t="shared" si="15"/>
        <v>-2</v>
      </c>
      <c r="W44" s="22">
        <f t="shared" si="16"/>
        <v>2.4390243902439025E-2</v>
      </c>
      <c r="X44" s="23">
        <f t="shared" si="17"/>
        <v>1</v>
      </c>
      <c r="Y44" s="33">
        <f t="shared" si="18"/>
        <v>6.6666666666666666E-2</v>
      </c>
      <c r="Z44" s="25">
        <f>'Juin N-1'!X44</f>
        <v>2</v>
      </c>
      <c r="AA44" s="26">
        <f t="shared" si="19"/>
        <v>-1</v>
      </c>
      <c r="AB44" s="22">
        <f t="shared" si="20"/>
        <v>9.3457943925233638E-3</v>
      </c>
      <c r="AC44" s="23">
        <f t="shared" si="21"/>
        <v>1</v>
      </c>
      <c r="AD44" s="33">
        <f t="shared" si="22"/>
        <v>4.5454545454545456E-2</v>
      </c>
      <c r="AE44" s="25">
        <f>'Juin N-1'!AC44</f>
        <v>4</v>
      </c>
      <c r="AF44" s="26">
        <f t="shared" si="23"/>
        <v>-3</v>
      </c>
      <c r="AG44" s="22">
        <f t="shared" si="24"/>
        <v>0.11904761904761904</v>
      </c>
      <c r="AH44" s="23">
        <f t="shared" si="25"/>
        <v>5</v>
      </c>
      <c r="AI44" s="33">
        <f t="shared" si="26"/>
        <v>0.15384615384615385</v>
      </c>
      <c r="AJ44" s="25">
        <f>'Juin N-1'!AH44</f>
        <v>4</v>
      </c>
      <c r="AK44" s="26">
        <f t="shared" si="27"/>
        <v>1</v>
      </c>
      <c r="AL44" s="22">
        <f t="shared" si="28"/>
        <v>4.6242774566473986E-2</v>
      </c>
      <c r="AM44" s="23">
        <f t="shared" si="29"/>
        <v>24</v>
      </c>
      <c r="AN44" s="33">
        <f t="shared" si="30"/>
        <v>6.1320754716981132E-2</v>
      </c>
      <c r="AO44" s="25">
        <f>'Juin N-1'!AM44</f>
        <v>26</v>
      </c>
      <c r="AP44" s="26">
        <f t="shared" si="31"/>
        <v>-2</v>
      </c>
      <c r="AQ44" s="22">
        <f t="shared" si="32"/>
        <v>7.6923076923076927E-2</v>
      </c>
      <c r="AR44" s="23">
        <f t="shared" si="33"/>
        <v>1</v>
      </c>
      <c r="AS44" s="33">
        <f t="shared" si="34"/>
        <v>0.14814814814814814</v>
      </c>
      <c r="AT44" s="25">
        <f>'Juin N-1'!AR44</f>
        <v>4</v>
      </c>
      <c r="AU44" s="26">
        <f t="shared" si="35"/>
        <v>-3</v>
      </c>
    </row>
    <row r="45" spans="1:64" x14ac:dyDescent="0.3">
      <c r="A45" t="s">
        <v>62</v>
      </c>
      <c r="B45" s="21"/>
      <c r="C45" s="22">
        <f t="shared" si="0"/>
        <v>0</v>
      </c>
      <c r="D45" s="23">
        <f t="shared" si="1"/>
        <v>0</v>
      </c>
      <c r="E45" s="24">
        <f t="shared" si="2"/>
        <v>0</v>
      </c>
      <c r="F45" s="25">
        <f>'Juin N-1'!D45</f>
        <v>0</v>
      </c>
      <c r="G45" s="26">
        <f t="shared" si="3"/>
        <v>0</v>
      </c>
      <c r="H45" s="22">
        <f t="shared" si="4"/>
        <v>7.5187969924812026E-3</v>
      </c>
      <c r="I45" s="23">
        <f t="shared" si="5"/>
        <v>1</v>
      </c>
      <c r="J45" s="33">
        <f t="shared" si="6"/>
        <v>9.5238095238095247E-3</v>
      </c>
      <c r="K45" s="25">
        <f>'Juin N-1'!I45</f>
        <v>1</v>
      </c>
      <c r="L45" s="26">
        <f t="shared" si="7"/>
        <v>0</v>
      </c>
      <c r="M45" s="22">
        <f t="shared" si="8"/>
        <v>0</v>
      </c>
      <c r="N45" s="23">
        <f t="shared" si="9"/>
        <v>0</v>
      </c>
      <c r="O45" s="24">
        <f t="shared" si="10"/>
        <v>0</v>
      </c>
      <c r="P45" s="25">
        <f>'Juin N-1'!N45</f>
        <v>0</v>
      </c>
      <c r="Q45" s="26">
        <f t="shared" si="11"/>
        <v>0</v>
      </c>
      <c r="R45" s="22">
        <f t="shared" si="12"/>
        <v>0</v>
      </c>
      <c r="S45" s="23">
        <f t="shared" si="13"/>
        <v>0</v>
      </c>
      <c r="T45" s="33">
        <f t="shared" si="14"/>
        <v>0</v>
      </c>
      <c r="U45" s="25">
        <f>'Juin N-1'!S45</f>
        <v>0</v>
      </c>
      <c r="V45" s="26">
        <f t="shared" si="15"/>
        <v>0</v>
      </c>
      <c r="W45" s="22">
        <f t="shared" si="16"/>
        <v>0</v>
      </c>
      <c r="X45" s="23">
        <f t="shared" si="17"/>
        <v>0</v>
      </c>
      <c r="Y45" s="33">
        <f t="shared" si="18"/>
        <v>0</v>
      </c>
      <c r="Z45" s="25">
        <f>'Juin N-1'!X45</f>
        <v>0</v>
      </c>
      <c r="AA45" s="26">
        <f t="shared" si="19"/>
        <v>0</v>
      </c>
      <c r="AB45" s="22">
        <f t="shared" si="20"/>
        <v>0</v>
      </c>
      <c r="AC45" s="23">
        <f t="shared" si="21"/>
        <v>0</v>
      </c>
      <c r="AD45" s="33">
        <f t="shared" si="22"/>
        <v>0</v>
      </c>
      <c r="AE45" s="25">
        <f>'Juin N-1'!AC45</f>
        <v>0</v>
      </c>
      <c r="AF45" s="26">
        <f t="shared" si="23"/>
        <v>0</v>
      </c>
      <c r="AG45" s="22">
        <f t="shared" si="24"/>
        <v>0</v>
      </c>
      <c r="AH45" s="23">
        <f t="shared" si="25"/>
        <v>0</v>
      </c>
      <c r="AI45" s="33">
        <f t="shared" si="26"/>
        <v>7.6923076923076927E-2</v>
      </c>
      <c r="AJ45" s="25">
        <f>'Juin N-1'!AH45</f>
        <v>2</v>
      </c>
      <c r="AK45" s="26">
        <f t="shared" si="27"/>
        <v>-2</v>
      </c>
      <c r="AL45" s="22">
        <f t="shared" si="28"/>
        <v>1.9267822736030828E-3</v>
      </c>
      <c r="AM45" s="23">
        <f t="shared" si="29"/>
        <v>1</v>
      </c>
      <c r="AN45" s="33">
        <f t="shared" si="30"/>
        <v>2.3584905660377358E-3</v>
      </c>
      <c r="AO45" s="25">
        <f>'Juin N-1'!AM45</f>
        <v>1</v>
      </c>
      <c r="AP45" s="26">
        <f t="shared" si="31"/>
        <v>0</v>
      </c>
      <c r="AQ45" s="22">
        <f t="shared" si="32"/>
        <v>0</v>
      </c>
      <c r="AR45" s="23">
        <f t="shared" si="33"/>
        <v>0</v>
      </c>
      <c r="AS45" s="33">
        <f t="shared" si="34"/>
        <v>7.407407407407407E-2</v>
      </c>
      <c r="AT45" s="25">
        <f>'Juin N-1'!AR45</f>
        <v>2</v>
      </c>
      <c r="AU45" s="26">
        <f t="shared" si="35"/>
        <v>-2</v>
      </c>
    </row>
    <row r="46" spans="1:64" x14ac:dyDescent="0.3">
      <c r="A46" t="s">
        <v>63</v>
      </c>
      <c r="B46" s="21"/>
      <c r="C46" s="22">
        <f t="shared" si="0"/>
        <v>0</v>
      </c>
      <c r="D46" s="23">
        <f t="shared" si="1"/>
        <v>0</v>
      </c>
      <c r="E46" s="24">
        <f t="shared" si="2"/>
        <v>0</v>
      </c>
      <c r="F46" s="25">
        <f>'Juin N-1'!D46</f>
        <v>0</v>
      </c>
      <c r="G46" s="26">
        <f t="shared" si="3"/>
        <v>0</v>
      </c>
      <c r="H46" s="22">
        <f t="shared" si="4"/>
        <v>0</v>
      </c>
      <c r="I46" s="23">
        <f t="shared" si="5"/>
        <v>0</v>
      </c>
      <c r="J46" s="33">
        <f t="shared" si="6"/>
        <v>0</v>
      </c>
      <c r="K46" s="25">
        <f>'Juin N-1'!I46</f>
        <v>0</v>
      </c>
      <c r="L46" s="26">
        <f t="shared" si="7"/>
        <v>0</v>
      </c>
      <c r="M46" s="22">
        <f t="shared" si="8"/>
        <v>0</v>
      </c>
      <c r="N46" s="23">
        <f t="shared" si="9"/>
        <v>0</v>
      </c>
      <c r="O46" s="24">
        <f t="shared" si="10"/>
        <v>0</v>
      </c>
      <c r="P46" s="25">
        <f>'Juin N-1'!N46</f>
        <v>0</v>
      </c>
      <c r="Q46" s="26">
        <f t="shared" si="11"/>
        <v>0</v>
      </c>
      <c r="R46" s="22">
        <f t="shared" si="12"/>
        <v>0</v>
      </c>
      <c r="S46" s="23">
        <f t="shared" si="13"/>
        <v>0</v>
      </c>
      <c r="T46" s="33">
        <f t="shared" si="14"/>
        <v>0</v>
      </c>
      <c r="U46" s="25">
        <f>'Juin N-1'!S46</f>
        <v>0</v>
      </c>
      <c r="V46" s="26">
        <f t="shared" si="15"/>
        <v>0</v>
      </c>
      <c r="W46" s="22">
        <f t="shared" si="16"/>
        <v>4.878048780487805E-2</v>
      </c>
      <c r="X46" s="23">
        <f t="shared" si="17"/>
        <v>2</v>
      </c>
      <c r="Y46" s="33">
        <f t="shared" si="18"/>
        <v>0</v>
      </c>
      <c r="Z46" s="25">
        <f>'Juin N-1'!X46</f>
        <v>0</v>
      </c>
      <c r="AA46" s="26">
        <f t="shared" si="19"/>
        <v>2</v>
      </c>
      <c r="AB46" s="22">
        <f t="shared" si="20"/>
        <v>9.3457943925233638E-3</v>
      </c>
      <c r="AC46" s="23">
        <f t="shared" si="21"/>
        <v>1</v>
      </c>
      <c r="AD46" s="33">
        <f t="shared" si="22"/>
        <v>0</v>
      </c>
      <c r="AE46" s="25">
        <f>'Juin N-1'!AC46</f>
        <v>0</v>
      </c>
      <c r="AF46" s="26">
        <f t="shared" si="23"/>
        <v>1</v>
      </c>
      <c r="AG46" s="22">
        <f t="shared" si="24"/>
        <v>0</v>
      </c>
      <c r="AH46" s="23">
        <f t="shared" si="25"/>
        <v>0</v>
      </c>
      <c r="AI46" s="33">
        <f t="shared" si="26"/>
        <v>0</v>
      </c>
      <c r="AJ46" s="25">
        <f>'Juin N-1'!AH46</f>
        <v>0</v>
      </c>
      <c r="AK46" s="26">
        <f t="shared" si="27"/>
        <v>0</v>
      </c>
      <c r="AL46" s="22">
        <f t="shared" si="28"/>
        <v>5.7803468208092483E-3</v>
      </c>
      <c r="AM46" s="23">
        <f t="shared" si="29"/>
        <v>3</v>
      </c>
      <c r="AN46" s="33">
        <f t="shared" si="30"/>
        <v>0</v>
      </c>
      <c r="AO46" s="25">
        <f>'Juin N-1'!AM46</f>
        <v>0</v>
      </c>
      <c r="AP46" s="26">
        <f t="shared" si="31"/>
        <v>3</v>
      </c>
      <c r="AQ46" s="22">
        <f t="shared" si="32"/>
        <v>0</v>
      </c>
      <c r="AR46" s="23">
        <f t="shared" si="33"/>
        <v>0</v>
      </c>
      <c r="AS46" s="33">
        <f t="shared" si="34"/>
        <v>0</v>
      </c>
      <c r="AT46" s="25">
        <f>'Juin N-1'!AR46</f>
        <v>0</v>
      </c>
      <c r="AU46" s="26">
        <f t="shared" si="35"/>
        <v>0</v>
      </c>
    </row>
    <row r="47" spans="1:64" x14ac:dyDescent="0.3">
      <c r="A47" t="s">
        <v>34</v>
      </c>
      <c r="B47" s="21"/>
      <c r="C47" s="22">
        <f t="shared" si="0"/>
        <v>0</v>
      </c>
      <c r="D47" s="23">
        <f t="shared" si="1"/>
        <v>0</v>
      </c>
      <c r="E47" s="24">
        <f t="shared" si="2"/>
        <v>0</v>
      </c>
      <c r="F47" s="25">
        <f>'Juin N-1'!D47</f>
        <v>0</v>
      </c>
      <c r="G47" s="26">
        <f t="shared" si="3"/>
        <v>0</v>
      </c>
      <c r="H47" s="22">
        <f t="shared" si="4"/>
        <v>0</v>
      </c>
      <c r="I47" s="23">
        <f t="shared" si="5"/>
        <v>0</v>
      </c>
      <c r="J47" s="33">
        <f t="shared" si="6"/>
        <v>9.5238095238095247E-3</v>
      </c>
      <c r="K47" s="25">
        <f>'Juin N-1'!I47</f>
        <v>1</v>
      </c>
      <c r="L47" s="26">
        <f t="shared" si="7"/>
        <v>-1</v>
      </c>
      <c r="M47" s="22">
        <f t="shared" si="8"/>
        <v>0</v>
      </c>
      <c r="N47" s="23">
        <f t="shared" si="9"/>
        <v>0</v>
      </c>
      <c r="O47" s="24">
        <f t="shared" si="10"/>
        <v>4.878048780487805E-2</v>
      </c>
      <c r="P47" s="25">
        <f>'Juin N-1'!N47</f>
        <v>2</v>
      </c>
      <c r="Q47" s="26">
        <f t="shared" si="11"/>
        <v>-2</v>
      </c>
      <c r="R47" s="22">
        <f t="shared" si="12"/>
        <v>0</v>
      </c>
      <c r="S47" s="23">
        <f t="shared" si="13"/>
        <v>0</v>
      </c>
      <c r="T47" s="33">
        <f t="shared" si="14"/>
        <v>0</v>
      </c>
      <c r="U47" s="25">
        <f>'Juin N-1'!S47</f>
        <v>0</v>
      </c>
      <c r="V47" s="26">
        <f t="shared" si="15"/>
        <v>0</v>
      </c>
      <c r="W47" s="22">
        <f t="shared" si="16"/>
        <v>0</v>
      </c>
      <c r="X47" s="23">
        <f t="shared" si="17"/>
        <v>0</v>
      </c>
      <c r="Y47" s="33">
        <f t="shared" si="18"/>
        <v>0</v>
      </c>
      <c r="Z47" s="25">
        <f>'Juin N-1'!X47</f>
        <v>0</v>
      </c>
      <c r="AA47" s="26">
        <f t="shared" si="19"/>
        <v>0</v>
      </c>
      <c r="AB47" s="22">
        <f t="shared" si="20"/>
        <v>0</v>
      </c>
      <c r="AC47" s="23">
        <f t="shared" si="21"/>
        <v>0</v>
      </c>
      <c r="AD47" s="33">
        <f t="shared" si="22"/>
        <v>2.2727272727272728E-2</v>
      </c>
      <c r="AE47" s="25">
        <f>'Juin N-1'!AC47</f>
        <v>2</v>
      </c>
      <c r="AF47" s="26">
        <f t="shared" si="23"/>
        <v>-2</v>
      </c>
      <c r="AG47" s="22">
        <f t="shared" si="24"/>
        <v>0</v>
      </c>
      <c r="AH47" s="23">
        <f t="shared" si="25"/>
        <v>0</v>
      </c>
      <c r="AI47" s="33">
        <f t="shared" si="26"/>
        <v>0</v>
      </c>
      <c r="AJ47" s="25">
        <f>'Juin N-1'!AH47</f>
        <v>0</v>
      </c>
      <c r="AK47" s="26">
        <f t="shared" si="27"/>
        <v>0</v>
      </c>
      <c r="AL47" s="22">
        <f t="shared" si="28"/>
        <v>0</v>
      </c>
      <c r="AM47" s="23">
        <f t="shared" si="29"/>
        <v>0</v>
      </c>
      <c r="AN47" s="33">
        <f t="shared" si="30"/>
        <v>1.179245283018868E-2</v>
      </c>
      <c r="AO47" s="25">
        <f>'Juin N-1'!AM47</f>
        <v>5</v>
      </c>
      <c r="AP47" s="26">
        <f t="shared" si="31"/>
        <v>-5</v>
      </c>
      <c r="AQ47" s="22">
        <f t="shared" si="32"/>
        <v>0</v>
      </c>
      <c r="AR47" s="23">
        <f t="shared" si="33"/>
        <v>0</v>
      </c>
      <c r="AS47" s="33">
        <f t="shared" si="34"/>
        <v>0</v>
      </c>
      <c r="AT47" s="25">
        <f>'Juin N-1'!AR47</f>
        <v>0</v>
      </c>
      <c r="AU47" s="26">
        <f t="shared" si="35"/>
        <v>0</v>
      </c>
    </row>
    <row r="48" spans="1:64" x14ac:dyDescent="0.3">
      <c r="A48" t="s">
        <v>29</v>
      </c>
      <c r="B48" s="21"/>
      <c r="C48" s="22">
        <f t="shared" si="0"/>
        <v>0</v>
      </c>
      <c r="D48" s="23">
        <f t="shared" si="1"/>
        <v>0</v>
      </c>
      <c r="E48" s="24">
        <f t="shared" si="2"/>
        <v>0</v>
      </c>
      <c r="F48" s="25">
        <f>'Juin N-1'!D48</f>
        <v>0</v>
      </c>
      <c r="G48" s="26">
        <f t="shared" si="3"/>
        <v>0</v>
      </c>
      <c r="H48" s="22">
        <f t="shared" si="4"/>
        <v>1.5037593984962405E-2</v>
      </c>
      <c r="I48" s="23">
        <f t="shared" si="5"/>
        <v>2</v>
      </c>
      <c r="J48" s="33">
        <f t="shared" si="6"/>
        <v>9.5238095238095247E-3</v>
      </c>
      <c r="K48" s="25">
        <f>'Juin N-1'!I48</f>
        <v>1</v>
      </c>
      <c r="L48" s="26">
        <f t="shared" si="7"/>
        <v>1</v>
      </c>
      <c r="M48" s="22">
        <f t="shared" si="8"/>
        <v>0.13043478260869565</v>
      </c>
      <c r="N48" s="23">
        <f t="shared" si="9"/>
        <v>3</v>
      </c>
      <c r="O48" s="24">
        <f t="shared" si="10"/>
        <v>0</v>
      </c>
      <c r="P48" s="25">
        <f>'Juin N-1'!N48</f>
        <v>0</v>
      </c>
      <c r="Q48" s="26">
        <f t="shared" si="11"/>
        <v>3</v>
      </c>
      <c r="R48" s="22">
        <f t="shared" si="12"/>
        <v>5.2631578947368418E-2</v>
      </c>
      <c r="S48" s="23">
        <f t="shared" si="13"/>
        <v>2</v>
      </c>
      <c r="T48" s="33">
        <f t="shared" si="14"/>
        <v>0</v>
      </c>
      <c r="U48" s="25">
        <f>'Juin N-1'!S48</f>
        <v>0</v>
      </c>
      <c r="V48" s="26">
        <f t="shared" si="15"/>
        <v>2</v>
      </c>
      <c r="W48" s="22">
        <f t="shared" si="16"/>
        <v>2.4390243902439025E-2</v>
      </c>
      <c r="X48" s="23">
        <f t="shared" si="17"/>
        <v>1</v>
      </c>
      <c r="Y48" s="33">
        <f t="shared" si="18"/>
        <v>0</v>
      </c>
      <c r="Z48" s="25">
        <f>'Juin N-1'!X48</f>
        <v>0</v>
      </c>
      <c r="AA48" s="26">
        <f t="shared" si="19"/>
        <v>1</v>
      </c>
      <c r="AB48" s="22">
        <f t="shared" si="20"/>
        <v>9.3457943925233641E-2</v>
      </c>
      <c r="AC48" s="23">
        <f t="shared" si="21"/>
        <v>10</v>
      </c>
      <c r="AD48" s="33">
        <f t="shared" si="22"/>
        <v>2.2727272727272728E-2</v>
      </c>
      <c r="AE48" s="25">
        <f>'Juin N-1'!AC48</f>
        <v>2</v>
      </c>
      <c r="AF48" s="26">
        <f t="shared" si="23"/>
        <v>8</v>
      </c>
      <c r="AG48" s="22">
        <f t="shared" si="24"/>
        <v>0</v>
      </c>
      <c r="AH48" s="23">
        <f t="shared" si="25"/>
        <v>0</v>
      </c>
      <c r="AI48" s="33">
        <f t="shared" si="26"/>
        <v>0</v>
      </c>
      <c r="AJ48" s="25">
        <f>'Juin N-1'!AH48</f>
        <v>0</v>
      </c>
      <c r="AK48" s="26">
        <f t="shared" si="27"/>
        <v>0</v>
      </c>
      <c r="AL48" s="22">
        <f t="shared" si="28"/>
        <v>3.4682080924855488E-2</v>
      </c>
      <c r="AM48" s="23">
        <f t="shared" si="29"/>
        <v>18</v>
      </c>
      <c r="AN48" s="33">
        <f t="shared" si="30"/>
        <v>7.0754716981132077E-3</v>
      </c>
      <c r="AO48" s="25">
        <f>'Juin N-1'!AM48</f>
        <v>3</v>
      </c>
      <c r="AP48" s="26">
        <f t="shared" si="31"/>
        <v>15</v>
      </c>
      <c r="AQ48" s="22">
        <f t="shared" si="32"/>
        <v>0</v>
      </c>
      <c r="AR48" s="23">
        <f t="shared" si="33"/>
        <v>0</v>
      </c>
      <c r="AS48" s="33">
        <f t="shared" si="34"/>
        <v>0</v>
      </c>
      <c r="AT48" s="25">
        <f>'Juin N-1'!AR48</f>
        <v>0</v>
      </c>
      <c r="AU48" s="26">
        <f t="shared" si="35"/>
        <v>0</v>
      </c>
    </row>
    <row r="49" spans="1:47" x14ac:dyDescent="0.3">
      <c r="A49" t="s">
        <v>35</v>
      </c>
      <c r="B49" s="21"/>
      <c r="C49" s="22">
        <f t="shared" si="0"/>
        <v>6.7567567567567571E-2</v>
      </c>
      <c r="D49" s="23">
        <f t="shared" si="1"/>
        <v>10</v>
      </c>
      <c r="E49" s="24">
        <f t="shared" si="2"/>
        <v>8.943089430894309E-2</v>
      </c>
      <c r="F49" s="25">
        <f>'Juin N-1'!D49</f>
        <v>11</v>
      </c>
      <c r="G49" s="26">
        <f t="shared" si="3"/>
        <v>-1</v>
      </c>
      <c r="H49" s="22">
        <f t="shared" si="4"/>
        <v>5.2631578947368418E-2</v>
      </c>
      <c r="I49" s="23">
        <f t="shared" si="5"/>
        <v>7</v>
      </c>
      <c r="J49" s="33">
        <f t="shared" si="6"/>
        <v>0.10476190476190476</v>
      </c>
      <c r="K49" s="25">
        <f>'Juin N-1'!I49</f>
        <v>11</v>
      </c>
      <c r="L49" s="26">
        <f t="shared" si="7"/>
        <v>-4</v>
      </c>
      <c r="M49" s="22">
        <f t="shared" si="8"/>
        <v>4.3478260869565216E-2</v>
      </c>
      <c r="N49" s="23">
        <f t="shared" si="9"/>
        <v>1</v>
      </c>
      <c r="O49" s="24">
        <f t="shared" si="10"/>
        <v>0</v>
      </c>
      <c r="P49" s="25">
        <f>'Juin N-1'!N49</f>
        <v>0</v>
      </c>
      <c r="Q49" s="26">
        <f t="shared" si="11"/>
        <v>1</v>
      </c>
      <c r="R49" s="22">
        <f t="shared" si="12"/>
        <v>2.6315789473684209E-2</v>
      </c>
      <c r="S49" s="23">
        <f t="shared" si="13"/>
        <v>1</v>
      </c>
      <c r="T49" s="33">
        <f t="shared" si="14"/>
        <v>0.10526315789473684</v>
      </c>
      <c r="U49" s="25">
        <f>'Juin N-1'!S49</f>
        <v>4</v>
      </c>
      <c r="V49" s="26">
        <f t="shared" si="15"/>
        <v>-3</v>
      </c>
      <c r="W49" s="22">
        <f t="shared" si="16"/>
        <v>4.878048780487805E-2</v>
      </c>
      <c r="X49" s="23">
        <f t="shared" si="17"/>
        <v>2</v>
      </c>
      <c r="Y49" s="33">
        <f t="shared" si="18"/>
        <v>3.3333333333333333E-2</v>
      </c>
      <c r="Z49" s="25">
        <f>'Juin N-1'!X49</f>
        <v>1</v>
      </c>
      <c r="AA49" s="26">
        <f t="shared" si="19"/>
        <v>1</v>
      </c>
      <c r="AB49" s="22">
        <f t="shared" si="20"/>
        <v>3.7383177570093455E-2</v>
      </c>
      <c r="AC49" s="23">
        <f t="shared" si="21"/>
        <v>4</v>
      </c>
      <c r="AD49" s="33">
        <f t="shared" si="22"/>
        <v>6.8181818181818177E-2</v>
      </c>
      <c r="AE49" s="25">
        <f>'Juin N-1'!AC49</f>
        <v>6</v>
      </c>
      <c r="AF49" s="26">
        <f t="shared" si="23"/>
        <v>-2</v>
      </c>
      <c r="AG49" s="22">
        <f t="shared" si="24"/>
        <v>0</v>
      </c>
      <c r="AH49" s="23">
        <f t="shared" si="25"/>
        <v>0</v>
      </c>
      <c r="AI49" s="33">
        <f t="shared" si="26"/>
        <v>3.8461538461538464E-2</v>
      </c>
      <c r="AJ49" s="25">
        <f>'Juin N-1'!AH49</f>
        <v>1</v>
      </c>
      <c r="AK49" s="26">
        <f t="shared" si="27"/>
        <v>-1</v>
      </c>
      <c r="AL49" s="22">
        <f t="shared" si="28"/>
        <v>4.8169556840077073E-2</v>
      </c>
      <c r="AM49" s="23">
        <f t="shared" si="29"/>
        <v>25</v>
      </c>
      <c r="AN49" s="33">
        <f t="shared" si="30"/>
        <v>8.0188679245283015E-2</v>
      </c>
      <c r="AO49" s="25">
        <f>'Juin N-1'!AM49</f>
        <v>34</v>
      </c>
      <c r="AP49" s="26">
        <f t="shared" si="31"/>
        <v>-9</v>
      </c>
      <c r="AQ49" s="22">
        <f t="shared" si="32"/>
        <v>0</v>
      </c>
      <c r="AR49" s="23">
        <f t="shared" si="33"/>
        <v>0</v>
      </c>
      <c r="AS49" s="33">
        <f t="shared" si="34"/>
        <v>0</v>
      </c>
      <c r="AT49" s="25">
        <f>'Juin N-1'!AR49</f>
        <v>0</v>
      </c>
      <c r="AU49" s="26">
        <f t="shared" si="35"/>
        <v>0</v>
      </c>
    </row>
    <row r="50" spans="1:47" x14ac:dyDescent="0.3">
      <c r="A50" t="s">
        <v>30</v>
      </c>
      <c r="B50" s="21"/>
      <c r="C50" s="22">
        <f t="shared" si="0"/>
        <v>4.72972972972973E-2</v>
      </c>
      <c r="D50" s="23">
        <f t="shared" si="1"/>
        <v>7</v>
      </c>
      <c r="E50" s="24">
        <f t="shared" si="2"/>
        <v>1.6260162601626018E-2</v>
      </c>
      <c r="F50" s="25">
        <f>'Juin N-1'!D50</f>
        <v>2</v>
      </c>
      <c r="G50" s="26">
        <f t="shared" si="3"/>
        <v>5</v>
      </c>
      <c r="H50" s="22">
        <f t="shared" si="4"/>
        <v>1.5037593984962405E-2</v>
      </c>
      <c r="I50" s="23">
        <f t="shared" si="5"/>
        <v>2</v>
      </c>
      <c r="J50" s="33">
        <f t="shared" si="6"/>
        <v>1.9047619047619049E-2</v>
      </c>
      <c r="K50" s="25">
        <f>'Juin N-1'!I50</f>
        <v>2</v>
      </c>
      <c r="L50" s="26">
        <f t="shared" si="7"/>
        <v>0</v>
      </c>
      <c r="M50" s="22">
        <f t="shared" si="8"/>
        <v>0</v>
      </c>
      <c r="N50" s="23">
        <f t="shared" si="9"/>
        <v>0</v>
      </c>
      <c r="O50" s="24">
        <f t="shared" si="10"/>
        <v>0</v>
      </c>
      <c r="P50" s="25">
        <f>'Juin N-1'!N50</f>
        <v>0</v>
      </c>
      <c r="Q50" s="26">
        <f t="shared" si="11"/>
        <v>0</v>
      </c>
      <c r="R50" s="22">
        <f t="shared" si="12"/>
        <v>2.6315789473684209E-2</v>
      </c>
      <c r="S50" s="23">
        <f t="shared" si="13"/>
        <v>1</v>
      </c>
      <c r="T50" s="33">
        <f t="shared" si="14"/>
        <v>5.2631578947368418E-2</v>
      </c>
      <c r="U50" s="25">
        <f>'Juin N-1'!S50</f>
        <v>2</v>
      </c>
      <c r="V50" s="26">
        <f t="shared" si="15"/>
        <v>-1</v>
      </c>
      <c r="W50" s="22">
        <f t="shared" si="16"/>
        <v>2.4390243902439025E-2</v>
      </c>
      <c r="X50" s="23">
        <f t="shared" si="17"/>
        <v>1</v>
      </c>
      <c r="Y50" s="33">
        <f t="shared" si="18"/>
        <v>6.6666666666666666E-2</v>
      </c>
      <c r="Z50" s="25">
        <f>'Juin N-1'!X50</f>
        <v>2</v>
      </c>
      <c r="AA50" s="26">
        <f t="shared" si="19"/>
        <v>-1</v>
      </c>
      <c r="AB50" s="22">
        <f t="shared" si="20"/>
        <v>1.8691588785046728E-2</v>
      </c>
      <c r="AC50" s="23">
        <f t="shared" si="21"/>
        <v>2</v>
      </c>
      <c r="AD50" s="33">
        <f t="shared" si="22"/>
        <v>1.1363636363636364E-2</v>
      </c>
      <c r="AE50" s="25">
        <f>'Juin N-1'!AC50</f>
        <v>1</v>
      </c>
      <c r="AF50" s="26">
        <f t="shared" si="23"/>
        <v>1</v>
      </c>
      <c r="AG50" s="22">
        <f t="shared" si="24"/>
        <v>7.1428571428571425E-2</v>
      </c>
      <c r="AH50" s="23">
        <f t="shared" si="25"/>
        <v>3</v>
      </c>
      <c r="AI50" s="33">
        <f t="shared" si="26"/>
        <v>7.6923076923076927E-2</v>
      </c>
      <c r="AJ50" s="25">
        <f>'Juin N-1'!AH50</f>
        <v>2</v>
      </c>
      <c r="AK50" s="26">
        <f t="shared" si="27"/>
        <v>1</v>
      </c>
      <c r="AL50" s="22">
        <f t="shared" si="28"/>
        <v>2.6974951830443159E-2</v>
      </c>
      <c r="AM50" s="23">
        <f t="shared" si="29"/>
        <v>14</v>
      </c>
      <c r="AN50" s="33">
        <f t="shared" si="30"/>
        <v>2.358490566037736E-2</v>
      </c>
      <c r="AO50" s="25">
        <f>'Juin N-1'!AM50</f>
        <v>10</v>
      </c>
      <c r="AP50" s="26">
        <f t="shared" si="31"/>
        <v>4</v>
      </c>
      <c r="AQ50" s="22">
        <f t="shared" si="32"/>
        <v>0.15384615384615385</v>
      </c>
      <c r="AR50" s="23">
        <f t="shared" si="33"/>
        <v>2</v>
      </c>
      <c r="AS50" s="33">
        <f t="shared" si="34"/>
        <v>3.7037037037037035E-2</v>
      </c>
      <c r="AT50" s="25">
        <f>'Juin N-1'!AR50</f>
        <v>1</v>
      </c>
      <c r="AU50" s="26">
        <f t="shared" si="35"/>
        <v>1</v>
      </c>
    </row>
    <row r="51" spans="1:47" x14ac:dyDescent="0.3">
      <c r="A51" t="s">
        <v>31</v>
      </c>
      <c r="B51" s="21"/>
      <c r="C51" s="22">
        <f t="shared" si="0"/>
        <v>2.7027027027027029E-2</v>
      </c>
      <c r="D51" s="23">
        <f t="shared" si="1"/>
        <v>4</v>
      </c>
      <c r="E51" s="24">
        <f t="shared" si="2"/>
        <v>2.4390243902439025E-2</v>
      </c>
      <c r="F51" s="25">
        <f>'Juin N-1'!D51</f>
        <v>3</v>
      </c>
      <c r="G51" s="26">
        <f t="shared" si="3"/>
        <v>1</v>
      </c>
      <c r="H51" s="22">
        <f t="shared" si="4"/>
        <v>2.2556390977443608E-2</v>
      </c>
      <c r="I51" s="23">
        <f t="shared" si="5"/>
        <v>3</v>
      </c>
      <c r="J51" s="33">
        <f t="shared" si="6"/>
        <v>0</v>
      </c>
      <c r="K51" s="25">
        <f>'Juin N-1'!I51</f>
        <v>0</v>
      </c>
      <c r="L51" s="26">
        <f t="shared" si="7"/>
        <v>3</v>
      </c>
      <c r="M51" s="22">
        <f t="shared" si="8"/>
        <v>0</v>
      </c>
      <c r="N51" s="23">
        <f t="shared" si="9"/>
        <v>0</v>
      </c>
      <c r="O51" s="24">
        <f t="shared" si="10"/>
        <v>0</v>
      </c>
      <c r="P51" s="25">
        <f>'Juin N-1'!N51</f>
        <v>0</v>
      </c>
      <c r="Q51" s="26">
        <f t="shared" si="11"/>
        <v>0</v>
      </c>
      <c r="R51" s="22">
        <f t="shared" si="12"/>
        <v>7.8947368421052627E-2</v>
      </c>
      <c r="S51" s="23">
        <f t="shared" si="13"/>
        <v>3</v>
      </c>
      <c r="T51" s="33">
        <f t="shared" si="14"/>
        <v>7.8947368421052627E-2</v>
      </c>
      <c r="U51" s="25">
        <f>'Juin N-1'!S51</f>
        <v>3</v>
      </c>
      <c r="V51" s="26">
        <f t="shared" si="15"/>
        <v>0</v>
      </c>
      <c r="W51" s="22">
        <f t="shared" si="16"/>
        <v>4.878048780487805E-2</v>
      </c>
      <c r="X51" s="23">
        <f t="shared" si="17"/>
        <v>2</v>
      </c>
      <c r="Y51" s="33">
        <f t="shared" si="18"/>
        <v>0</v>
      </c>
      <c r="Z51" s="25">
        <f>'Juin N-1'!X51</f>
        <v>0</v>
      </c>
      <c r="AA51" s="26">
        <f t="shared" si="19"/>
        <v>2</v>
      </c>
      <c r="AB51" s="22">
        <f t="shared" si="20"/>
        <v>9.3457943925233638E-3</v>
      </c>
      <c r="AC51" s="23">
        <f t="shared" si="21"/>
        <v>1</v>
      </c>
      <c r="AD51" s="33">
        <f t="shared" si="22"/>
        <v>3.4090909090909088E-2</v>
      </c>
      <c r="AE51" s="25">
        <f>'Juin N-1'!AC51</f>
        <v>3</v>
      </c>
      <c r="AF51" s="26">
        <f t="shared" si="23"/>
        <v>-2</v>
      </c>
      <c r="AG51" s="22">
        <f t="shared" si="24"/>
        <v>2.3809523809523808E-2</v>
      </c>
      <c r="AH51" s="23">
        <f t="shared" si="25"/>
        <v>1</v>
      </c>
      <c r="AI51" s="33">
        <f t="shared" si="26"/>
        <v>3.8461538461538464E-2</v>
      </c>
      <c r="AJ51" s="25">
        <f>'Juin N-1'!AH51</f>
        <v>1</v>
      </c>
      <c r="AK51" s="26">
        <f t="shared" si="27"/>
        <v>0</v>
      </c>
      <c r="AL51" s="22">
        <f t="shared" si="28"/>
        <v>2.6974951830443159E-2</v>
      </c>
      <c r="AM51" s="23">
        <f t="shared" si="29"/>
        <v>14</v>
      </c>
      <c r="AN51" s="33">
        <f t="shared" si="30"/>
        <v>2.358490566037736E-2</v>
      </c>
      <c r="AO51" s="25">
        <f>'Juin N-1'!AM51</f>
        <v>10</v>
      </c>
      <c r="AP51" s="26">
        <f t="shared" si="31"/>
        <v>4</v>
      </c>
      <c r="AQ51" s="22">
        <f t="shared" si="32"/>
        <v>0</v>
      </c>
      <c r="AR51" s="23">
        <f t="shared" si="33"/>
        <v>0</v>
      </c>
      <c r="AS51" s="33">
        <f t="shared" si="34"/>
        <v>0</v>
      </c>
      <c r="AT51" s="25">
        <f>'Juin N-1'!AR51</f>
        <v>0</v>
      </c>
      <c r="AU51" s="26">
        <f t="shared" si="35"/>
        <v>0</v>
      </c>
    </row>
    <row r="52" spans="1:47" x14ac:dyDescent="0.3">
      <c r="A52" t="s">
        <v>32</v>
      </c>
      <c r="B52" s="21"/>
      <c r="C52" s="22">
        <f t="shared" si="0"/>
        <v>0.12837837837837837</v>
      </c>
      <c r="D52" s="23">
        <f t="shared" si="1"/>
        <v>19</v>
      </c>
      <c r="E52" s="24">
        <f t="shared" si="2"/>
        <v>8.1300813008130079E-2</v>
      </c>
      <c r="F52" s="25">
        <f>'Juin N-1'!D52</f>
        <v>10</v>
      </c>
      <c r="G52" s="26">
        <f t="shared" si="3"/>
        <v>9</v>
      </c>
      <c r="H52" s="22">
        <f t="shared" si="4"/>
        <v>9.7744360902255634E-2</v>
      </c>
      <c r="I52" s="23">
        <f t="shared" si="5"/>
        <v>13</v>
      </c>
      <c r="J52" s="33">
        <f t="shared" si="6"/>
        <v>7.6190476190476197E-2</v>
      </c>
      <c r="K52" s="25">
        <f>'Juin N-1'!I52</f>
        <v>8</v>
      </c>
      <c r="L52" s="26">
        <f t="shared" si="7"/>
        <v>5</v>
      </c>
      <c r="M52" s="22">
        <f t="shared" si="8"/>
        <v>0.13043478260869565</v>
      </c>
      <c r="N52" s="23">
        <f t="shared" si="9"/>
        <v>3</v>
      </c>
      <c r="O52" s="24">
        <f t="shared" si="10"/>
        <v>0</v>
      </c>
      <c r="P52" s="25">
        <f>'Juin N-1'!N52</f>
        <v>0</v>
      </c>
      <c r="Q52" s="26">
        <f t="shared" si="11"/>
        <v>3</v>
      </c>
      <c r="R52" s="22">
        <f t="shared" si="12"/>
        <v>0.10526315789473684</v>
      </c>
      <c r="S52" s="23">
        <f t="shared" si="13"/>
        <v>4</v>
      </c>
      <c r="T52" s="33">
        <f t="shared" si="14"/>
        <v>0.10526315789473684</v>
      </c>
      <c r="U52" s="25">
        <f>'Juin N-1'!S52</f>
        <v>4</v>
      </c>
      <c r="V52" s="26">
        <f t="shared" si="15"/>
        <v>0</v>
      </c>
      <c r="W52" s="22">
        <f t="shared" si="16"/>
        <v>0.21951219512195122</v>
      </c>
      <c r="X52" s="23">
        <f t="shared" si="17"/>
        <v>9</v>
      </c>
      <c r="Y52" s="33">
        <f t="shared" si="18"/>
        <v>0.1</v>
      </c>
      <c r="Z52" s="25">
        <f>'Juin N-1'!X52</f>
        <v>3</v>
      </c>
      <c r="AA52" s="26">
        <f t="shared" si="19"/>
        <v>6</v>
      </c>
      <c r="AB52" s="22">
        <f t="shared" si="20"/>
        <v>8.4112149532710276E-2</v>
      </c>
      <c r="AC52" s="23">
        <f t="shared" si="21"/>
        <v>9</v>
      </c>
      <c r="AD52" s="33">
        <f t="shared" si="22"/>
        <v>7.9545454545454544E-2</v>
      </c>
      <c r="AE52" s="25">
        <f>'Juin N-1'!AC52</f>
        <v>7</v>
      </c>
      <c r="AF52" s="26">
        <f t="shared" si="23"/>
        <v>2</v>
      </c>
      <c r="AG52" s="22">
        <f t="shared" si="24"/>
        <v>0.16666666666666666</v>
      </c>
      <c r="AH52" s="23">
        <f t="shared" si="25"/>
        <v>7</v>
      </c>
      <c r="AI52" s="33">
        <f t="shared" si="26"/>
        <v>3.8461538461538464E-2</v>
      </c>
      <c r="AJ52" s="25">
        <f>'Juin N-1'!AH52</f>
        <v>1</v>
      </c>
      <c r="AK52" s="26">
        <f t="shared" si="27"/>
        <v>6</v>
      </c>
      <c r="AL52" s="22">
        <f t="shared" si="28"/>
        <v>0.12138728323699421</v>
      </c>
      <c r="AM52" s="23">
        <f t="shared" si="29"/>
        <v>63</v>
      </c>
      <c r="AN52" s="33">
        <f>AO52/$AO$54</f>
        <v>7.3113207547169809E-2</v>
      </c>
      <c r="AO52" s="25">
        <f>'Juin N-1'!AM52</f>
        <v>31</v>
      </c>
      <c r="AP52" s="26">
        <f t="shared" si="31"/>
        <v>32</v>
      </c>
      <c r="AQ52" s="22">
        <f t="shared" si="32"/>
        <v>7.6923076923076927E-2</v>
      </c>
      <c r="AR52" s="23">
        <f t="shared" si="33"/>
        <v>1</v>
      </c>
      <c r="AS52" s="33">
        <f t="shared" si="34"/>
        <v>7.407407407407407E-2</v>
      </c>
      <c r="AT52" s="25">
        <f>'Juin N-1'!AR52</f>
        <v>2</v>
      </c>
      <c r="AU52" s="26">
        <f t="shared" si="35"/>
        <v>-1</v>
      </c>
    </row>
    <row r="53" spans="1:47" ht="15" thickBot="1" x14ac:dyDescent="0.35">
      <c r="B53" s="27"/>
      <c r="C53" s="28"/>
      <c r="D53" s="27"/>
      <c r="E53" s="29"/>
      <c r="F53" s="30"/>
      <c r="G53" s="31"/>
      <c r="H53" s="28"/>
      <c r="I53" s="27"/>
      <c r="J53" s="29"/>
      <c r="K53" s="30"/>
      <c r="L53" s="31"/>
      <c r="M53" s="28"/>
      <c r="N53" s="27"/>
      <c r="O53" s="29"/>
      <c r="P53" s="30"/>
      <c r="Q53" s="31"/>
      <c r="R53" s="28"/>
      <c r="S53" s="27"/>
      <c r="T53" s="29"/>
      <c r="U53" s="30"/>
      <c r="V53" s="31"/>
      <c r="W53" s="28"/>
      <c r="X53" s="27"/>
      <c r="Y53" s="29"/>
      <c r="Z53" s="30"/>
      <c r="AA53" s="31"/>
      <c r="AB53" s="28"/>
      <c r="AC53" s="27"/>
      <c r="AD53" s="29"/>
      <c r="AE53" s="30"/>
      <c r="AF53" s="31"/>
      <c r="AG53" s="28"/>
      <c r="AH53" s="27"/>
      <c r="AI53" s="29"/>
      <c r="AJ53" s="30"/>
      <c r="AK53" s="31"/>
      <c r="AL53" s="28"/>
      <c r="AM53" s="27"/>
      <c r="AN53" s="29"/>
      <c r="AO53" s="30"/>
      <c r="AP53" s="31"/>
      <c r="AQ53" s="28"/>
      <c r="AR53" s="27"/>
      <c r="AS53" s="29"/>
      <c r="AT53" s="30"/>
      <c r="AU53" s="31"/>
    </row>
    <row r="54" spans="1:47" s="12" customFormat="1" ht="16.2" thickBot="1" x14ac:dyDescent="0.35">
      <c r="A54" s="11" t="s">
        <v>38</v>
      </c>
      <c r="C54" s="13">
        <f>SUM(C3:C52)</f>
        <v>0.99999999999999989</v>
      </c>
      <c r="D54" s="12">
        <f>SUM(D3:D52)</f>
        <v>148</v>
      </c>
      <c r="E54" s="16">
        <f>SUM(E3:E52)</f>
        <v>1</v>
      </c>
      <c r="F54" s="17">
        <f>SUM(F3:F52)</f>
        <v>123</v>
      </c>
      <c r="G54" s="14"/>
      <c r="H54" s="13">
        <f>SUM(H3:H52)</f>
        <v>1</v>
      </c>
      <c r="I54" s="12">
        <f>SUM(I3:I52)</f>
        <v>133</v>
      </c>
      <c r="J54" s="16">
        <f>SUM(J3:J52)</f>
        <v>1</v>
      </c>
      <c r="K54" s="17">
        <f>SUM(K3:K52)</f>
        <v>105</v>
      </c>
      <c r="M54" s="19">
        <f>SUM(M3:M52)</f>
        <v>1</v>
      </c>
      <c r="N54" s="12">
        <f>SUM(N3:N52)</f>
        <v>23</v>
      </c>
      <c r="O54" s="16">
        <f>SUM(O3:O52)</f>
        <v>1.0000000000000002</v>
      </c>
      <c r="P54" s="17">
        <f>SUM(P3:P52)</f>
        <v>41</v>
      </c>
      <c r="R54" s="13">
        <f>SUM(R3:R52)</f>
        <v>0.99999999999999989</v>
      </c>
      <c r="S54" s="12">
        <f>SUM(S3:S52)</f>
        <v>38</v>
      </c>
      <c r="T54" s="16">
        <f>SUM(T3:T52)</f>
        <v>0.99999999999999989</v>
      </c>
      <c r="U54" s="17">
        <f>SUM(U3:U52)</f>
        <v>38</v>
      </c>
      <c r="W54" s="13">
        <f>SUM(W3:W52)</f>
        <v>1.0000000000000002</v>
      </c>
      <c r="X54" s="12">
        <f>SUM(X3:X52)</f>
        <v>41</v>
      </c>
      <c r="Y54" s="16">
        <f>SUM(Y3:Y52)</f>
        <v>0.99999999999999989</v>
      </c>
      <c r="Z54" s="17">
        <f>SUM(Z3:Z52)</f>
        <v>30</v>
      </c>
      <c r="AB54" s="13">
        <f>SUM(AB3:AB52)</f>
        <v>1</v>
      </c>
      <c r="AC54" s="12">
        <f>SUM(AC3:AC52)</f>
        <v>107</v>
      </c>
      <c r="AD54" s="16">
        <f>SUM(AD3:AD52)</f>
        <v>0.99999999999999956</v>
      </c>
      <c r="AE54" s="17">
        <f>SUM(AE3:AE52)</f>
        <v>88</v>
      </c>
      <c r="AG54" s="13">
        <f>SUM(AG3:AG52)</f>
        <v>1</v>
      </c>
      <c r="AH54" s="12">
        <f>SUM(AH3:AH52)</f>
        <v>42</v>
      </c>
      <c r="AI54" s="16">
        <f>SUM(AI3:AI52)</f>
        <v>1</v>
      </c>
      <c r="AJ54" s="17">
        <f>SUM(AJ3:AJ52)</f>
        <v>26</v>
      </c>
      <c r="AL54" s="13">
        <f>SUM(AL3:AL52)</f>
        <v>1</v>
      </c>
      <c r="AM54" s="12">
        <f>SUM(AM3:AM52)</f>
        <v>519</v>
      </c>
      <c r="AN54" s="16">
        <f>SUM(AN3:AN52)</f>
        <v>1.0000000000000004</v>
      </c>
      <c r="AO54" s="17">
        <f>SUM(AO3:AO52)</f>
        <v>424</v>
      </c>
      <c r="AQ54" s="13">
        <f>SUM(AQ3:AQ52)</f>
        <v>1</v>
      </c>
      <c r="AR54" s="12">
        <f>SUM(AR3:AR52)</f>
        <v>13</v>
      </c>
      <c r="AS54" s="16">
        <f>SUM(AS3:AS52)</f>
        <v>0.99999999999999989</v>
      </c>
      <c r="AT54" s="17">
        <f>SUM(AT3:AT52)</f>
        <v>27</v>
      </c>
    </row>
  </sheetData>
  <mergeCells count="18">
    <mergeCell ref="O1:P1"/>
    <mergeCell ref="C1:D1"/>
    <mergeCell ref="E1:F1"/>
    <mergeCell ref="H1:I1"/>
    <mergeCell ref="J1:K1"/>
    <mergeCell ref="M1:N1"/>
    <mergeCell ref="AS1:AT1"/>
    <mergeCell ref="R1:S1"/>
    <mergeCell ref="T1:U1"/>
    <mergeCell ref="W1:X1"/>
    <mergeCell ref="Y1:Z1"/>
    <mergeCell ref="AB1:AC1"/>
    <mergeCell ref="AD1:AE1"/>
    <mergeCell ref="AG1:AH1"/>
    <mergeCell ref="AI1:AJ1"/>
    <mergeCell ref="AL1:AM1"/>
    <mergeCell ref="AN1:AO1"/>
    <mergeCell ref="AQ1:AR1"/>
  </mergeCells>
  <conditionalFormatting sqref="G53 L53 Q53 V53 AA53 AF53 AK53 AP53 AU53">
    <cfRule type="expression" dxfId="177" priority="19">
      <formula>G53&gt;D53</formula>
    </cfRule>
    <cfRule type="expression" dxfId="176" priority="20">
      <formula>G53&lt;D53</formula>
    </cfRule>
  </conditionalFormatting>
  <conditionalFormatting sqref="G3:G52">
    <cfRule type="cellIs" dxfId="175" priority="17" operator="lessThan">
      <formula>0</formula>
    </cfRule>
    <cfRule type="cellIs" dxfId="174" priority="18" operator="greaterThan">
      <formula>0</formula>
    </cfRule>
  </conditionalFormatting>
  <conditionalFormatting sqref="L3:L52">
    <cfRule type="cellIs" dxfId="173" priority="15" operator="lessThan">
      <formula>0</formula>
    </cfRule>
    <cfRule type="cellIs" dxfId="172" priority="16" operator="greaterThan">
      <formula>0</formula>
    </cfRule>
  </conditionalFormatting>
  <conditionalFormatting sqref="Q3:Q52">
    <cfRule type="cellIs" dxfId="171" priority="13" operator="lessThan">
      <formula>0</formula>
    </cfRule>
    <cfRule type="cellIs" dxfId="170" priority="14" operator="greaterThan">
      <formula>0</formula>
    </cfRule>
  </conditionalFormatting>
  <conditionalFormatting sqref="V3:V52">
    <cfRule type="cellIs" dxfId="169" priority="11" operator="lessThan">
      <formula>0</formula>
    </cfRule>
    <cfRule type="cellIs" dxfId="168" priority="12" operator="greaterThan">
      <formula>0</formula>
    </cfRule>
  </conditionalFormatting>
  <conditionalFormatting sqref="AA3:AA52">
    <cfRule type="cellIs" dxfId="167" priority="9" operator="lessThan">
      <formula>0</formula>
    </cfRule>
    <cfRule type="cellIs" dxfId="166" priority="10" operator="greaterThan">
      <formula>0</formula>
    </cfRule>
  </conditionalFormatting>
  <conditionalFormatting sqref="AF3:AF52">
    <cfRule type="cellIs" dxfId="165" priority="7" operator="lessThan">
      <formula>0</formula>
    </cfRule>
    <cfRule type="cellIs" dxfId="164" priority="8" operator="greaterThan">
      <formula>0</formula>
    </cfRule>
  </conditionalFormatting>
  <conditionalFormatting sqref="AK3:AK52">
    <cfRule type="cellIs" dxfId="163" priority="5" operator="lessThan">
      <formula>0</formula>
    </cfRule>
    <cfRule type="cellIs" dxfId="162" priority="6" operator="greaterThan">
      <formula>0</formula>
    </cfRule>
  </conditionalFormatting>
  <conditionalFormatting sqref="AP3:AP52">
    <cfRule type="cellIs" dxfId="161" priority="3" operator="lessThan">
      <formula>0</formula>
    </cfRule>
    <cfRule type="cellIs" dxfId="160" priority="4" operator="greaterThan">
      <formula>0</formula>
    </cfRule>
  </conditionalFormatting>
  <conditionalFormatting sqref="AU3:AU52">
    <cfRule type="cellIs" dxfId="159" priority="1" operator="lessThan">
      <formula>0</formula>
    </cfRule>
    <cfRule type="cellIs" dxfId="158" priority="2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/>
  <dimension ref="A1:BL54"/>
  <sheetViews>
    <sheetView workbookViewId="0">
      <pane xSplit="2" topLeftCell="C1" activePane="topRight" state="frozen"/>
      <selection activeCell="A31" sqref="A31:XFD31"/>
      <selection pane="topRight" activeCell="A31" sqref="A31:XFD31"/>
    </sheetView>
  </sheetViews>
  <sheetFormatPr baseColWidth="10" defaultColWidth="9.109375" defaultRowHeight="14.4" x14ac:dyDescent="0.3"/>
  <cols>
    <col min="1" max="1" width="15.5546875" bestFit="1" customWidth="1"/>
    <col min="2" max="2" width="15.5546875" hidden="1" customWidth="1"/>
    <col min="3" max="4" width="11" customWidth="1"/>
    <col min="5" max="6" width="11" style="18" customWidth="1"/>
    <col min="7" max="7" width="11" style="3" customWidth="1"/>
    <col min="8" max="9" width="11" customWidth="1"/>
    <col min="10" max="11" width="11" style="18" customWidth="1"/>
    <col min="12" max="14" width="11" customWidth="1"/>
    <col min="15" max="16" width="11" style="18" customWidth="1"/>
    <col min="17" max="19" width="11" customWidth="1"/>
    <col min="20" max="21" width="11" style="18" customWidth="1"/>
    <col min="22" max="24" width="11" customWidth="1"/>
    <col min="25" max="26" width="11" style="18" customWidth="1"/>
    <col min="27" max="29" width="11" customWidth="1"/>
    <col min="30" max="31" width="11" style="18" customWidth="1"/>
    <col min="32" max="34" width="11" customWidth="1"/>
    <col min="35" max="36" width="11" style="18" customWidth="1"/>
    <col min="37" max="39" width="11" customWidth="1"/>
    <col min="40" max="41" width="11" style="18" customWidth="1"/>
    <col min="42" max="44" width="11" customWidth="1"/>
    <col min="45" max="46" width="11" style="18" customWidth="1"/>
    <col min="47" max="47" width="11" customWidth="1"/>
    <col min="51" max="64" width="16.44140625" customWidth="1"/>
  </cols>
  <sheetData>
    <row r="1" spans="1:64" s="1" customFormat="1" x14ac:dyDescent="0.3">
      <c r="A1" s="5" t="s">
        <v>0</v>
      </c>
      <c r="B1" s="4" t="s">
        <v>41</v>
      </c>
      <c r="C1" s="38" t="s">
        <v>42</v>
      </c>
      <c r="D1" s="39"/>
      <c r="E1" s="40" t="s">
        <v>92</v>
      </c>
      <c r="F1" s="41"/>
      <c r="G1" s="7"/>
      <c r="H1" s="38" t="s">
        <v>44</v>
      </c>
      <c r="I1" s="39"/>
      <c r="J1" s="40" t="s">
        <v>93</v>
      </c>
      <c r="K1" s="41"/>
      <c r="L1" s="10"/>
      <c r="M1" s="38" t="s">
        <v>45</v>
      </c>
      <c r="N1" s="39"/>
      <c r="O1" s="40" t="s">
        <v>94</v>
      </c>
      <c r="P1" s="41"/>
      <c r="Q1" s="10"/>
      <c r="R1" s="38" t="s">
        <v>46</v>
      </c>
      <c r="S1" s="39"/>
      <c r="T1" s="40" t="s">
        <v>95</v>
      </c>
      <c r="U1" s="41"/>
      <c r="V1" s="10"/>
      <c r="W1" s="38" t="s">
        <v>51</v>
      </c>
      <c r="X1" s="39"/>
      <c r="Y1" s="40" t="s">
        <v>100</v>
      </c>
      <c r="Z1" s="41"/>
      <c r="AA1" s="10"/>
      <c r="AB1" s="38" t="s">
        <v>47</v>
      </c>
      <c r="AC1" s="39"/>
      <c r="AD1" s="40" t="s">
        <v>96</v>
      </c>
      <c r="AE1" s="41"/>
      <c r="AF1" s="10"/>
      <c r="AG1" s="38" t="s">
        <v>48</v>
      </c>
      <c r="AH1" s="39"/>
      <c r="AI1" s="40" t="s">
        <v>97</v>
      </c>
      <c r="AJ1" s="41"/>
      <c r="AK1" s="10"/>
      <c r="AL1" s="38" t="s">
        <v>98</v>
      </c>
      <c r="AM1" s="39"/>
      <c r="AN1" s="40" t="s">
        <v>101</v>
      </c>
      <c r="AO1" s="41"/>
      <c r="AP1" s="10"/>
      <c r="AQ1" s="38" t="s">
        <v>99</v>
      </c>
      <c r="AR1" s="39"/>
      <c r="AS1" s="40" t="s">
        <v>102</v>
      </c>
      <c r="AT1" s="41"/>
      <c r="AU1" s="10"/>
      <c r="AY1" s="34" t="s">
        <v>0</v>
      </c>
      <c r="AZ1" t="s">
        <v>73</v>
      </c>
      <c r="BA1" t="s">
        <v>74</v>
      </c>
      <c r="BB1" t="s">
        <v>75</v>
      </c>
      <c r="BC1" t="s">
        <v>76</v>
      </c>
      <c r="BD1" t="s">
        <v>77</v>
      </c>
      <c r="BE1" t="s">
        <v>78</v>
      </c>
      <c r="BF1" t="s">
        <v>79</v>
      </c>
      <c r="BG1" t="s">
        <v>80</v>
      </c>
      <c r="BH1" t="s">
        <v>81</v>
      </c>
      <c r="BI1" t="s">
        <v>82</v>
      </c>
      <c r="BJ1" t="s">
        <v>83</v>
      </c>
      <c r="BK1" t="s">
        <v>84</v>
      </c>
      <c r="BL1" t="s">
        <v>85</v>
      </c>
    </row>
    <row r="2" spans="1:64" s="1" customFormat="1" x14ac:dyDescent="0.3">
      <c r="A2" s="6"/>
      <c r="B2" s="4"/>
      <c r="C2" s="8" t="s">
        <v>40</v>
      </c>
      <c r="D2" s="2" t="s">
        <v>39</v>
      </c>
      <c r="E2" s="15" t="s">
        <v>40</v>
      </c>
      <c r="F2" s="15" t="s">
        <v>39</v>
      </c>
      <c r="G2" s="9" t="s">
        <v>43</v>
      </c>
      <c r="H2" s="8" t="s">
        <v>40</v>
      </c>
      <c r="I2" s="2" t="s">
        <v>39</v>
      </c>
      <c r="J2" s="15" t="s">
        <v>40</v>
      </c>
      <c r="K2" s="15" t="s">
        <v>39</v>
      </c>
      <c r="L2" s="9" t="s">
        <v>43</v>
      </c>
      <c r="M2" s="8" t="s">
        <v>40</v>
      </c>
      <c r="N2" s="2" t="s">
        <v>39</v>
      </c>
      <c r="O2" s="15" t="s">
        <v>40</v>
      </c>
      <c r="P2" s="15" t="s">
        <v>39</v>
      </c>
      <c r="Q2" s="9" t="s">
        <v>43</v>
      </c>
      <c r="R2" s="8" t="s">
        <v>40</v>
      </c>
      <c r="S2" s="2" t="s">
        <v>39</v>
      </c>
      <c r="T2" s="15" t="s">
        <v>40</v>
      </c>
      <c r="U2" s="15" t="s">
        <v>39</v>
      </c>
      <c r="V2" s="9" t="s">
        <v>43</v>
      </c>
      <c r="W2" s="8" t="s">
        <v>40</v>
      </c>
      <c r="X2" s="2" t="s">
        <v>39</v>
      </c>
      <c r="Y2" s="15" t="s">
        <v>40</v>
      </c>
      <c r="Z2" s="15" t="s">
        <v>39</v>
      </c>
      <c r="AA2" s="9" t="s">
        <v>43</v>
      </c>
      <c r="AB2" s="8" t="s">
        <v>40</v>
      </c>
      <c r="AC2" s="2" t="s">
        <v>39</v>
      </c>
      <c r="AD2" s="15" t="s">
        <v>40</v>
      </c>
      <c r="AE2" s="15" t="s">
        <v>39</v>
      </c>
      <c r="AF2" s="9" t="s">
        <v>43</v>
      </c>
      <c r="AG2" s="8" t="s">
        <v>40</v>
      </c>
      <c r="AH2" s="2" t="s">
        <v>39</v>
      </c>
      <c r="AI2" s="15" t="s">
        <v>40</v>
      </c>
      <c r="AJ2" s="15" t="s">
        <v>39</v>
      </c>
      <c r="AK2" s="9" t="s">
        <v>43</v>
      </c>
      <c r="AL2" s="8" t="s">
        <v>40</v>
      </c>
      <c r="AM2" s="2" t="s">
        <v>39</v>
      </c>
      <c r="AN2" s="15" t="s">
        <v>40</v>
      </c>
      <c r="AO2" s="15" t="s">
        <v>39</v>
      </c>
      <c r="AP2" s="9" t="s">
        <v>43</v>
      </c>
      <c r="AQ2" s="8" t="s">
        <v>40</v>
      </c>
      <c r="AR2" s="2" t="s">
        <v>39</v>
      </c>
      <c r="AS2" s="15" t="s">
        <v>40</v>
      </c>
      <c r="AT2" s="15" t="s">
        <v>39</v>
      </c>
      <c r="AU2" s="9" t="s">
        <v>43</v>
      </c>
      <c r="AY2" t="s">
        <v>36</v>
      </c>
      <c r="AZ2" t="s">
        <v>86</v>
      </c>
      <c r="BA2" t="s">
        <v>87</v>
      </c>
      <c r="BB2" t="s">
        <v>106</v>
      </c>
      <c r="BC2" t="s">
        <v>89</v>
      </c>
      <c r="BD2">
        <v>0</v>
      </c>
      <c r="BE2">
        <v>0</v>
      </c>
      <c r="BF2">
        <v>0</v>
      </c>
      <c r="BG2">
        <v>0</v>
      </c>
      <c r="BH2">
        <v>1</v>
      </c>
      <c r="BI2">
        <v>0</v>
      </c>
      <c r="BJ2">
        <v>0</v>
      </c>
      <c r="BK2">
        <v>1</v>
      </c>
      <c r="BL2">
        <v>0</v>
      </c>
    </row>
    <row r="3" spans="1:64" x14ac:dyDescent="0.3">
      <c r="A3" s="20" t="s">
        <v>36</v>
      </c>
      <c r="B3" s="21" t="e">
        <f>LOOKUP(A3,#REF!,#REF!)</f>
        <v>#REF!</v>
      </c>
      <c r="C3" s="32">
        <f>D3/$D$54</f>
        <v>0</v>
      </c>
      <c r="D3" s="23">
        <f>IF(COUNTIF($AY$2:$BL$56,A3)=1,VLOOKUP(A3,$AY$2:$BL$56,6,FALSE),0)</f>
        <v>0</v>
      </c>
      <c r="E3" s="33" t="e">
        <f>F3/$F$54</f>
        <v>#DIV/0!</v>
      </c>
      <c r="F3" s="25"/>
      <c r="G3" s="26">
        <f>F3-D3</f>
        <v>0</v>
      </c>
      <c r="H3" s="32">
        <f>I3/$I$54</f>
        <v>0</v>
      </c>
      <c r="I3" s="23">
        <f>IF(COUNTIF($AY$2:$BL$56,A3)=1,VLOOKUP(A3,$AY$2:$BL$56,7,FALSE),0)</f>
        <v>0</v>
      </c>
      <c r="J3" s="33" t="e">
        <f t="shared" ref="J3:J52" si="0">K3/$K$54</f>
        <v>#DIV/0!</v>
      </c>
      <c r="K3" s="25"/>
      <c r="L3" s="26">
        <f>K3-I3</f>
        <v>0</v>
      </c>
      <c r="M3" s="22">
        <f>N3/$N$54</f>
        <v>0</v>
      </c>
      <c r="N3" s="23">
        <f>IF(COUNTIF($AY$2:$BL$56,A3)=1,VLOOKUP(A3,$AY$2:$BL$56,8,FALSE),0)</f>
        <v>0</v>
      </c>
      <c r="O3" s="33" t="e">
        <f t="shared" ref="O3:O52" si="1">P3/$P$54</f>
        <v>#DIV/0!</v>
      </c>
      <c r="P3" s="25"/>
      <c r="Q3" s="26">
        <f>P3-N3</f>
        <v>0</v>
      </c>
      <c r="R3" s="32">
        <f>S3/$S$54</f>
        <v>0</v>
      </c>
      <c r="S3" s="23">
        <f>IF(COUNTIF($AY$2:$BL$56,A3)=1,VLOOKUP(A3,$AY$2:$BL$56,9,FALSE),0)</f>
        <v>0</v>
      </c>
      <c r="T3" s="33" t="e">
        <f t="shared" ref="T3:T52" si="2">U3/$U$54</f>
        <v>#DIV/0!</v>
      </c>
      <c r="U3" s="25"/>
      <c r="V3" s="26">
        <f>U3-S3</f>
        <v>0</v>
      </c>
      <c r="W3" s="32">
        <f>X3/$X$54</f>
        <v>3.3333333333333333E-2</v>
      </c>
      <c r="X3" s="23">
        <f>IF(COUNTIF($AY$2:$BL$56,A3)=1,VLOOKUP(A3,$AY$2:$BL$56,10,FALSE),0)</f>
        <v>1</v>
      </c>
      <c r="Y3" s="33" t="e">
        <f>Z3/$Z$54</f>
        <v>#DIV/0!</v>
      </c>
      <c r="Z3" s="25"/>
      <c r="AA3" s="26">
        <f>Z3-X3</f>
        <v>-1</v>
      </c>
      <c r="AB3" s="32">
        <f>AC3/$AC$54</f>
        <v>0</v>
      </c>
      <c r="AC3" s="23">
        <f>IF(COUNTIF($AY$2:$BL$56,A3)=1,VLOOKUP(A3,$AY$2:$BL$56,11,FALSE),0)</f>
        <v>0</v>
      </c>
      <c r="AD3" s="33" t="e">
        <f>AE3/$AE$54</f>
        <v>#DIV/0!</v>
      </c>
      <c r="AE3" s="25"/>
      <c r="AF3" s="26">
        <f>AE3-AC3</f>
        <v>0</v>
      </c>
      <c r="AG3" s="32">
        <f>AH3/$AH$54</f>
        <v>0</v>
      </c>
      <c r="AH3" s="23">
        <f>IF(COUNTIF($AY$2:$BL$56,A3)=1,VLOOKUP(A3,$AY$2:$BL$56,12,FALSE),0)</f>
        <v>0</v>
      </c>
      <c r="AI3" s="33" t="e">
        <f>AJ3/$AJ$54</f>
        <v>#DIV/0!</v>
      </c>
      <c r="AJ3" s="25"/>
      <c r="AK3" s="26">
        <f>AJ3-AH3</f>
        <v>0</v>
      </c>
      <c r="AL3" s="32">
        <f>AM3/$AM$54</f>
        <v>2.3584905660377358E-3</v>
      </c>
      <c r="AM3" s="23">
        <f>IF(COUNTIF($AY$2:$BL$56,A3)=1,VLOOKUP(A3,$AY$2:$BL$56,13,FALSE),0)</f>
        <v>1</v>
      </c>
      <c r="AN3" s="33" t="e">
        <f>AO3/$AO$54</f>
        <v>#DIV/0!</v>
      </c>
      <c r="AO3" s="25"/>
      <c r="AP3" s="26">
        <f>AO3-AM3</f>
        <v>-1</v>
      </c>
      <c r="AQ3" s="32">
        <f>AR3/$AR$54</f>
        <v>0</v>
      </c>
      <c r="AR3" s="23">
        <f>IF(COUNTIF($AY$2:$BL$56,A3)=1,VLOOKUP(A3,$AY$2:$BL$56,14,FALSE),0)</f>
        <v>0</v>
      </c>
      <c r="AS3" s="33" t="e">
        <f>AT3/$AT$54</f>
        <v>#DIV/0!</v>
      </c>
      <c r="AT3" s="25"/>
      <c r="AU3" s="26">
        <f>AT3-AR3</f>
        <v>0</v>
      </c>
      <c r="AY3" t="s">
        <v>2</v>
      </c>
      <c r="AZ3" t="s">
        <v>86</v>
      </c>
      <c r="BA3" t="s">
        <v>87</v>
      </c>
      <c r="BB3" t="s">
        <v>106</v>
      </c>
      <c r="BC3" t="s">
        <v>89</v>
      </c>
      <c r="BD3">
        <v>6</v>
      </c>
      <c r="BE3">
        <v>5</v>
      </c>
      <c r="BF3">
        <v>1</v>
      </c>
      <c r="BG3">
        <v>3</v>
      </c>
      <c r="BH3">
        <v>2</v>
      </c>
      <c r="BI3">
        <v>2</v>
      </c>
      <c r="BJ3">
        <v>0</v>
      </c>
      <c r="BK3">
        <v>18</v>
      </c>
      <c r="BL3">
        <v>1</v>
      </c>
    </row>
    <row r="4" spans="1:64" x14ac:dyDescent="0.3">
      <c r="A4" t="s">
        <v>33</v>
      </c>
      <c r="B4" s="21"/>
      <c r="C4" s="32">
        <f t="shared" ref="C4:C53" si="3">D4/$D$54</f>
        <v>0</v>
      </c>
      <c r="D4" s="23">
        <f t="shared" ref="D4:D52" si="4">IF(COUNTIF($AY$2:$BL$56,A4)=1,VLOOKUP(A4,$AY$2:$BL$56,6,FALSE),0)</f>
        <v>0</v>
      </c>
      <c r="E4" s="33" t="e">
        <f t="shared" ref="E4:E53" si="5">F4/$F$54</f>
        <v>#DIV/0!</v>
      </c>
      <c r="F4" s="25"/>
      <c r="G4" s="26">
        <f t="shared" ref="G4:G53" si="6">F4-D4</f>
        <v>0</v>
      </c>
      <c r="H4" s="32">
        <f t="shared" ref="H4:H53" si="7">I4/$I$54</f>
        <v>0</v>
      </c>
      <c r="I4" s="23">
        <f t="shared" ref="I4:I52" si="8">IF(COUNTIF($AY$2:$BL$56,A4)=1,VLOOKUP(A4,$AY$2:$BL$56,7,FALSE),0)</f>
        <v>0</v>
      </c>
      <c r="J4" s="33" t="e">
        <f t="shared" si="0"/>
        <v>#DIV/0!</v>
      </c>
      <c r="K4" s="25"/>
      <c r="L4" s="26">
        <f t="shared" ref="L4:L52" si="9">K4-I4</f>
        <v>0</v>
      </c>
      <c r="M4" s="22">
        <f t="shared" ref="M4:M52" si="10">N4/$N$54</f>
        <v>0</v>
      </c>
      <c r="N4" s="23">
        <f t="shared" ref="N4:N52" si="11">IF(COUNTIF($AY$2:$BL$56,A4)=1,VLOOKUP(A4,$AY$2:$BL$56,8,FALSE),0)</f>
        <v>0</v>
      </c>
      <c r="O4" s="33" t="e">
        <f t="shared" si="1"/>
        <v>#DIV/0!</v>
      </c>
      <c r="P4" s="25"/>
      <c r="Q4" s="26">
        <f t="shared" ref="Q4:Q52" si="12">P4-N4</f>
        <v>0</v>
      </c>
      <c r="R4" s="32">
        <f t="shared" ref="R4:R52" si="13">S4/$S$54</f>
        <v>0</v>
      </c>
      <c r="S4" s="23">
        <f t="shared" ref="S4:S52" si="14">IF(COUNTIF($AY$2:$BL$56,A4)=1,VLOOKUP(A4,$AY$2:$BL$56,9,FALSE),0)</f>
        <v>0</v>
      </c>
      <c r="T4" s="33" t="e">
        <f t="shared" si="2"/>
        <v>#DIV/0!</v>
      </c>
      <c r="U4" s="25"/>
      <c r="V4" s="26">
        <f t="shared" ref="V4:V53" si="15">U4-S4</f>
        <v>0</v>
      </c>
      <c r="W4" s="32">
        <f t="shared" ref="W4:W52" si="16">X4/$X$54</f>
        <v>0</v>
      </c>
      <c r="X4" s="23">
        <f t="shared" ref="X4:X52" si="17">IF(COUNTIF($AY$2:$BL$56,A4)=1,VLOOKUP(A4,$AY$2:$BL$56,10,FALSE),0)</f>
        <v>0</v>
      </c>
      <c r="Y4" s="33" t="e">
        <f t="shared" ref="Y4:Y52" si="18">Z4/$Z$54</f>
        <v>#DIV/0!</v>
      </c>
      <c r="Z4" s="25"/>
      <c r="AA4" s="26">
        <f t="shared" ref="AA4:AA52" si="19">Z4-X4</f>
        <v>0</v>
      </c>
      <c r="AB4" s="32">
        <f t="shared" ref="AB4:AB52" si="20">AC4/$AC$54</f>
        <v>0</v>
      </c>
      <c r="AC4" s="23">
        <f t="shared" ref="AC4:AC52" si="21">IF(COUNTIF($AY$2:$BL$56,A4)=1,VLOOKUP(A4,$AY$2:$BL$56,11,FALSE),0)</f>
        <v>0</v>
      </c>
      <c r="AD4" s="33" t="e">
        <f t="shared" ref="AD4:AD52" si="22">AE4/$AE$54</f>
        <v>#DIV/0!</v>
      </c>
      <c r="AE4" s="25"/>
      <c r="AF4" s="26">
        <f t="shared" ref="AF4:AF52" si="23">AE4-AC4</f>
        <v>0</v>
      </c>
      <c r="AG4" s="32">
        <f t="shared" ref="AG4:AG52" si="24">AH4/$AH$54</f>
        <v>0</v>
      </c>
      <c r="AH4" s="23">
        <f t="shared" ref="AH4:AH52" si="25">IF(COUNTIF($AY$2:$BL$56,A4)=1,VLOOKUP(A4,$AY$2:$BL$56,12,FALSE),0)</f>
        <v>0</v>
      </c>
      <c r="AI4" s="33" t="e">
        <f t="shared" ref="AI4:AI52" si="26">AJ4/$AJ$54</f>
        <v>#DIV/0!</v>
      </c>
      <c r="AJ4" s="25"/>
      <c r="AK4" s="26">
        <f t="shared" ref="AK4:AK52" si="27">AJ4-AH4</f>
        <v>0</v>
      </c>
      <c r="AL4" s="32">
        <f t="shared" ref="AL4:AL52" si="28">AM4/$AM$54</f>
        <v>0</v>
      </c>
      <c r="AM4" s="23">
        <f t="shared" ref="AM4:AM52" si="29">IF(COUNTIF($AY$2:$BL$56,A4)=1,VLOOKUP(A4,$AY$2:$BL$56,13,FALSE),0)</f>
        <v>0</v>
      </c>
      <c r="AN4" s="33" t="e">
        <f t="shared" ref="AN4:AN52" si="30">AO4/$AO$54</f>
        <v>#DIV/0!</v>
      </c>
      <c r="AO4" s="25"/>
      <c r="AP4" s="26">
        <f t="shared" ref="AP4:AP52" si="31">AO4-AM4</f>
        <v>0</v>
      </c>
      <c r="AQ4" s="32">
        <f t="shared" ref="AQ4:AQ52" si="32">AR4/$AR$54</f>
        <v>0</v>
      </c>
      <c r="AR4" s="23">
        <f t="shared" ref="AR4:AR52" si="33">IF(COUNTIF($AY$2:$BL$56,A4)=1,VLOOKUP(A4,$AY$2:$BL$56,14,FALSE),0)</f>
        <v>0</v>
      </c>
      <c r="AS4" s="33" t="e">
        <f t="shared" ref="AS4:AS52" si="34">AT4/$AT$54</f>
        <v>#DIV/0!</v>
      </c>
      <c r="AT4" s="25"/>
      <c r="AU4" s="26">
        <f t="shared" ref="AU4:AU52" si="35">AT4-AR4</f>
        <v>0</v>
      </c>
      <c r="AY4" t="s">
        <v>4</v>
      </c>
      <c r="AZ4" t="s">
        <v>86</v>
      </c>
      <c r="BA4" t="s">
        <v>87</v>
      </c>
      <c r="BB4" t="s">
        <v>106</v>
      </c>
      <c r="BC4" t="s">
        <v>89</v>
      </c>
      <c r="BD4">
        <v>13</v>
      </c>
      <c r="BE4">
        <v>9</v>
      </c>
      <c r="BF4">
        <v>0</v>
      </c>
      <c r="BG4">
        <v>3</v>
      </c>
      <c r="BH4">
        <v>1</v>
      </c>
      <c r="BI4">
        <v>2</v>
      </c>
      <c r="BJ4">
        <v>0</v>
      </c>
      <c r="BK4">
        <v>21</v>
      </c>
      <c r="BL4">
        <v>7</v>
      </c>
    </row>
    <row r="5" spans="1:64" x14ac:dyDescent="0.3">
      <c r="A5" t="s">
        <v>1</v>
      </c>
      <c r="B5" s="21"/>
      <c r="C5" s="32">
        <f t="shared" si="3"/>
        <v>0</v>
      </c>
      <c r="D5" s="23">
        <f t="shared" si="4"/>
        <v>0</v>
      </c>
      <c r="E5" s="33" t="e">
        <f t="shared" si="5"/>
        <v>#DIV/0!</v>
      </c>
      <c r="F5" s="25"/>
      <c r="G5" s="26">
        <f t="shared" si="6"/>
        <v>0</v>
      </c>
      <c r="H5" s="32">
        <f t="shared" si="7"/>
        <v>0</v>
      </c>
      <c r="I5" s="23">
        <f t="shared" si="8"/>
        <v>0</v>
      </c>
      <c r="J5" s="33" t="e">
        <f t="shared" si="0"/>
        <v>#DIV/0!</v>
      </c>
      <c r="K5" s="25"/>
      <c r="L5" s="26">
        <f t="shared" si="9"/>
        <v>0</v>
      </c>
      <c r="M5" s="22">
        <f t="shared" si="10"/>
        <v>0</v>
      </c>
      <c r="N5" s="23">
        <f t="shared" si="11"/>
        <v>0</v>
      </c>
      <c r="O5" s="33" t="e">
        <f t="shared" si="1"/>
        <v>#DIV/0!</v>
      </c>
      <c r="P5" s="25"/>
      <c r="Q5" s="26">
        <f t="shared" si="12"/>
        <v>0</v>
      </c>
      <c r="R5" s="32">
        <f t="shared" si="13"/>
        <v>0</v>
      </c>
      <c r="S5" s="23">
        <f t="shared" si="14"/>
        <v>0</v>
      </c>
      <c r="T5" s="33" t="e">
        <f t="shared" si="2"/>
        <v>#DIV/0!</v>
      </c>
      <c r="U5" s="25"/>
      <c r="V5" s="26">
        <f t="shared" si="15"/>
        <v>0</v>
      </c>
      <c r="W5" s="32">
        <f t="shared" si="16"/>
        <v>0</v>
      </c>
      <c r="X5" s="23">
        <f t="shared" si="17"/>
        <v>0</v>
      </c>
      <c r="Y5" s="33" t="e">
        <f t="shared" si="18"/>
        <v>#DIV/0!</v>
      </c>
      <c r="Z5" s="25"/>
      <c r="AA5" s="26">
        <f t="shared" si="19"/>
        <v>0</v>
      </c>
      <c r="AB5" s="32">
        <f t="shared" si="20"/>
        <v>0</v>
      </c>
      <c r="AC5" s="23">
        <f t="shared" si="21"/>
        <v>0</v>
      </c>
      <c r="AD5" s="33" t="e">
        <f t="shared" si="22"/>
        <v>#DIV/0!</v>
      </c>
      <c r="AE5" s="25"/>
      <c r="AF5" s="26">
        <f t="shared" si="23"/>
        <v>0</v>
      </c>
      <c r="AG5" s="32">
        <f t="shared" si="24"/>
        <v>0</v>
      </c>
      <c r="AH5" s="23">
        <f t="shared" si="25"/>
        <v>0</v>
      </c>
      <c r="AI5" s="33" t="e">
        <f t="shared" si="26"/>
        <v>#DIV/0!</v>
      </c>
      <c r="AJ5" s="25"/>
      <c r="AK5" s="26">
        <f t="shared" si="27"/>
        <v>0</v>
      </c>
      <c r="AL5" s="32">
        <f t="shared" si="28"/>
        <v>0</v>
      </c>
      <c r="AM5" s="23">
        <f t="shared" si="29"/>
        <v>0</v>
      </c>
      <c r="AN5" s="33" t="e">
        <f t="shared" si="30"/>
        <v>#DIV/0!</v>
      </c>
      <c r="AO5" s="25"/>
      <c r="AP5" s="26">
        <f t="shared" si="31"/>
        <v>0</v>
      </c>
      <c r="AQ5" s="32">
        <f t="shared" si="32"/>
        <v>0</v>
      </c>
      <c r="AR5" s="23">
        <f t="shared" si="33"/>
        <v>0</v>
      </c>
      <c r="AS5" s="33" t="e">
        <f t="shared" si="34"/>
        <v>#DIV/0!</v>
      </c>
      <c r="AT5" s="25"/>
      <c r="AU5" s="26">
        <f t="shared" si="35"/>
        <v>0</v>
      </c>
      <c r="AY5" t="s">
        <v>5</v>
      </c>
      <c r="AZ5" t="s">
        <v>86</v>
      </c>
      <c r="BA5" t="s">
        <v>87</v>
      </c>
      <c r="BB5" t="s">
        <v>106</v>
      </c>
      <c r="BC5" t="s">
        <v>89</v>
      </c>
      <c r="BD5">
        <v>2</v>
      </c>
      <c r="BE5">
        <v>4</v>
      </c>
      <c r="BF5">
        <v>6</v>
      </c>
      <c r="BG5">
        <v>1</v>
      </c>
      <c r="BH5">
        <v>0</v>
      </c>
      <c r="BI5">
        <v>4</v>
      </c>
      <c r="BJ5">
        <v>0</v>
      </c>
      <c r="BK5">
        <v>17</v>
      </c>
      <c r="BL5">
        <v>0</v>
      </c>
    </row>
    <row r="6" spans="1:64" x14ac:dyDescent="0.3">
      <c r="A6" t="s">
        <v>52</v>
      </c>
      <c r="B6" s="21"/>
      <c r="C6" s="32">
        <f t="shared" si="3"/>
        <v>0</v>
      </c>
      <c r="D6" s="23">
        <f t="shared" si="4"/>
        <v>0</v>
      </c>
      <c r="E6" s="33" t="e">
        <f t="shared" si="5"/>
        <v>#DIV/0!</v>
      </c>
      <c r="F6" s="25"/>
      <c r="G6" s="26">
        <f t="shared" si="6"/>
        <v>0</v>
      </c>
      <c r="H6" s="32">
        <f t="shared" si="7"/>
        <v>0</v>
      </c>
      <c r="I6" s="23">
        <f t="shared" si="8"/>
        <v>0</v>
      </c>
      <c r="J6" s="33" t="e">
        <f t="shared" si="0"/>
        <v>#DIV/0!</v>
      </c>
      <c r="K6" s="25"/>
      <c r="L6" s="26">
        <f t="shared" si="9"/>
        <v>0</v>
      </c>
      <c r="M6" s="22">
        <f t="shared" si="10"/>
        <v>0</v>
      </c>
      <c r="N6" s="23">
        <f t="shared" si="11"/>
        <v>0</v>
      </c>
      <c r="O6" s="33" t="e">
        <f t="shared" si="1"/>
        <v>#DIV/0!</v>
      </c>
      <c r="P6" s="25"/>
      <c r="Q6" s="26">
        <f t="shared" si="12"/>
        <v>0</v>
      </c>
      <c r="R6" s="32">
        <f t="shared" si="13"/>
        <v>0</v>
      </c>
      <c r="S6" s="23">
        <f t="shared" si="14"/>
        <v>0</v>
      </c>
      <c r="T6" s="33" t="e">
        <f t="shared" si="2"/>
        <v>#DIV/0!</v>
      </c>
      <c r="U6" s="25"/>
      <c r="V6" s="26">
        <f t="shared" si="15"/>
        <v>0</v>
      </c>
      <c r="W6" s="32">
        <f t="shared" si="16"/>
        <v>0</v>
      </c>
      <c r="X6" s="23">
        <f t="shared" si="17"/>
        <v>0</v>
      </c>
      <c r="Y6" s="33" t="e">
        <f t="shared" si="18"/>
        <v>#DIV/0!</v>
      </c>
      <c r="Z6" s="25"/>
      <c r="AA6" s="26">
        <f t="shared" si="19"/>
        <v>0</v>
      </c>
      <c r="AB6" s="32">
        <f t="shared" si="20"/>
        <v>0</v>
      </c>
      <c r="AC6" s="23">
        <f t="shared" si="21"/>
        <v>0</v>
      </c>
      <c r="AD6" s="33" t="e">
        <f t="shared" si="22"/>
        <v>#DIV/0!</v>
      </c>
      <c r="AE6" s="25"/>
      <c r="AF6" s="26">
        <f t="shared" si="23"/>
        <v>0</v>
      </c>
      <c r="AG6" s="32">
        <f t="shared" si="24"/>
        <v>0</v>
      </c>
      <c r="AH6" s="23">
        <f t="shared" si="25"/>
        <v>0</v>
      </c>
      <c r="AI6" s="33" t="e">
        <f t="shared" si="26"/>
        <v>#DIV/0!</v>
      </c>
      <c r="AJ6" s="25"/>
      <c r="AK6" s="26">
        <f t="shared" si="27"/>
        <v>0</v>
      </c>
      <c r="AL6" s="32">
        <f t="shared" si="28"/>
        <v>0</v>
      </c>
      <c r="AM6" s="23">
        <f t="shared" si="29"/>
        <v>0</v>
      </c>
      <c r="AN6" s="33" t="e">
        <f t="shared" si="30"/>
        <v>#DIV/0!</v>
      </c>
      <c r="AO6" s="25"/>
      <c r="AP6" s="26">
        <f t="shared" si="31"/>
        <v>0</v>
      </c>
      <c r="AQ6" s="32">
        <f t="shared" si="32"/>
        <v>0</v>
      </c>
      <c r="AR6" s="23">
        <f t="shared" si="33"/>
        <v>0</v>
      </c>
      <c r="AS6" s="33" t="e">
        <f t="shared" si="34"/>
        <v>#DIV/0!</v>
      </c>
      <c r="AT6" s="25"/>
      <c r="AU6" s="26">
        <f t="shared" si="35"/>
        <v>0</v>
      </c>
      <c r="AY6" t="s">
        <v>6</v>
      </c>
      <c r="AZ6" t="s">
        <v>86</v>
      </c>
      <c r="BA6" t="s">
        <v>87</v>
      </c>
      <c r="BB6" t="s">
        <v>106</v>
      </c>
      <c r="BC6" t="s">
        <v>89</v>
      </c>
      <c r="BD6">
        <v>3</v>
      </c>
      <c r="BE6">
        <v>1</v>
      </c>
      <c r="BF6">
        <v>0</v>
      </c>
      <c r="BG6">
        <v>0</v>
      </c>
      <c r="BH6">
        <v>1</v>
      </c>
      <c r="BI6">
        <v>3</v>
      </c>
      <c r="BJ6">
        <v>1</v>
      </c>
      <c r="BK6">
        <v>9</v>
      </c>
      <c r="BL6">
        <v>0</v>
      </c>
    </row>
    <row r="7" spans="1:64" x14ac:dyDescent="0.3">
      <c r="A7" t="s">
        <v>2</v>
      </c>
      <c r="B7" s="21"/>
      <c r="C7" s="32">
        <f t="shared" si="3"/>
        <v>4.878048780487805E-2</v>
      </c>
      <c r="D7" s="23">
        <f t="shared" si="4"/>
        <v>6</v>
      </c>
      <c r="E7" s="33" t="e">
        <f t="shared" si="5"/>
        <v>#DIV/0!</v>
      </c>
      <c r="F7" s="25"/>
      <c r="G7" s="26">
        <f t="shared" si="6"/>
        <v>-6</v>
      </c>
      <c r="H7" s="32">
        <f t="shared" si="7"/>
        <v>4.7619047619047616E-2</v>
      </c>
      <c r="I7" s="23">
        <f t="shared" si="8"/>
        <v>5</v>
      </c>
      <c r="J7" s="33" t="e">
        <f t="shared" si="0"/>
        <v>#DIV/0!</v>
      </c>
      <c r="K7" s="25"/>
      <c r="L7" s="26">
        <f t="shared" si="9"/>
        <v>-5</v>
      </c>
      <c r="M7" s="22">
        <f t="shared" si="10"/>
        <v>2.4390243902439025E-2</v>
      </c>
      <c r="N7" s="23">
        <f t="shared" si="11"/>
        <v>1</v>
      </c>
      <c r="O7" s="33" t="e">
        <f t="shared" si="1"/>
        <v>#DIV/0!</v>
      </c>
      <c r="P7" s="25"/>
      <c r="Q7" s="26">
        <f t="shared" si="12"/>
        <v>-1</v>
      </c>
      <c r="R7" s="32">
        <f t="shared" si="13"/>
        <v>7.8947368421052627E-2</v>
      </c>
      <c r="S7" s="23">
        <f t="shared" si="14"/>
        <v>3</v>
      </c>
      <c r="T7" s="33" t="e">
        <f t="shared" si="2"/>
        <v>#DIV/0!</v>
      </c>
      <c r="U7" s="25"/>
      <c r="V7" s="26">
        <f t="shared" si="15"/>
        <v>-3</v>
      </c>
      <c r="W7" s="32">
        <f t="shared" si="16"/>
        <v>6.6666666666666666E-2</v>
      </c>
      <c r="X7" s="23">
        <f t="shared" si="17"/>
        <v>2</v>
      </c>
      <c r="Y7" s="33" t="e">
        <f t="shared" si="18"/>
        <v>#DIV/0!</v>
      </c>
      <c r="Z7" s="25"/>
      <c r="AA7" s="26">
        <f t="shared" si="19"/>
        <v>-2</v>
      </c>
      <c r="AB7" s="32">
        <f t="shared" si="20"/>
        <v>2.2727272727272728E-2</v>
      </c>
      <c r="AC7" s="23">
        <f t="shared" si="21"/>
        <v>2</v>
      </c>
      <c r="AD7" s="33" t="e">
        <f t="shared" si="22"/>
        <v>#DIV/0!</v>
      </c>
      <c r="AE7" s="25"/>
      <c r="AF7" s="26">
        <f t="shared" si="23"/>
        <v>-2</v>
      </c>
      <c r="AG7" s="32">
        <f t="shared" si="24"/>
        <v>0</v>
      </c>
      <c r="AH7" s="23">
        <f t="shared" si="25"/>
        <v>0</v>
      </c>
      <c r="AI7" s="33" t="e">
        <f t="shared" si="26"/>
        <v>#DIV/0!</v>
      </c>
      <c r="AJ7" s="25"/>
      <c r="AK7" s="26">
        <f t="shared" si="27"/>
        <v>0</v>
      </c>
      <c r="AL7" s="32">
        <f t="shared" si="28"/>
        <v>4.2452830188679243E-2</v>
      </c>
      <c r="AM7" s="23">
        <f t="shared" si="29"/>
        <v>18</v>
      </c>
      <c r="AN7" s="33" t="e">
        <f t="shared" si="30"/>
        <v>#DIV/0!</v>
      </c>
      <c r="AO7" s="25"/>
      <c r="AP7" s="26">
        <f t="shared" si="31"/>
        <v>-18</v>
      </c>
      <c r="AQ7" s="32">
        <f t="shared" si="32"/>
        <v>3.7037037037037035E-2</v>
      </c>
      <c r="AR7" s="23">
        <f t="shared" si="33"/>
        <v>1</v>
      </c>
      <c r="AS7" s="33" t="e">
        <f t="shared" si="34"/>
        <v>#DIV/0!</v>
      </c>
      <c r="AT7" s="25"/>
      <c r="AU7" s="26">
        <f t="shared" si="35"/>
        <v>-1</v>
      </c>
      <c r="AY7" t="s">
        <v>7</v>
      </c>
      <c r="AZ7" t="s">
        <v>86</v>
      </c>
      <c r="BA7" t="s">
        <v>87</v>
      </c>
      <c r="BB7" t="s">
        <v>106</v>
      </c>
      <c r="BC7" t="s">
        <v>89</v>
      </c>
      <c r="BD7">
        <v>14</v>
      </c>
      <c r="BE7">
        <v>13</v>
      </c>
      <c r="BF7">
        <v>4</v>
      </c>
      <c r="BG7">
        <v>1</v>
      </c>
      <c r="BH7">
        <v>4</v>
      </c>
      <c r="BI7">
        <v>8</v>
      </c>
      <c r="BJ7">
        <v>0</v>
      </c>
      <c r="BK7">
        <v>44</v>
      </c>
      <c r="BL7">
        <v>0</v>
      </c>
    </row>
    <row r="8" spans="1:64" x14ac:dyDescent="0.3">
      <c r="A8" t="s">
        <v>3</v>
      </c>
      <c r="B8" s="21"/>
      <c r="C8" s="32">
        <f t="shared" si="3"/>
        <v>0</v>
      </c>
      <c r="D8" s="23">
        <f t="shared" si="4"/>
        <v>0</v>
      </c>
      <c r="E8" s="33" t="e">
        <f t="shared" si="5"/>
        <v>#DIV/0!</v>
      </c>
      <c r="F8" s="25"/>
      <c r="G8" s="26">
        <f t="shared" si="6"/>
        <v>0</v>
      </c>
      <c r="H8" s="32">
        <f t="shared" si="7"/>
        <v>0</v>
      </c>
      <c r="I8" s="23">
        <f t="shared" si="8"/>
        <v>0</v>
      </c>
      <c r="J8" s="33" t="e">
        <f t="shared" si="0"/>
        <v>#DIV/0!</v>
      </c>
      <c r="K8" s="25"/>
      <c r="L8" s="26">
        <f t="shared" si="9"/>
        <v>0</v>
      </c>
      <c r="M8" s="22">
        <f t="shared" si="10"/>
        <v>0</v>
      </c>
      <c r="N8" s="23">
        <f t="shared" si="11"/>
        <v>0</v>
      </c>
      <c r="O8" s="33" t="e">
        <f t="shared" si="1"/>
        <v>#DIV/0!</v>
      </c>
      <c r="P8" s="25"/>
      <c r="Q8" s="26">
        <f t="shared" si="12"/>
        <v>0</v>
      </c>
      <c r="R8" s="32">
        <f t="shared" si="13"/>
        <v>0</v>
      </c>
      <c r="S8" s="23">
        <f t="shared" si="14"/>
        <v>0</v>
      </c>
      <c r="T8" s="33" t="e">
        <f t="shared" si="2"/>
        <v>#DIV/0!</v>
      </c>
      <c r="U8" s="25"/>
      <c r="V8" s="26">
        <f t="shared" si="15"/>
        <v>0</v>
      </c>
      <c r="W8" s="32">
        <f t="shared" si="16"/>
        <v>0</v>
      </c>
      <c r="X8" s="23">
        <f t="shared" si="17"/>
        <v>0</v>
      </c>
      <c r="Y8" s="33" t="e">
        <f t="shared" si="18"/>
        <v>#DIV/0!</v>
      </c>
      <c r="Z8" s="25"/>
      <c r="AA8" s="26">
        <f t="shared" si="19"/>
        <v>0</v>
      </c>
      <c r="AB8" s="32">
        <f t="shared" si="20"/>
        <v>0</v>
      </c>
      <c r="AC8" s="23">
        <f t="shared" si="21"/>
        <v>0</v>
      </c>
      <c r="AD8" s="33" t="e">
        <f t="shared" si="22"/>
        <v>#DIV/0!</v>
      </c>
      <c r="AE8" s="25"/>
      <c r="AF8" s="26">
        <f t="shared" si="23"/>
        <v>0</v>
      </c>
      <c r="AG8" s="32">
        <f t="shared" si="24"/>
        <v>0</v>
      </c>
      <c r="AH8" s="23">
        <f t="shared" si="25"/>
        <v>0</v>
      </c>
      <c r="AI8" s="33" t="e">
        <f t="shared" si="26"/>
        <v>#DIV/0!</v>
      </c>
      <c r="AJ8" s="25"/>
      <c r="AK8" s="26">
        <f t="shared" si="27"/>
        <v>0</v>
      </c>
      <c r="AL8" s="32">
        <f t="shared" si="28"/>
        <v>0</v>
      </c>
      <c r="AM8" s="23">
        <f t="shared" si="29"/>
        <v>0</v>
      </c>
      <c r="AN8" s="33" t="e">
        <f t="shared" si="30"/>
        <v>#DIV/0!</v>
      </c>
      <c r="AO8" s="25"/>
      <c r="AP8" s="26">
        <f t="shared" si="31"/>
        <v>0</v>
      </c>
      <c r="AQ8" s="32">
        <f t="shared" si="32"/>
        <v>0</v>
      </c>
      <c r="AR8" s="23">
        <f t="shared" si="33"/>
        <v>0</v>
      </c>
      <c r="AS8" s="33" t="e">
        <f t="shared" si="34"/>
        <v>#DIV/0!</v>
      </c>
      <c r="AT8" s="25"/>
      <c r="AU8" s="26">
        <f t="shared" si="35"/>
        <v>0</v>
      </c>
      <c r="AY8" t="s">
        <v>8</v>
      </c>
      <c r="AZ8" t="s">
        <v>86</v>
      </c>
      <c r="BA8" t="s">
        <v>87</v>
      </c>
      <c r="BB8" t="s">
        <v>106</v>
      </c>
      <c r="BC8" t="s">
        <v>89</v>
      </c>
      <c r="BD8">
        <v>0</v>
      </c>
      <c r="BE8">
        <v>0</v>
      </c>
      <c r="BF8">
        <v>1</v>
      </c>
      <c r="BG8">
        <v>0</v>
      </c>
      <c r="BH8">
        <v>1</v>
      </c>
      <c r="BI8">
        <v>0</v>
      </c>
      <c r="BJ8">
        <v>0</v>
      </c>
      <c r="BK8">
        <v>2</v>
      </c>
      <c r="BL8">
        <v>0</v>
      </c>
    </row>
    <row r="9" spans="1:64" x14ac:dyDescent="0.3">
      <c r="A9" t="s">
        <v>4</v>
      </c>
      <c r="B9" s="21"/>
      <c r="C9" s="32">
        <f t="shared" si="3"/>
        <v>0.10569105691056911</v>
      </c>
      <c r="D9" s="23">
        <f t="shared" si="4"/>
        <v>13</v>
      </c>
      <c r="E9" s="33" t="e">
        <f t="shared" si="5"/>
        <v>#DIV/0!</v>
      </c>
      <c r="F9" s="25"/>
      <c r="G9" s="26">
        <f t="shared" si="6"/>
        <v>-13</v>
      </c>
      <c r="H9" s="32">
        <f t="shared" si="7"/>
        <v>8.5714285714285715E-2</v>
      </c>
      <c r="I9" s="23">
        <f t="shared" si="8"/>
        <v>9</v>
      </c>
      <c r="J9" s="33" t="e">
        <f t="shared" si="0"/>
        <v>#DIV/0!</v>
      </c>
      <c r="K9" s="25"/>
      <c r="L9" s="26">
        <f t="shared" si="9"/>
        <v>-9</v>
      </c>
      <c r="M9" s="22">
        <f t="shared" si="10"/>
        <v>0</v>
      </c>
      <c r="N9" s="23">
        <f t="shared" si="11"/>
        <v>0</v>
      </c>
      <c r="O9" s="33" t="e">
        <f t="shared" si="1"/>
        <v>#DIV/0!</v>
      </c>
      <c r="P9" s="25"/>
      <c r="Q9" s="26">
        <f t="shared" si="12"/>
        <v>0</v>
      </c>
      <c r="R9" s="32">
        <f t="shared" si="13"/>
        <v>7.8947368421052627E-2</v>
      </c>
      <c r="S9" s="23">
        <f t="shared" si="14"/>
        <v>3</v>
      </c>
      <c r="T9" s="33" t="e">
        <f t="shared" si="2"/>
        <v>#DIV/0!</v>
      </c>
      <c r="U9" s="25"/>
      <c r="V9" s="26">
        <f t="shared" si="15"/>
        <v>-3</v>
      </c>
      <c r="W9" s="32">
        <f t="shared" si="16"/>
        <v>3.3333333333333333E-2</v>
      </c>
      <c r="X9" s="23">
        <f t="shared" si="17"/>
        <v>1</v>
      </c>
      <c r="Y9" s="33" t="e">
        <f t="shared" si="18"/>
        <v>#DIV/0!</v>
      </c>
      <c r="Z9" s="25"/>
      <c r="AA9" s="26">
        <f t="shared" si="19"/>
        <v>-1</v>
      </c>
      <c r="AB9" s="32">
        <f t="shared" si="20"/>
        <v>2.2727272727272728E-2</v>
      </c>
      <c r="AC9" s="23">
        <f t="shared" si="21"/>
        <v>2</v>
      </c>
      <c r="AD9" s="33" t="e">
        <f t="shared" si="22"/>
        <v>#DIV/0!</v>
      </c>
      <c r="AE9" s="25"/>
      <c r="AF9" s="26">
        <f t="shared" si="23"/>
        <v>-2</v>
      </c>
      <c r="AG9" s="32">
        <f t="shared" si="24"/>
        <v>0</v>
      </c>
      <c r="AH9" s="23">
        <f t="shared" si="25"/>
        <v>0</v>
      </c>
      <c r="AI9" s="33" t="e">
        <f t="shared" si="26"/>
        <v>#DIV/0!</v>
      </c>
      <c r="AJ9" s="25"/>
      <c r="AK9" s="26">
        <f t="shared" si="27"/>
        <v>0</v>
      </c>
      <c r="AL9" s="32">
        <f t="shared" si="28"/>
        <v>4.9528301886792456E-2</v>
      </c>
      <c r="AM9" s="23">
        <f t="shared" si="29"/>
        <v>21</v>
      </c>
      <c r="AN9" s="33" t="e">
        <f t="shared" si="30"/>
        <v>#DIV/0!</v>
      </c>
      <c r="AO9" s="25"/>
      <c r="AP9" s="26">
        <f t="shared" si="31"/>
        <v>-21</v>
      </c>
      <c r="AQ9" s="32">
        <f t="shared" si="32"/>
        <v>0.25925925925925924</v>
      </c>
      <c r="AR9" s="23">
        <f t="shared" si="33"/>
        <v>7</v>
      </c>
      <c r="AS9" s="33" t="e">
        <f t="shared" si="34"/>
        <v>#DIV/0!</v>
      </c>
      <c r="AT9" s="25"/>
      <c r="AU9" s="26">
        <f t="shared" si="35"/>
        <v>-7</v>
      </c>
      <c r="AY9" t="s">
        <v>9</v>
      </c>
      <c r="AZ9" t="s">
        <v>86</v>
      </c>
      <c r="BA9" t="s">
        <v>87</v>
      </c>
      <c r="BB9" t="s">
        <v>106</v>
      </c>
      <c r="BC9" t="s">
        <v>89</v>
      </c>
      <c r="BD9">
        <v>0</v>
      </c>
      <c r="BE9">
        <v>1</v>
      </c>
      <c r="BF9">
        <v>1</v>
      </c>
      <c r="BG9">
        <v>1</v>
      </c>
      <c r="BH9">
        <v>0</v>
      </c>
      <c r="BI9">
        <v>0</v>
      </c>
      <c r="BJ9">
        <v>0</v>
      </c>
      <c r="BK9">
        <v>3</v>
      </c>
      <c r="BL9">
        <v>0</v>
      </c>
    </row>
    <row r="10" spans="1:64" x14ac:dyDescent="0.3">
      <c r="A10" t="s">
        <v>53</v>
      </c>
      <c r="B10" s="21"/>
      <c r="C10" s="32">
        <f t="shared" si="3"/>
        <v>0</v>
      </c>
      <c r="D10" s="23">
        <f t="shared" si="4"/>
        <v>0</v>
      </c>
      <c r="E10" s="33" t="e">
        <f t="shared" si="5"/>
        <v>#DIV/0!</v>
      </c>
      <c r="F10" s="25"/>
      <c r="G10" s="26">
        <f t="shared" si="6"/>
        <v>0</v>
      </c>
      <c r="H10" s="32">
        <f t="shared" si="7"/>
        <v>0</v>
      </c>
      <c r="I10" s="23">
        <f t="shared" si="8"/>
        <v>0</v>
      </c>
      <c r="J10" s="33" t="e">
        <f t="shared" si="0"/>
        <v>#DIV/0!</v>
      </c>
      <c r="K10" s="25"/>
      <c r="L10" s="26">
        <f t="shared" si="9"/>
        <v>0</v>
      </c>
      <c r="M10" s="22">
        <f t="shared" si="10"/>
        <v>0</v>
      </c>
      <c r="N10" s="23">
        <f t="shared" si="11"/>
        <v>0</v>
      </c>
      <c r="O10" s="33" t="e">
        <f t="shared" si="1"/>
        <v>#DIV/0!</v>
      </c>
      <c r="P10" s="25"/>
      <c r="Q10" s="26">
        <f t="shared" si="12"/>
        <v>0</v>
      </c>
      <c r="R10" s="32">
        <f t="shared" si="13"/>
        <v>0</v>
      </c>
      <c r="S10" s="23">
        <f t="shared" si="14"/>
        <v>0</v>
      </c>
      <c r="T10" s="33" t="e">
        <f t="shared" si="2"/>
        <v>#DIV/0!</v>
      </c>
      <c r="U10" s="25"/>
      <c r="V10" s="26">
        <f t="shared" si="15"/>
        <v>0</v>
      </c>
      <c r="W10" s="32">
        <f t="shared" si="16"/>
        <v>0</v>
      </c>
      <c r="X10" s="23">
        <f t="shared" si="17"/>
        <v>0</v>
      </c>
      <c r="Y10" s="33" t="e">
        <f t="shared" si="18"/>
        <v>#DIV/0!</v>
      </c>
      <c r="Z10" s="25"/>
      <c r="AA10" s="26">
        <f t="shared" si="19"/>
        <v>0</v>
      </c>
      <c r="AB10" s="32">
        <f t="shared" si="20"/>
        <v>0</v>
      </c>
      <c r="AC10" s="23">
        <f t="shared" si="21"/>
        <v>0</v>
      </c>
      <c r="AD10" s="33" t="e">
        <f t="shared" si="22"/>
        <v>#DIV/0!</v>
      </c>
      <c r="AE10" s="25"/>
      <c r="AF10" s="26">
        <f t="shared" si="23"/>
        <v>0</v>
      </c>
      <c r="AG10" s="32">
        <f t="shared" si="24"/>
        <v>0</v>
      </c>
      <c r="AH10" s="23">
        <f t="shared" si="25"/>
        <v>0</v>
      </c>
      <c r="AI10" s="33" t="e">
        <f t="shared" si="26"/>
        <v>#DIV/0!</v>
      </c>
      <c r="AJ10" s="25"/>
      <c r="AK10" s="26">
        <f t="shared" si="27"/>
        <v>0</v>
      </c>
      <c r="AL10" s="32">
        <f t="shared" si="28"/>
        <v>0</v>
      </c>
      <c r="AM10" s="23">
        <f t="shared" si="29"/>
        <v>0</v>
      </c>
      <c r="AN10" s="33" t="e">
        <f t="shared" si="30"/>
        <v>#DIV/0!</v>
      </c>
      <c r="AO10" s="25"/>
      <c r="AP10" s="26">
        <f t="shared" si="31"/>
        <v>0</v>
      </c>
      <c r="AQ10" s="32">
        <f t="shared" si="32"/>
        <v>0</v>
      </c>
      <c r="AR10" s="23">
        <f t="shared" si="33"/>
        <v>0</v>
      </c>
      <c r="AS10" s="33" t="e">
        <f t="shared" si="34"/>
        <v>#DIV/0!</v>
      </c>
      <c r="AT10" s="25"/>
      <c r="AU10" s="26">
        <f t="shared" si="35"/>
        <v>0</v>
      </c>
      <c r="AY10" t="s">
        <v>10</v>
      </c>
      <c r="AZ10" t="s">
        <v>86</v>
      </c>
      <c r="BA10" t="s">
        <v>87</v>
      </c>
      <c r="BB10" t="s">
        <v>106</v>
      </c>
      <c r="BC10" t="s">
        <v>89</v>
      </c>
      <c r="BD10">
        <v>3</v>
      </c>
      <c r="BE10">
        <v>3</v>
      </c>
      <c r="BF10">
        <v>3</v>
      </c>
      <c r="BG10">
        <v>2</v>
      </c>
      <c r="BH10">
        <v>0</v>
      </c>
      <c r="BI10">
        <v>1</v>
      </c>
      <c r="BJ10">
        <v>5</v>
      </c>
      <c r="BK10">
        <v>17</v>
      </c>
      <c r="BL10">
        <v>0</v>
      </c>
    </row>
    <row r="11" spans="1:64" x14ac:dyDescent="0.3">
      <c r="A11" t="s">
        <v>54</v>
      </c>
      <c r="B11" s="21"/>
      <c r="C11" s="32">
        <f t="shared" si="3"/>
        <v>0</v>
      </c>
      <c r="D11" s="23">
        <f t="shared" si="4"/>
        <v>0</v>
      </c>
      <c r="E11" s="33" t="e">
        <f t="shared" si="5"/>
        <v>#DIV/0!</v>
      </c>
      <c r="F11" s="25"/>
      <c r="G11" s="26">
        <f t="shared" si="6"/>
        <v>0</v>
      </c>
      <c r="H11" s="32">
        <f t="shared" si="7"/>
        <v>0</v>
      </c>
      <c r="I11" s="23">
        <f t="shared" si="8"/>
        <v>0</v>
      </c>
      <c r="J11" s="33" t="e">
        <f t="shared" si="0"/>
        <v>#DIV/0!</v>
      </c>
      <c r="K11" s="25"/>
      <c r="L11" s="26">
        <f t="shared" si="9"/>
        <v>0</v>
      </c>
      <c r="M11" s="22">
        <f t="shared" si="10"/>
        <v>0</v>
      </c>
      <c r="N11" s="23">
        <f t="shared" si="11"/>
        <v>0</v>
      </c>
      <c r="O11" s="33" t="e">
        <f t="shared" si="1"/>
        <v>#DIV/0!</v>
      </c>
      <c r="P11" s="25"/>
      <c r="Q11" s="26">
        <f t="shared" si="12"/>
        <v>0</v>
      </c>
      <c r="R11" s="32">
        <f t="shared" si="13"/>
        <v>0</v>
      </c>
      <c r="S11" s="23">
        <f t="shared" si="14"/>
        <v>0</v>
      </c>
      <c r="T11" s="33" t="e">
        <f t="shared" si="2"/>
        <v>#DIV/0!</v>
      </c>
      <c r="U11" s="25"/>
      <c r="V11" s="26">
        <f t="shared" si="15"/>
        <v>0</v>
      </c>
      <c r="W11" s="32">
        <f t="shared" si="16"/>
        <v>0</v>
      </c>
      <c r="X11" s="23">
        <f t="shared" si="17"/>
        <v>0</v>
      </c>
      <c r="Y11" s="33" t="e">
        <f t="shared" si="18"/>
        <v>#DIV/0!</v>
      </c>
      <c r="Z11" s="25"/>
      <c r="AA11" s="26">
        <f t="shared" si="19"/>
        <v>0</v>
      </c>
      <c r="AB11" s="32">
        <f t="shared" si="20"/>
        <v>0</v>
      </c>
      <c r="AC11" s="23">
        <f t="shared" si="21"/>
        <v>0</v>
      </c>
      <c r="AD11" s="33" t="e">
        <f t="shared" si="22"/>
        <v>#DIV/0!</v>
      </c>
      <c r="AE11" s="25"/>
      <c r="AF11" s="26">
        <f t="shared" si="23"/>
        <v>0</v>
      </c>
      <c r="AG11" s="32">
        <f t="shared" si="24"/>
        <v>0</v>
      </c>
      <c r="AH11" s="23">
        <f t="shared" si="25"/>
        <v>0</v>
      </c>
      <c r="AI11" s="33" t="e">
        <f t="shared" si="26"/>
        <v>#DIV/0!</v>
      </c>
      <c r="AJ11" s="25"/>
      <c r="AK11" s="26">
        <f t="shared" si="27"/>
        <v>0</v>
      </c>
      <c r="AL11" s="32">
        <f t="shared" si="28"/>
        <v>0</v>
      </c>
      <c r="AM11" s="23">
        <f t="shared" si="29"/>
        <v>0</v>
      </c>
      <c r="AN11" s="33" t="e">
        <f t="shared" si="30"/>
        <v>#DIV/0!</v>
      </c>
      <c r="AO11" s="25"/>
      <c r="AP11" s="26">
        <f t="shared" si="31"/>
        <v>0</v>
      </c>
      <c r="AQ11" s="32">
        <f t="shared" si="32"/>
        <v>0</v>
      </c>
      <c r="AR11" s="23">
        <f t="shared" si="33"/>
        <v>0</v>
      </c>
      <c r="AS11" s="33" t="e">
        <f t="shared" si="34"/>
        <v>#DIV/0!</v>
      </c>
      <c r="AT11" s="25"/>
      <c r="AU11" s="26">
        <f t="shared" si="35"/>
        <v>0</v>
      </c>
      <c r="AY11" t="s">
        <v>11</v>
      </c>
      <c r="AZ11" t="s">
        <v>86</v>
      </c>
      <c r="BA11" t="s">
        <v>87</v>
      </c>
      <c r="BB11" t="s">
        <v>106</v>
      </c>
      <c r="BC11" t="s">
        <v>89</v>
      </c>
      <c r="BD11">
        <v>2</v>
      </c>
      <c r="BE11">
        <v>3</v>
      </c>
      <c r="BF11">
        <v>0</v>
      </c>
      <c r="BG11">
        <v>1</v>
      </c>
      <c r="BH11">
        <v>0</v>
      </c>
      <c r="BI11">
        <v>8</v>
      </c>
      <c r="BJ11">
        <v>0</v>
      </c>
      <c r="BK11">
        <v>14</v>
      </c>
      <c r="BL11">
        <v>0</v>
      </c>
    </row>
    <row r="12" spans="1:64" x14ac:dyDescent="0.3">
      <c r="A12" t="s">
        <v>55</v>
      </c>
      <c r="B12" s="21"/>
      <c r="C12" s="32">
        <f t="shared" si="3"/>
        <v>0</v>
      </c>
      <c r="D12" s="23">
        <f t="shared" si="4"/>
        <v>0</v>
      </c>
      <c r="E12" s="33" t="e">
        <f t="shared" si="5"/>
        <v>#DIV/0!</v>
      </c>
      <c r="F12" s="25"/>
      <c r="G12" s="26">
        <f t="shared" si="6"/>
        <v>0</v>
      </c>
      <c r="H12" s="32">
        <f t="shared" si="7"/>
        <v>0</v>
      </c>
      <c r="I12" s="23">
        <f t="shared" si="8"/>
        <v>0</v>
      </c>
      <c r="J12" s="33" t="e">
        <f t="shared" si="0"/>
        <v>#DIV/0!</v>
      </c>
      <c r="K12" s="25"/>
      <c r="L12" s="26">
        <f t="shared" si="9"/>
        <v>0</v>
      </c>
      <c r="M12" s="22">
        <f t="shared" si="10"/>
        <v>0</v>
      </c>
      <c r="N12" s="23">
        <f t="shared" si="11"/>
        <v>0</v>
      </c>
      <c r="O12" s="33" t="e">
        <f t="shared" si="1"/>
        <v>#DIV/0!</v>
      </c>
      <c r="P12" s="25"/>
      <c r="Q12" s="26">
        <f t="shared" si="12"/>
        <v>0</v>
      </c>
      <c r="R12" s="32">
        <f t="shared" si="13"/>
        <v>0</v>
      </c>
      <c r="S12" s="23">
        <f t="shared" si="14"/>
        <v>0</v>
      </c>
      <c r="T12" s="33" t="e">
        <f t="shared" si="2"/>
        <v>#DIV/0!</v>
      </c>
      <c r="U12" s="25"/>
      <c r="V12" s="26">
        <f t="shared" si="15"/>
        <v>0</v>
      </c>
      <c r="W12" s="32">
        <f t="shared" si="16"/>
        <v>0</v>
      </c>
      <c r="X12" s="23">
        <f t="shared" si="17"/>
        <v>0</v>
      </c>
      <c r="Y12" s="33" t="e">
        <f t="shared" si="18"/>
        <v>#DIV/0!</v>
      </c>
      <c r="Z12" s="25"/>
      <c r="AA12" s="26">
        <f t="shared" si="19"/>
        <v>0</v>
      </c>
      <c r="AB12" s="32">
        <f t="shared" si="20"/>
        <v>0</v>
      </c>
      <c r="AC12" s="23">
        <f t="shared" si="21"/>
        <v>0</v>
      </c>
      <c r="AD12" s="33" t="e">
        <f t="shared" si="22"/>
        <v>#DIV/0!</v>
      </c>
      <c r="AE12" s="25"/>
      <c r="AF12" s="26">
        <f t="shared" si="23"/>
        <v>0</v>
      </c>
      <c r="AG12" s="32">
        <f t="shared" si="24"/>
        <v>0</v>
      </c>
      <c r="AH12" s="23">
        <f t="shared" si="25"/>
        <v>0</v>
      </c>
      <c r="AI12" s="33" t="e">
        <f t="shared" si="26"/>
        <v>#DIV/0!</v>
      </c>
      <c r="AJ12" s="25"/>
      <c r="AK12" s="26">
        <f t="shared" si="27"/>
        <v>0</v>
      </c>
      <c r="AL12" s="32">
        <f t="shared" si="28"/>
        <v>0</v>
      </c>
      <c r="AM12" s="23">
        <f t="shared" si="29"/>
        <v>0</v>
      </c>
      <c r="AN12" s="33" t="e">
        <f t="shared" si="30"/>
        <v>#DIV/0!</v>
      </c>
      <c r="AO12" s="25"/>
      <c r="AP12" s="26">
        <f t="shared" si="31"/>
        <v>0</v>
      </c>
      <c r="AQ12" s="32">
        <f t="shared" si="32"/>
        <v>0</v>
      </c>
      <c r="AR12" s="23">
        <f t="shared" si="33"/>
        <v>0</v>
      </c>
      <c r="AS12" s="33" t="e">
        <f t="shared" si="34"/>
        <v>#DIV/0!</v>
      </c>
      <c r="AT12" s="25"/>
      <c r="AU12" s="26">
        <f t="shared" si="35"/>
        <v>0</v>
      </c>
      <c r="AY12" t="s">
        <v>12</v>
      </c>
      <c r="AZ12" t="s">
        <v>86</v>
      </c>
      <c r="BA12" t="s">
        <v>87</v>
      </c>
      <c r="BB12" t="s">
        <v>106</v>
      </c>
      <c r="BC12" t="s">
        <v>89</v>
      </c>
      <c r="BD12">
        <v>5</v>
      </c>
      <c r="BE12">
        <v>2</v>
      </c>
      <c r="BF12">
        <v>0</v>
      </c>
      <c r="BG12">
        <v>0</v>
      </c>
      <c r="BH12">
        <v>0</v>
      </c>
      <c r="BI12">
        <v>8</v>
      </c>
      <c r="BJ12">
        <v>0</v>
      </c>
      <c r="BK12">
        <v>12</v>
      </c>
      <c r="BL12">
        <v>3</v>
      </c>
    </row>
    <row r="13" spans="1:64" x14ac:dyDescent="0.3">
      <c r="A13" t="s">
        <v>5</v>
      </c>
      <c r="B13" s="21"/>
      <c r="C13" s="32">
        <f t="shared" si="3"/>
        <v>1.6260162601626018E-2</v>
      </c>
      <c r="D13" s="23">
        <f t="shared" si="4"/>
        <v>2</v>
      </c>
      <c r="E13" s="33" t="e">
        <f t="shared" si="5"/>
        <v>#DIV/0!</v>
      </c>
      <c r="F13" s="25"/>
      <c r="G13" s="26">
        <f t="shared" si="6"/>
        <v>-2</v>
      </c>
      <c r="H13" s="32">
        <f t="shared" si="7"/>
        <v>3.8095238095238099E-2</v>
      </c>
      <c r="I13" s="23">
        <f t="shared" si="8"/>
        <v>4</v>
      </c>
      <c r="J13" s="33" t="e">
        <f t="shared" si="0"/>
        <v>#DIV/0!</v>
      </c>
      <c r="K13" s="25"/>
      <c r="L13" s="26">
        <f t="shared" si="9"/>
        <v>-4</v>
      </c>
      <c r="M13" s="22">
        <f t="shared" si="10"/>
        <v>0.14634146341463414</v>
      </c>
      <c r="N13" s="23">
        <f t="shared" si="11"/>
        <v>6</v>
      </c>
      <c r="O13" s="33" t="e">
        <f t="shared" si="1"/>
        <v>#DIV/0!</v>
      </c>
      <c r="P13" s="25"/>
      <c r="Q13" s="26">
        <f t="shared" si="12"/>
        <v>-6</v>
      </c>
      <c r="R13" s="32">
        <f t="shared" si="13"/>
        <v>2.6315789473684209E-2</v>
      </c>
      <c r="S13" s="23">
        <f t="shared" si="14"/>
        <v>1</v>
      </c>
      <c r="T13" s="33" t="e">
        <f t="shared" si="2"/>
        <v>#DIV/0!</v>
      </c>
      <c r="U13" s="25"/>
      <c r="V13" s="26">
        <f t="shared" si="15"/>
        <v>-1</v>
      </c>
      <c r="W13" s="32">
        <f t="shared" si="16"/>
        <v>0</v>
      </c>
      <c r="X13" s="23">
        <f t="shared" si="17"/>
        <v>0</v>
      </c>
      <c r="Y13" s="33" t="e">
        <f t="shared" si="18"/>
        <v>#DIV/0!</v>
      </c>
      <c r="Z13" s="25"/>
      <c r="AA13" s="26">
        <f t="shared" si="19"/>
        <v>0</v>
      </c>
      <c r="AB13" s="32">
        <f t="shared" si="20"/>
        <v>4.5454545454545456E-2</v>
      </c>
      <c r="AC13" s="23">
        <f t="shared" si="21"/>
        <v>4</v>
      </c>
      <c r="AD13" s="33" t="e">
        <f t="shared" si="22"/>
        <v>#DIV/0!</v>
      </c>
      <c r="AE13" s="25"/>
      <c r="AF13" s="26">
        <f t="shared" si="23"/>
        <v>-4</v>
      </c>
      <c r="AG13" s="32">
        <f t="shared" si="24"/>
        <v>0</v>
      </c>
      <c r="AH13" s="23">
        <f t="shared" si="25"/>
        <v>0</v>
      </c>
      <c r="AI13" s="33" t="e">
        <f t="shared" si="26"/>
        <v>#DIV/0!</v>
      </c>
      <c r="AJ13" s="25"/>
      <c r="AK13" s="26">
        <f t="shared" si="27"/>
        <v>0</v>
      </c>
      <c r="AL13" s="32">
        <f t="shared" si="28"/>
        <v>4.0094339622641507E-2</v>
      </c>
      <c r="AM13" s="23">
        <f t="shared" si="29"/>
        <v>17</v>
      </c>
      <c r="AN13" s="33" t="e">
        <f t="shared" si="30"/>
        <v>#DIV/0!</v>
      </c>
      <c r="AO13" s="25"/>
      <c r="AP13" s="26">
        <f t="shared" si="31"/>
        <v>-17</v>
      </c>
      <c r="AQ13" s="32">
        <f t="shared" si="32"/>
        <v>0</v>
      </c>
      <c r="AR13" s="23">
        <f t="shared" si="33"/>
        <v>0</v>
      </c>
      <c r="AS13" s="33" t="e">
        <f t="shared" si="34"/>
        <v>#DIV/0!</v>
      </c>
      <c r="AT13" s="25"/>
      <c r="AU13" s="26">
        <f t="shared" si="35"/>
        <v>0</v>
      </c>
      <c r="AY13" t="s">
        <v>59</v>
      </c>
      <c r="AZ13" t="s">
        <v>86</v>
      </c>
      <c r="BA13" t="s">
        <v>87</v>
      </c>
      <c r="BB13" t="s">
        <v>106</v>
      </c>
      <c r="BC13" t="s">
        <v>89</v>
      </c>
      <c r="BD13">
        <v>0</v>
      </c>
      <c r="BE13">
        <v>1</v>
      </c>
      <c r="BF13">
        <v>0</v>
      </c>
      <c r="BG13">
        <v>0</v>
      </c>
      <c r="BH13">
        <v>0</v>
      </c>
      <c r="BI13">
        <v>2</v>
      </c>
      <c r="BJ13">
        <v>0</v>
      </c>
      <c r="BK13">
        <v>3</v>
      </c>
      <c r="BL13">
        <v>0</v>
      </c>
    </row>
    <row r="14" spans="1:64" x14ac:dyDescent="0.3">
      <c r="A14" t="s">
        <v>6</v>
      </c>
      <c r="B14" s="21"/>
      <c r="C14" s="32">
        <f t="shared" si="3"/>
        <v>2.4390243902439025E-2</v>
      </c>
      <c r="D14" s="23">
        <f t="shared" si="4"/>
        <v>3</v>
      </c>
      <c r="E14" s="33" t="e">
        <f t="shared" si="5"/>
        <v>#DIV/0!</v>
      </c>
      <c r="F14" s="25"/>
      <c r="G14" s="26">
        <f t="shared" si="6"/>
        <v>-3</v>
      </c>
      <c r="H14" s="32">
        <f t="shared" si="7"/>
        <v>9.5238095238095247E-3</v>
      </c>
      <c r="I14" s="23">
        <f t="shared" si="8"/>
        <v>1</v>
      </c>
      <c r="J14" s="33" t="e">
        <f t="shared" si="0"/>
        <v>#DIV/0!</v>
      </c>
      <c r="K14" s="25"/>
      <c r="L14" s="26">
        <f t="shared" si="9"/>
        <v>-1</v>
      </c>
      <c r="M14" s="22">
        <f t="shared" si="10"/>
        <v>0</v>
      </c>
      <c r="N14" s="23">
        <f t="shared" si="11"/>
        <v>0</v>
      </c>
      <c r="O14" s="33" t="e">
        <f t="shared" si="1"/>
        <v>#DIV/0!</v>
      </c>
      <c r="P14" s="25"/>
      <c r="Q14" s="26">
        <f t="shared" si="12"/>
        <v>0</v>
      </c>
      <c r="R14" s="32">
        <f t="shared" si="13"/>
        <v>0</v>
      </c>
      <c r="S14" s="23">
        <f t="shared" si="14"/>
        <v>0</v>
      </c>
      <c r="T14" s="33" t="e">
        <f t="shared" si="2"/>
        <v>#DIV/0!</v>
      </c>
      <c r="U14" s="25"/>
      <c r="V14" s="26">
        <f t="shared" si="15"/>
        <v>0</v>
      </c>
      <c r="W14" s="32">
        <f t="shared" si="16"/>
        <v>3.3333333333333333E-2</v>
      </c>
      <c r="X14" s="23">
        <f t="shared" si="17"/>
        <v>1</v>
      </c>
      <c r="Y14" s="33" t="e">
        <f t="shared" si="18"/>
        <v>#DIV/0!</v>
      </c>
      <c r="Z14" s="25"/>
      <c r="AA14" s="26">
        <f t="shared" si="19"/>
        <v>-1</v>
      </c>
      <c r="AB14" s="32">
        <f t="shared" si="20"/>
        <v>3.4090909090909088E-2</v>
      </c>
      <c r="AC14" s="23">
        <f t="shared" si="21"/>
        <v>3</v>
      </c>
      <c r="AD14" s="33" t="e">
        <f t="shared" si="22"/>
        <v>#DIV/0!</v>
      </c>
      <c r="AE14" s="25"/>
      <c r="AF14" s="26">
        <f t="shared" si="23"/>
        <v>-3</v>
      </c>
      <c r="AG14" s="32">
        <f t="shared" si="24"/>
        <v>3.8461538461538464E-2</v>
      </c>
      <c r="AH14" s="23">
        <f t="shared" si="25"/>
        <v>1</v>
      </c>
      <c r="AI14" s="33" t="e">
        <f t="shared" si="26"/>
        <v>#DIV/0!</v>
      </c>
      <c r="AJ14" s="25"/>
      <c r="AK14" s="26">
        <f t="shared" si="27"/>
        <v>-1</v>
      </c>
      <c r="AL14" s="32">
        <f t="shared" si="28"/>
        <v>2.1226415094339621E-2</v>
      </c>
      <c r="AM14" s="23">
        <f t="shared" si="29"/>
        <v>9</v>
      </c>
      <c r="AN14" s="33" t="e">
        <f t="shared" si="30"/>
        <v>#DIV/0!</v>
      </c>
      <c r="AO14" s="25"/>
      <c r="AP14" s="26">
        <f t="shared" si="31"/>
        <v>-9</v>
      </c>
      <c r="AQ14" s="32">
        <f t="shared" si="32"/>
        <v>0</v>
      </c>
      <c r="AR14" s="23">
        <f t="shared" si="33"/>
        <v>0</v>
      </c>
      <c r="AS14" s="33" t="e">
        <f t="shared" si="34"/>
        <v>#DIV/0!</v>
      </c>
      <c r="AT14" s="25"/>
      <c r="AU14" s="26">
        <f t="shared" si="35"/>
        <v>0</v>
      </c>
      <c r="AY14" t="s">
        <v>60</v>
      </c>
      <c r="AZ14" t="s">
        <v>86</v>
      </c>
      <c r="BA14" t="s">
        <v>87</v>
      </c>
      <c r="BB14" t="s">
        <v>106</v>
      </c>
      <c r="BC14" t="s">
        <v>89</v>
      </c>
      <c r="BD14">
        <v>0</v>
      </c>
      <c r="BE14">
        <v>0</v>
      </c>
      <c r="BF14">
        <v>1</v>
      </c>
      <c r="BG14">
        <v>0</v>
      </c>
      <c r="BH14">
        <v>0</v>
      </c>
      <c r="BI14">
        <v>1</v>
      </c>
      <c r="BJ14">
        <v>0</v>
      </c>
      <c r="BK14">
        <v>2</v>
      </c>
      <c r="BL14">
        <v>0</v>
      </c>
    </row>
    <row r="15" spans="1:64" x14ac:dyDescent="0.3">
      <c r="A15" t="s">
        <v>7</v>
      </c>
      <c r="B15" s="21"/>
      <c r="C15" s="32">
        <f t="shared" si="3"/>
        <v>0.11382113821138211</v>
      </c>
      <c r="D15" s="23">
        <f t="shared" si="4"/>
        <v>14</v>
      </c>
      <c r="E15" s="33" t="e">
        <f t="shared" si="5"/>
        <v>#DIV/0!</v>
      </c>
      <c r="F15" s="25"/>
      <c r="G15" s="26">
        <f t="shared" si="6"/>
        <v>-14</v>
      </c>
      <c r="H15" s="32">
        <f t="shared" si="7"/>
        <v>0.12380952380952381</v>
      </c>
      <c r="I15" s="23">
        <f t="shared" si="8"/>
        <v>13</v>
      </c>
      <c r="J15" s="33" t="e">
        <f t="shared" si="0"/>
        <v>#DIV/0!</v>
      </c>
      <c r="K15" s="25"/>
      <c r="L15" s="26">
        <f t="shared" si="9"/>
        <v>-13</v>
      </c>
      <c r="M15" s="22">
        <f t="shared" si="10"/>
        <v>9.7560975609756101E-2</v>
      </c>
      <c r="N15" s="23">
        <f t="shared" si="11"/>
        <v>4</v>
      </c>
      <c r="O15" s="33" t="e">
        <f t="shared" si="1"/>
        <v>#DIV/0!</v>
      </c>
      <c r="P15" s="25"/>
      <c r="Q15" s="26">
        <f t="shared" si="12"/>
        <v>-4</v>
      </c>
      <c r="R15" s="32">
        <f t="shared" si="13"/>
        <v>2.6315789473684209E-2</v>
      </c>
      <c r="S15" s="23">
        <f t="shared" si="14"/>
        <v>1</v>
      </c>
      <c r="T15" s="33" t="e">
        <f t="shared" si="2"/>
        <v>#DIV/0!</v>
      </c>
      <c r="U15" s="25"/>
      <c r="V15" s="26">
        <f t="shared" si="15"/>
        <v>-1</v>
      </c>
      <c r="W15" s="32">
        <f t="shared" si="16"/>
        <v>0.13333333333333333</v>
      </c>
      <c r="X15" s="23">
        <f t="shared" si="17"/>
        <v>4</v>
      </c>
      <c r="Y15" s="33" t="e">
        <f t="shared" si="18"/>
        <v>#DIV/0!</v>
      </c>
      <c r="Z15" s="25"/>
      <c r="AA15" s="26">
        <f t="shared" si="19"/>
        <v>-4</v>
      </c>
      <c r="AB15" s="32">
        <f t="shared" si="20"/>
        <v>9.0909090909090912E-2</v>
      </c>
      <c r="AC15" s="23">
        <f t="shared" si="21"/>
        <v>8</v>
      </c>
      <c r="AD15" s="33" t="e">
        <f t="shared" si="22"/>
        <v>#DIV/0!</v>
      </c>
      <c r="AE15" s="25"/>
      <c r="AF15" s="26">
        <f t="shared" si="23"/>
        <v>-8</v>
      </c>
      <c r="AG15" s="32">
        <f t="shared" si="24"/>
        <v>0</v>
      </c>
      <c r="AH15" s="23">
        <f t="shared" si="25"/>
        <v>0</v>
      </c>
      <c r="AI15" s="33" t="e">
        <f t="shared" si="26"/>
        <v>#DIV/0!</v>
      </c>
      <c r="AJ15" s="25"/>
      <c r="AK15" s="26">
        <f t="shared" si="27"/>
        <v>0</v>
      </c>
      <c r="AL15" s="32">
        <f t="shared" si="28"/>
        <v>0.10377358490566038</v>
      </c>
      <c r="AM15" s="23">
        <f t="shared" si="29"/>
        <v>44</v>
      </c>
      <c r="AN15" s="33" t="e">
        <f t="shared" si="30"/>
        <v>#DIV/0!</v>
      </c>
      <c r="AO15" s="25"/>
      <c r="AP15" s="26">
        <f t="shared" si="31"/>
        <v>-44</v>
      </c>
      <c r="AQ15" s="32">
        <f t="shared" si="32"/>
        <v>0</v>
      </c>
      <c r="AR15" s="23">
        <f t="shared" si="33"/>
        <v>0</v>
      </c>
      <c r="AS15" s="33" t="e">
        <f t="shared" si="34"/>
        <v>#DIV/0!</v>
      </c>
      <c r="AT15" s="25"/>
      <c r="AU15" s="26">
        <f t="shared" si="35"/>
        <v>0</v>
      </c>
      <c r="AY15" t="s">
        <v>13</v>
      </c>
      <c r="AZ15" t="s">
        <v>86</v>
      </c>
      <c r="BA15" t="s">
        <v>87</v>
      </c>
      <c r="BB15" t="s">
        <v>106</v>
      </c>
      <c r="BC15" t="s">
        <v>89</v>
      </c>
      <c r="BD15">
        <v>5</v>
      </c>
      <c r="BE15">
        <v>8</v>
      </c>
      <c r="BF15">
        <v>4</v>
      </c>
      <c r="BG15">
        <v>2</v>
      </c>
      <c r="BH15">
        <v>0</v>
      </c>
      <c r="BI15">
        <v>3</v>
      </c>
      <c r="BJ15">
        <v>0</v>
      </c>
      <c r="BK15">
        <v>22</v>
      </c>
      <c r="BL15">
        <v>0</v>
      </c>
    </row>
    <row r="16" spans="1:64" x14ac:dyDescent="0.3">
      <c r="A16" t="s">
        <v>56</v>
      </c>
      <c r="B16" s="21"/>
      <c r="C16" s="32">
        <f t="shared" si="3"/>
        <v>0</v>
      </c>
      <c r="D16" s="23">
        <f t="shared" si="4"/>
        <v>0</v>
      </c>
      <c r="E16" s="33" t="e">
        <f t="shared" si="5"/>
        <v>#DIV/0!</v>
      </c>
      <c r="F16" s="25"/>
      <c r="G16" s="26">
        <f t="shared" si="6"/>
        <v>0</v>
      </c>
      <c r="H16" s="32">
        <f t="shared" si="7"/>
        <v>0</v>
      </c>
      <c r="I16" s="23">
        <f t="shared" si="8"/>
        <v>0</v>
      </c>
      <c r="J16" s="33" t="e">
        <f t="shared" si="0"/>
        <v>#DIV/0!</v>
      </c>
      <c r="K16" s="25"/>
      <c r="L16" s="26">
        <f t="shared" si="9"/>
        <v>0</v>
      </c>
      <c r="M16" s="22">
        <f t="shared" si="10"/>
        <v>0</v>
      </c>
      <c r="N16" s="23">
        <f t="shared" si="11"/>
        <v>0</v>
      </c>
      <c r="O16" s="33" t="e">
        <f t="shared" si="1"/>
        <v>#DIV/0!</v>
      </c>
      <c r="P16" s="25"/>
      <c r="Q16" s="26">
        <f t="shared" si="12"/>
        <v>0</v>
      </c>
      <c r="R16" s="32">
        <f t="shared" si="13"/>
        <v>0</v>
      </c>
      <c r="S16" s="23">
        <f t="shared" si="14"/>
        <v>0</v>
      </c>
      <c r="T16" s="33" t="e">
        <f t="shared" si="2"/>
        <v>#DIV/0!</v>
      </c>
      <c r="U16" s="25"/>
      <c r="V16" s="26">
        <f t="shared" si="15"/>
        <v>0</v>
      </c>
      <c r="W16" s="32">
        <f t="shared" si="16"/>
        <v>0</v>
      </c>
      <c r="X16" s="23">
        <f t="shared" si="17"/>
        <v>0</v>
      </c>
      <c r="Y16" s="33" t="e">
        <f t="shared" si="18"/>
        <v>#DIV/0!</v>
      </c>
      <c r="Z16" s="25"/>
      <c r="AA16" s="26">
        <f t="shared" si="19"/>
        <v>0</v>
      </c>
      <c r="AB16" s="32">
        <f t="shared" si="20"/>
        <v>0</v>
      </c>
      <c r="AC16" s="23">
        <f t="shared" si="21"/>
        <v>0</v>
      </c>
      <c r="AD16" s="33" t="e">
        <f t="shared" si="22"/>
        <v>#DIV/0!</v>
      </c>
      <c r="AE16" s="25"/>
      <c r="AF16" s="26">
        <f t="shared" si="23"/>
        <v>0</v>
      </c>
      <c r="AG16" s="32">
        <f t="shared" si="24"/>
        <v>0</v>
      </c>
      <c r="AH16" s="23">
        <f t="shared" si="25"/>
        <v>0</v>
      </c>
      <c r="AI16" s="33" t="e">
        <f t="shared" si="26"/>
        <v>#DIV/0!</v>
      </c>
      <c r="AJ16" s="25"/>
      <c r="AK16" s="26">
        <f t="shared" si="27"/>
        <v>0</v>
      </c>
      <c r="AL16" s="32">
        <f t="shared" si="28"/>
        <v>0</v>
      </c>
      <c r="AM16" s="23">
        <f t="shared" si="29"/>
        <v>0</v>
      </c>
      <c r="AN16" s="33" t="e">
        <f t="shared" si="30"/>
        <v>#DIV/0!</v>
      </c>
      <c r="AO16" s="25"/>
      <c r="AP16" s="26">
        <f t="shared" si="31"/>
        <v>0</v>
      </c>
      <c r="AQ16" s="32">
        <f t="shared" si="32"/>
        <v>0</v>
      </c>
      <c r="AR16" s="23">
        <f t="shared" si="33"/>
        <v>0</v>
      </c>
      <c r="AS16" s="33" t="e">
        <f t="shared" si="34"/>
        <v>#DIV/0!</v>
      </c>
      <c r="AT16" s="25"/>
      <c r="AU16" s="26">
        <f t="shared" si="35"/>
        <v>0</v>
      </c>
      <c r="AY16" t="s">
        <v>17</v>
      </c>
      <c r="AZ16" t="s">
        <v>86</v>
      </c>
      <c r="BA16" t="s">
        <v>87</v>
      </c>
      <c r="BB16" t="s">
        <v>106</v>
      </c>
      <c r="BC16" t="s">
        <v>89</v>
      </c>
      <c r="BD16">
        <v>3</v>
      </c>
      <c r="BE16">
        <v>1</v>
      </c>
      <c r="BF16">
        <v>0</v>
      </c>
      <c r="BG16">
        <v>1</v>
      </c>
      <c r="BH16">
        <v>0</v>
      </c>
      <c r="BI16">
        <v>0</v>
      </c>
      <c r="BJ16">
        <v>0</v>
      </c>
      <c r="BK16">
        <v>5</v>
      </c>
      <c r="BL16">
        <v>0</v>
      </c>
    </row>
    <row r="17" spans="1:64" x14ac:dyDescent="0.3">
      <c r="A17" t="s">
        <v>8</v>
      </c>
      <c r="B17" s="21"/>
      <c r="C17" s="32">
        <f t="shared" si="3"/>
        <v>0</v>
      </c>
      <c r="D17" s="23">
        <f t="shared" si="4"/>
        <v>0</v>
      </c>
      <c r="E17" s="33" t="e">
        <f t="shared" si="5"/>
        <v>#DIV/0!</v>
      </c>
      <c r="F17" s="25"/>
      <c r="G17" s="26">
        <f t="shared" si="6"/>
        <v>0</v>
      </c>
      <c r="H17" s="32">
        <f t="shared" si="7"/>
        <v>0</v>
      </c>
      <c r="I17" s="23">
        <f t="shared" si="8"/>
        <v>0</v>
      </c>
      <c r="J17" s="33" t="e">
        <f t="shared" si="0"/>
        <v>#DIV/0!</v>
      </c>
      <c r="K17" s="25"/>
      <c r="L17" s="26">
        <f t="shared" si="9"/>
        <v>0</v>
      </c>
      <c r="M17" s="22">
        <f t="shared" si="10"/>
        <v>2.4390243902439025E-2</v>
      </c>
      <c r="N17" s="23">
        <f t="shared" si="11"/>
        <v>1</v>
      </c>
      <c r="O17" s="33" t="e">
        <f t="shared" si="1"/>
        <v>#DIV/0!</v>
      </c>
      <c r="P17" s="25"/>
      <c r="Q17" s="26">
        <f t="shared" si="12"/>
        <v>-1</v>
      </c>
      <c r="R17" s="32">
        <f t="shared" si="13"/>
        <v>0</v>
      </c>
      <c r="S17" s="23">
        <f t="shared" si="14"/>
        <v>0</v>
      </c>
      <c r="T17" s="33" t="e">
        <f t="shared" si="2"/>
        <v>#DIV/0!</v>
      </c>
      <c r="U17" s="25"/>
      <c r="V17" s="26">
        <f t="shared" si="15"/>
        <v>0</v>
      </c>
      <c r="W17" s="32">
        <f t="shared" si="16"/>
        <v>3.3333333333333333E-2</v>
      </c>
      <c r="X17" s="23">
        <f t="shared" si="17"/>
        <v>1</v>
      </c>
      <c r="Y17" s="33" t="e">
        <f t="shared" si="18"/>
        <v>#DIV/0!</v>
      </c>
      <c r="Z17" s="25"/>
      <c r="AA17" s="26">
        <f t="shared" si="19"/>
        <v>-1</v>
      </c>
      <c r="AB17" s="32">
        <f t="shared" si="20"/>
        <v>0</v>
      </c>
      <c r="AC17" s="23">
        <f t="shared" si="21"/>
        <v>0</v>
      </c>
      <c r="AD17" s="33" t="e">
        <f t="shared" si="22"/>
        <v>#DIV/0!</v>
      </c>
      <c r="AE17" s="25"/>
      <c r="AF17" s="26">
        <f t="shared" si="23"/>
        <v>0</v>
      </c>
      <c r="AG17" s="32">
        <f t="shared" si="24"/>
        <v>0</v>
      </c>
      <c r="AH17" s="23">
        <f t="shared" si="25"/>
        <v>0</v>
      </c>
      <c r="AI17" s="33" t="e">
        <f t="shared" si="26"/>
        <v>#DIV/0!</v>
      </c>
      <c r="AJ17" s="25"/>
      <c r="AK17" s="26">
        <f t="shared" si="27"/>
        <v>0</v>
      </c>
      <c r="AL17" s="32">
        <f t="shared" si="28"/>
        <v>4.7169811320754715E-3</v>
      </c>
      <c r="AM17" s="23">
        <f t="shared" si="29"/>
        <v>2</v>
      </c>
      <c r="AN17" s="33" t="e">
        <f t="shared" si="30"/>
        <v>#DIV/0!</v>
      </c>
      <c r="AO17" s="25"/>
      <c r="AP17" s="26">
        <f t="shared" si="31"/>
        <v>-2</v>
      </c>
      <c r="AQ17" s="32">
        <f t="shared" si="32"/>
        <v>0</v>
      </c>
      <c r="AR17" s="23">
        <f t="shared" si="33"/>
        <v>0</v>
      </c>
      <c r="AS17" s="33" t="e">
        <f t="shared" si="34"/>
        <v>#DIV/0!</v>
      </c>
      <c r="AT17" s="25"/>
      <c r="AU17" s="26">
        <f t="shared" si="35"/>
        <v>0</v>
      </c>
      <c r="AY17" t="s">
        <v>107</v>
      </c>
      <c r="AZ17" t="s">
        <v>86</v>
      </c>
      <c r="BA17" t="s">
        <v>87</v>
      </c>
      <c r="BB17" t="s">
        <v>106</v>
      </c>
      <c r="BC17" t="s">
        <v>89</v>
      </c>
      <c r="BD17">
        <v>0</v>
      </c>
      <c r="BE17">
        <v>1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1</v>
      </c>
      <c r="BL17">
        <v>0</v>
      </c>
    </row>
    <row r="18" spans="1:64" x14ac:dyDescent="0.3">
      <c r="A18" t="s">
        <v>57</v>
      </c>
      <c r="B18" s="21"/>
      <c r="C18" s="32">
        <f t="shared" si="3"/>
        <v>0</v>
      </c>
      <c r="D18" s="23">
        <f t="shared" si="4"/>
        <v>0</v>
      </c>
      <c r="E18" s="33" t="e">
        <f t="shared" si="5"/>
        <v>#DIV/0!</v>
      </c>
      <c r="F18" s="25"/>
      <c r="G18" s="26">
        <f t="shared" si="6"/>
        <v>0</v>
      </c>
      <c r="H18" s="32">
        <f t="shared" si="7"/>
        <v>0</v>
      </c>
      <c r="I18" s="23">
        <f t="shared" si="8"/>
        <v>0</v>
      </c>
      <c r="J18" s="33" t="e">
        <f t="shared" si="0"/>
        <v>#DIV/0!</v>
      </c>
      <c r="K18" s="25"/>
      <c r="L18" s="26">
        <f t="shared" si="9"/>
        <v>0</v>
      </c>
      <c r="M18" s="22">
        <f t="shared" si="10"/>
        <v>0</v>
      </c>
      <c r="N18" s="23">
        <f t="shared" si="11"/>
        <v>0</v>
      </c>
      <c r="O18" s="33" t="e">
        <f t="shared" si="1"/>
        <v>#DIV/0!</v>
      </c>
      <c r="P18" s="25"/>
      <c r="Q18" s="26">
        <f t="shared" si="12"/>
        <v>0</v>
      </c>
      <c r="R18" s="32">
        <f t="shared" si="13"/>
        <v>0</v>
      </c>
      <c r="S18" s="23">
        <f t="shared" si="14"/>
        <v>0</v>
      </c>
      <c r="T18" s="33" t="e">
        <f t="shared" si="2"/>
        <v>#DIV/0!</v>
      </c>
      <c r="U18" s="25"/>
      <c r="V18" s="26">
        <f t="shared" si="15"/>
        <v>0</v>
      </c>
      <c r="W18" s="32">
        <f t="shared" si="16"/>
        <v>0</v>
      </c>
      <c r="X18" s="23">
        <f t="shared" si="17"/>
        <v>0</v>
      </c>
      <c r="Y18" s="33" t="e">
        <f t="shared" si="18"/>
        <v>#DIV/0!</v>
      </c>
      <c r="Z18" s="25"/>
      <c r="AA18" s="26">
        <f t="shared" si="19"/>
        <v>0</v>
      </c>
      <c r="AB18" s="32">
        <f t="shared" si="20"/>
        <v>0</v>
      </c>
      <c r="AC18" s="23">
        <f t="shared" si="21"/>
        <v>0</v>
      </c>
      <c r="AD18" s="33" t="e">
        <f t="shared" si="22"/>
        <v>#DIV/0!</v>
      </c>
      <c r="AE18" s="25"/>
      <c r="AF18" s="26">
        <f t="shared" si="23"/>
        <v>0</v>
      </c>
      <c r="AG18" s="32">
        <f t="shared" si="24"/>
        <v>0</v>
      </c>
      <c r="AH18" s="23">
        <f t="shared" si="25"/>
        <v>0</v>
      </c>
      <c r="AI18" s="33" t="e">
        <f t="shared" si="26"/>
        <v>#DIV/0!</v>
      </c>
      <c r="AJ18" s="25"/>
      <c r="AK18" s="26">
        <f t="shared" si="27"/>
        <v>0</v>
      </c>
      <c r="AL18" s="32">
        <f t="shared" si="28"/>
        <v>0</v>
      </c>
      <c r="AM18" s="23">
        <f t="shared" si="29"/>
        <v>0</v>
      </c>
      <c r="AN18" s="33" t="e">
        <f t="shared" si="30"/>
        <v>#DIV/0!</v>
      </c>
      <c r="AO18" s="25"/>
      <c r="AP18" s="26">
        <f t="shared" si="31"/>
        <v>0</v>
      </c>
      <c r="AQ18" s="32">
        <f t="shared" si="32"/>
        <v>0</v>
      </c>
      <c r="AR18" s="23">
        <f t="shared" si="33"/>
        <v>0</v>
      </c>
      <c r="AS18" s="33" t="e">
        <f t="shared" si="34"/>
        <v>#DIV/0!</v>
      </c>
      <c r="AT18" s="25"/>
      <c r="AU18" s="26">
        <f t="shared" si="35"/>
        <v>0</v>
      </c>
      <c r="AY18" t="s">
        <v>18</v>
      </c>
      <c r="AZ18" t="s">
        <v>86</v>
      </c>
      <c r="BA18" t="s">
        <v>87</v>
      </c>
      <c r="BB18" t="s">
        <v>106</v>
      </c>
      <c r="BC18" t="s">
        <v>89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1</v>
      </c>
      <c r="BJ18">
        <v>0</v>
      </c>
      <c r="BK18">
        <v>1</v>
      </c>
      <c r="BL18">
        <v>0</v>
      </c>
    </row>
    <row r="19" spans="1:64" x14ac:dyDescent="0.3">
      <c r="A19" t="s">
        <v>9</v>
      </c>
      <c r="B19" s="21"/>
      <c r="C19" s="32">
        <f t="shared" si="3"/>
        <v>0</v>
      </c>
      <c r="D19" s="23">
        <f t="shared" si="4"/>
        <v>0</v>
      </c>
      <c r="E19" s="33" t="e">
        <f t="shared" si="5"/>
        <v>#DIV/0!</v>
      </c>
      <c r="F19" s="25"/>
      <c r="G19" s="26">
        <f t="shared" si="6"/>
        <v>0</v>
      </c>
      <c r="H19" s="32">
        <f t="shared" si="7"/>
        <v>9.5238095238095247E-3</v>
      </c>
      <c r="I19" s="23">
        <f t="shared" si="8"/>
        <v>1</v>
      </c>
      <c r="J19" s="33" t="e">
        <f t="shared" si="0"/>
        <v>#DIV/0!</v>
      </c>
      <c r="K19" s="25"/>
      <c r="L19" s="26">
        <f t="shared" si="9"/>
        <v>-1</v>
      </c>
      <c r="M19" s="22">
        <f t="shared" si="10"/>
        <v>2.4390243902439025E-2</v>
      </c>
      <c r="N19" s="23">
        <f t="shared" si="11"/>
        <v>1</v>
      </c>
      <c r="O19" s="33" t="e">
        <f t="shared" si="1"/>
        <v>#DIV/0!</v>
      </c>
      <c r="P19" s="25"/>
      <c r="Q19" s="26">
        <f t="shared" si="12"/>
        <v>-1</v>
      </c>
      <c r="R19" s="32">
        <f t="shared" si="13"/>
        <v>2.6315789473684209E-2</v>
      </c>
      <c r="S19" s="23">
        <f t="shared" si="14"/>
        <v>1</v>
      </c>
      <c r="T19" s="33" t="e">
        <f t="shared" si="2"/>
        <v>#DIV/0!</v>
      </c>
      <c r="U19" s="25"/>
      <c r="V19" s="26">
        <f t="shared" si="15"/>
        <v>-1</v>
      </c>
      <c r="W19" s="32">
        <f t="shared" si="16"/>
        <v>0</v>
      </c>
      <c r="X19" s="23">
        <f t="shared" si="17"/>
        <v>0</v>
      </c>
      <c r="Y19" s="33" t="e">
        <f t="shared" si="18"/>
        <v>#DIV/0!</v>
      </c>
      <c r="Z19" s="25"/>
      <c r="AA19" s="26">
        <f t="shared" si="19"/>
        <v>0</v>
      </c>
      <c r="AB19" s="32">
        <f t="shared" si="20"/>
        <v>0</v>
      </c>
      <c r="AC19" s="23">
        <f t="shared" si="21"/>
        <v>0</v>
      </c>
      <c r="AD19" s="33" t="e">
        <f t="shared" si="22"/>
        <v>#DIV/0!</v>
      </c>
      <c r="AE19" s="25"/>
      <c r="AF19" s="26">
        <f t="shared" si="23"/>
        <v>0</v>
      </c>
      <c r="AG19" s="32">
        <f t="shared" si="24"/>
        <v>0</v>
      </c>
      <c r="AH19" s="23">
        <f t="shared" si="25"/>
        <v>0</v>
      </c>
      <c r="AI19" s="33" t="e">
        <f t="shared" si="26"/>
        <v>#DIV/0!</v>
      </c>
      <c r="AJ19" s="25"/>
      <c r="AK19" s="26">
        <f t="shared" si="27"/>
        <v>0</v>
      </c>
      <c r="AL19" s="32">
        <f t="shared" si="28"/>
        <v>7.0754716981132077E-3</v>
      </c>
      <c r="AM19" s="23">
        <f t="shared" si="29"/>
        <v>3</v>
      </c>
      <c r="AN19" s="33" t="e">
        <f t="shared" si="30"/>
        <v>#DIV/0!</v>
      </c>
      <c r="AO19" s="25"/>
      <c r="AP19" s="26">
        <f t="shared" si="31"/>
        <v>-3</v>
      </c>
      <c r="AQ19" s="32">
        <f t="shared" si="32"/>
        <v>0</v>
      </c>
      <c r="AR19" s="23">
        <f t="shared" si="33"/>
        <v>0</v>
      </c>
      <c r="AS19" s="33" t="e">
        <f t="shared" si="34"/>
        <v>#DIV/0!</v>
      </c>
      <c r="AT19" s="25"/>
      <c r="AU19" s="26">
        <f t="shared" si="35"/>
        <v>0</v>
      </c>
      <c r="AY19" t="s">
        <v>19</v>
      </c>
      <c r="AZ19" t="s">
        <v>86</v>
      </c>
      <c r="BA19" t="s">
        <v>87</v>
      </c>
      <c r="BB19" t="s">
        <v>106</v>
      </c>
      <c r="BC19" t="s">
        <v>89</v>
      </c>
      <c r="BD19">
        <v>5</v>
      </c>
      <c r="BE19">
        <v>4</v>
      </c>
      <c r="BF19">
        <v>0</v>
      </c>
      <c r="BG19">
        <v>4</v>
      </c>
      <c r="BH19">
        <v>3</v>
      </c>
      <c r="BI19">
        <v>4</v>
      </c>
      <c r="BJ19">
        <v>3</v>
      </c>
      <c r="BK19">
        <v>16</v>
      </c>
      <c r="BL19">
        <v>7</v>
      </c>
    </row>
    <row r="20" spans="1:64" x14ac:dyDescent="0.3">
      <c r="A20" t="s">
        <v>10</v>
      </c>
      <c r="B20" s="21"/>
      <c r="C20" s="32">
        <f t="shared" si="3"/>
        <v>2.4390243902439025E-2</v>
      </c>
      <c r="D20" s="23">
        <f t="shared" si="4"/>
        <v>3</v>
      </c>
      <c r="E20" s="33" t="e">
        <f t="shared" si="5"/>
        <v>#DIV/0!</v>
      </c>
      <c r="F20" s="25"/>
      <c r="G20" s="26">
        <f t="shared" si="6"/>
        <v>-3</v>
      </c>
      <c r="H20" s="32">
        <f t="shared" si="7"/>
        <v>2.8571428571428571E-2</v>
      </c>
      <c r="I20" s="23">
        <f t="shared" si="8"/>
        <v>3</v>
      </c>
      <c r="J20" s="33" t="e">
        <f t="shared" si="0"/>
        <v>#DIV/0!</v>
      </c>
      <c r="K20" s="25"/>
      <c r="L20" s="26">
        <f t="shared" si="9"/>
        <v>-3</v>
      </c>
      <c r="M20" s="22">
        <f t="shared" si="10"/>
        <v>7.3170731707317069E-2</v>
      </c>
      <c r="N20" s="23">
        <f t="shared" si="11"/>
        <v>3</v>
      </c>
      <c r="O20" s="33" t="e">
        <f t="shared" si="1"/>
        <v>#DIV/0!</v>
      </c>
      <c r="P20" s="25"/>
      <c r="Q20" s="26">
        <f t="shared" si="12"/>
        <v>-3</v>
      </c>
      <c r="R20" s="32">
        <f t="shared" si="13"/>
        <v>5.2631578947368418E-2</v>
      </c>
      <c r="S20" s="23">
        <f t="shared" si="14"/>
        <v>2</v>
      </c>
      <c r="T20" s="33" t="e">
        <f t="shared" si="2"/>
        <v>#DIV/0!</v>
      </c>
      <c r="U20" s="25"/>
      <c r="V20" s="26">
        <f t="shared" si="15"/>
        <v>-2</v>
      </c>
      <c r="W20" s="32">
        <f t="shared" si="16"/>
        <v>0</v>
      </c>
      <c r="X20" s="23">
        <f t="shared" si="17"/>
        <v>0</v>
      </c>
      <c r="Y20" s="33" t="e">
        <f t="shared" si="18"/>
        <v>#DIV/0!</v>
      </c>
      <c r="Z20" s="25"/>
      <c r="AA20" s="26">
        <f t="shared" si="19"/>
        <v>0</v>
      </c>
      <c r="AB20" s="32">
        <f t="shared" si="20"/>
        <v>1.1363636363636364E-2</v>
      </c>
      <c r="AC20" s="23">
        <f t="shared" si="21"/>
        <v>1</v>
      </c>
      <c r="AD20" s="33" t="e">
        <f t="shared" si="22"/>
        <v>#DIV/0!</v>
      </c>
      <c r="AE20" s="25"/>
      <c r="AF20" s="26">
        <f t="shared" si="23"/>
        <v>-1</v>
      </c>
      <c r="AG20" s="32">
        <f t="shared" si="24"/>
        <v>0.19230769230769232</v>
      </c>
      <c r="AH20" s="23">
        <f t="shared" si="25"/>
        <v>5</v>
      </c>
      <c r="AI20" s="33" t="e">
        <f t="shared" si="26"/>
        <v>#DIV/0!</v>
      </c>
      <c r="AJ20" s="25"/>
      <c r="AK20" s="26">
        <f t="shared" si="27"/>
        <v>-5</v>
      </c>
      <c r="AL20" s="32">
        <f t="shared" si="28"/>
        <v>4.0094339622641507E-2</v>
      </c>
      <c r="AM20" s="23">
        <f t="shared" si="29"/>
        <v>17</v>
      </c>
      <c r="AN20" s="33" t="e">
        <f t="shared" si="30"/>
        <v>#DIV/0!</v>
      </c>
      <c r="AO20" s="25"/>
      <c r="AP20" s="26">
        <f t="shared" si="31"/>
        <v>-17</v>
      </c>
      <c r="AQ20" s="32">
        <f t="shared" si="32"/>
        <v>0</v>
      </c>
      <c r="AR20" s="23">
        <f t="shared" si="33"/>
        <v>0</v>
      </c>
      <c r="AS20" s="33" t="e">
        <f t="shared" si="34"/>
        <v>#DIV/0!</v>
      </c>
      <c r="AT20" s="25"/>
      <c r="AU20" s="26">
        <f t="shared" si="35"/>
        <v>0</v>
      </c>
      <c r="AY20" t="s">
        <v>20</v>
      </c>
      <c r="AZ20" t="s">
        <v>86</v>
      </c>
      <c r="BA20" t="s">
        <v>87</v>
      </c>
      <c r="BB20" t="s">
        <v>106</v>
      </c>
      <c r="BC20" t="s">
        <v>89</v>
      </c>
      <c r="BD20">
        <v>9</v>
      </c>
      <c r="BE20">
        <v>1</v>
      </c>
      <c r="BF20">
        <v>0</v>
      </c>
      <c r="BG20">
        <v>0</v>
      </c>
      <c r="BH20">
        <v>1</v>
      </c>
      <c r="BI20">
        <v>1</v>
      </c>
      <c r="BJ20">
        <v>1</v>
      </c>
      <c r="BK20">
        <v>13</v>
      </c>
      <c r="BL20">
        <v>0</v>
      </c>
    </row>
    <row r="21" spans="1:64" x14ac:dyDescent="0.3">
      <c r="A21" t="s">
        <v>58</v>
      </c>
      <c r="B21" s="21"/>
      <c r="C21" s="32">
        <f t="shared" si="3"/>
        <v>0</v>
      </c>
      <c r="D21" s="23">
        <f t="shared" si="4"/>
        <v>0</v>
      </c>
      <c r="E21" s="33" t="e">
        <f t="shared" si="5"/>
        <v>#DIV/0!</v>
      </c>
      <c r="F21" s="25"/>
      <c r="G21" s="26">
        <f t="shared" si="6"/>
        <v>0</v>
      </c>
      <c r="H21" s="32">
        <f t="shared" si="7"/>
        <v>0</v>
      </c>
      <c r="I21" s="23">
        <f t="shared" si="8"/>
        <v>0</v>
      </c>
      <c r="J21" s="33" t="e">
        <f t="shared" si="0"/>
        <v>#DIV/0!</v>
      </c>
      <c r="K21" s="25"/>
      <c r="L21" s="26">
        <f t="shared" si="9"/>
        <v>0</v>
      </c>
      <c r="M21" s="22">
        <f t="shared" si="10"/>
        <v>0</v>
      </c>
      <c r="N21" s="23">
        <f t="shared" si="11"/>
        <v>0</v>
      </c>
      <c r="O21" s="33" t="e">
        <f t="shared" si="1"/>
        <v>#DIV/0!</v>
      </c>
      <c r="P21" s="25"/>
      <c r="Q21" s="26">
        <f t="shared" si="12"/>
        <v>0</v>
      </c>
      <c r="R21" s="32">
        <f t="shared" si="13"/>
        <v>0</v>
      </c>
      <c r="S21" s="23">
        <f t="shared" si="14"/>
        <v>0</v>
      </c>
      <c r="T21" s="33" t="e">
        <f t="shared" si="2"/>
        <v>#DIV/0!</v>
      </c>
      <c r="U21" s="25"/>
      <c r="V21" s="26">
        <f t="shared" si="15"/>
        <v>0</v>
      </c>
      <c r="W21" s="32">
        <f t="shared" si="16"/>
        <v>0</v>
      </c>
      <c r="X21" s="23">
        <f t="shared" si="17"/>
        <v>0</v>
      </c>
      <c r="Y21" s="33" t="e">
        <f t="shared" si="18"/>
        <v>#DIV/0!</v>
      </c>
      <c r="Z21" s="25"/>
      <c r="AA21" s="26">
        <f t="shared" si="19"/>
        <v>0</v>
      </c>
      <c r="AB21" s="32">
        <f t="shared" si="20"/>
        <v>0</v>
      </c>
      <c r="AC21" s="23">
        <f t="shared" si="21"/>
        <v>0</v>
      </c>
      <c r="AD21" s="33" t="e">
        <f t="shared" si="22"/>
        <v>#DIV/0!</v>
      </c>
      <c r="AE21" s="25"/>
      <c r="AF21" s="26">
        <f t="shared" si="23"/>
        <v>0</v>
      </c>
      <c r="AG21" s="32">
        <f t="shared" si="24"/>
        <v>0</v>
      </c>
      <c r="AH21" s="23">
        <f t="shared" si="25"/>
        <v>0</v>
      </c>
      <c r="AI21" s="33" t="e">
        <f t="shared" si="26"/>
        <v>#DIV/0!</v>
      </c>
      <c r="AJ21" s="25"/>
      <c r="AK21" s="26">
        <f t="shared" si="27"/>
        <v>0</v>
      </c>
      <c r="AL21" s="32">
        <f t="shared" si="28"/>
        <v>0</v>
      </c>
      <c r="AM21" s="23">
        <f t="shared" si="29"/>
        <v>0</v>
      </c>
      <c r="AN21" s="33" t="e">
        <f t="shared" si="30"/>
        <v>#DIV/0!</v>
      </c>
      <c r="AO21" s="25"/>
      <c r="AP21" s="26">
        <f t="shared" si="31"/>
        <v>0</v>
      </c>
      <c r="AQ21" s="32">
        <f t="shared" si="32"/>
        <v>0</v>
      </c>
      <c r="AR21" s="23">
        <f t="shared" si="33"/>
        <v>0</v>
      </c>
      <c r="AS21" s="33" t="e">
        <f t="shared" si="34"/>
        <v>#DIV/0!</v>
      </c>
      <c r="AT21" s="25"/>
      <c r="AU21" s="26">
        <f t="shared" si="35"/>
        <v>0</v>
      </c>
      <c r="AY21" t="s">
        <v>21</v>
      </c>
      <c r="AZ21" t="s">
        <v>86</v>
      </c>
      <c r="BA21" t="s">
        <v>87</v>
      </c>
      <c r="BB21" t="s">
        <v>106</v>
      </c>
      <c r="BC21" t="s">
        <v>89</v>
      </c>
      <c r="BD21">
        <v>1</v>
      </c>
      <c r="BE21">
        <v>1</v>
      </c>
      <c r="BF21">
        <v>0</v>
      </c>
      <c r="BG21">
        <v>0</v>
      </c>
      <c r="BH21">
        <v>0</v>
      </c>
      <c r="BI21">
        <v>1</v>
      </c>
      <c r="BJ21">
        <v>0</v>
      </c>
      <c r="BK21">
        <v>3</v>
      </c>
      <c r="BL21">
        <v>0</v>
      </c>
    </row>
    <row r="22" spans="1:64" x14ac:dyDescent="0.3">
      <c r="A22" t="s">
        <v>11</v>
      </c>
      <c r="B22" s="21"/>
      <c r="C22" s="32">
        <f t="shared" si="3"/>
        <v>1.6260162601626018E-2</v>
      </c>
      <c r="D22" s="23">
        <f t="shared" si="4"/>
        <v>2</v>
      </c>
      <c r="E22" s="33" t="e">
        <f t="shared" si="5"/>
        <v>#DIV/0!</v>
      </c>
      <c r="F22" s="25"/>
      <c r="G22" s="26">
        <f t="shared" si="6"/>
        <v>-2</v>
      </c>
      <c r="H22" s="32">
        <f t="shared" si="7"/>
        <v>2.8571428571428571E-2</v>
      </c>
      <c r="I22" s="23">
        <f t="shared" si="8"/>
        <v>3</v>
      </c>
      <c r="J22" s="33" t="e">
        <f t="shared" si="0"/>
        <v>#DIV/0!</v>
      </c>
      <c r="K22" s="25"/>
      <c r="L22" s="26">
        <f t="shared" si="9"/>
        <v>-3</v>
      </c>
      <c r="M22" s="22">
        <f t="shared" si="10"/>
        <v>0</v>
      </c>
      <c r="N22" s="23">
        <f t="shared" si="11"/>
        <v>0</v>
      </c>
      <c r="O22" s="33" t="e">
        <f t="shared" si="1"/>
        <v>#DIV/0!</v>
      </c>
      <c r="P22" s="25"/>
      <c r="Q22" s="26">
        <f t="shared" si="12"/>
        <v>0</v>
      </c>
      <c r="R22" s="32">
        <f t="shared" si="13"/>
        <v>2.6315789473684209E-2</v>
      </c>
      <c r="S22" s="23">
        <f t="shared" si="14"/>
        <v>1</v>
      </c>
      <c r="T22" s="33" t="e">
        <f t="shared" si="2"/>
        <v>#DIV/0!</v>
      </c>
      <c r="U22" s="25"/>
      <c r="V22" s="26">
        <f t="shared" si="15"/>
        <v>-1</v>
      </c>
      <c r="W22" s="32">
        <f t="shared" si="16"/>
        <v>0</v>
      </c>
      <c r="X22" s="23">
        <f t="shared" si="17"/>
        <v>0</v>
      </c>
      <c r="Y22" s="33" t="e">
        <f t="shared" si="18"/>
        <v>#DIV/0!</v>
      </c>
      <c r="Z22" s="25"/>
      <c r="AA22" s="26">
        <f t="shared" si="19"/>
        <v>0</v>
      </c>
      <c r="AB22" s="32">
        <f t="shared" si="20"/>
        <v>9.0909090909090912E-2</v>
      </c>
      <c r="AC22" s="23">
        <f t="shared" si="21"/>
        <v>8</v>
      </c>
      <c r="AD22" s="33" t="e">
        <f t="shared" si="22"/>
        <v>#DIV/0!</v>
      </c>
      <c r="AE22" s="25"/>
      <c r="AF22" s="26">
        <f t="shared" si="23"/>
        <v>-8</v>
      </c>
      <c r="AG22" s="32">
        <f t="shared" si="24"/>
        <v>0</v>
      </c>
      <c r="AH22" s="23">
        <f t="shared" si="25"/>
        <v>0</v>
      </c>
      <c r="AI22" s="33" t="e">
        <f t="shared" si="26"/>
        <v>#DIV/0!</v>
      </c>
      <c r="AJ22" s="25"/>
      <c r="AK22" s="26">
        <f t="shared" si="27"/>
        <v>0</v>
      </c>
      <c r="AL22" s="32">
        <f t="shared" si="28"/>
        <v>3.3018867924528301E-2</v>
      </c>
      <c r="AM22" s="23">
        <f t="shared" si="29"/>
        <v>14</v>
      </c>
      <c r="AN22" s="33" t="e">
        <f t="shared" si="30"/>
        <v>#DIV/0!</v>
      </c>
      <c r="AO22" s="25"/>
      <c r="AP22" s="26">
        <f t="shared" si="31"/>
        <v>-14</v>
      </c>
      <c r="AQ22" s="32">
        <f t="shared" si="32"/>
        <v>0</v>
      </c>
      <c r="AR22" s="23">
        <f t="shared" si="33"/>
        <v>0</v>
      </c>
      <c r="AS22" s="33" t="e">
        <f t="shared" si="34"/>
        <v>#DIV/0!</v>
      </c>
      <c r="AT22" s="25"/>
      <c r="AU22" s="26">
        <f t="shared" si="35"/>
        <v>0</v>
      </c>
      <c r="AY22" t="s">
        <v>22</v>
      </c>
      <c r="AZ22" t="s">
        <v>86</v>
      </c>
      <c r="BA22" t="s">
        <v>87</v>
      </c>
      <c r="BB22" t="s">
        <v>106</v>
      </c>
      <c r="BC22" t="s">
        <v>89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2</v>
      </c>
      <c r="BJ22">
        <v>0</v>
      </c>
      <c r="BK22">
        <v>2</v>
      </c>
      <c r="BL22">
        <v>0</v>
      </c>
    </row>
    <row r="23" spans="1:64" x14ac:dyDescent="0.3">
      <c r="A23" t="s">
        <v>12</v>
      </c>
      <c r="B23" s="21"/>
      <c r="C23" s="32">
        <f t="shared" si="3"/>
        <v>4.065040650406504E-2</v>
      </c>
      <c r="D23" s="23">
        <f t="shared" si="4"/>
        <v>5</v>
      </c>
      <c r="E23" s="33" t="e">
        <f t="shared" si="5"/>
        <v>#DIV/0!</v>
      </c>
      <c r="F23" s="25"/>
      <c r="G23" s="26">
        <f t="shared" si="6"/>
        <v>-5</v>
      </c>
      <c r="H23" s="32">
        <f t="shared" si="7"/>
        <v>1.9047619047619049E-2</v>
      </c>
      <c r="I23" s="23">
        <f t="shared" si="8"/>
        <v>2</v>
      </c>
      <c r="J23" s="33" t="e">
        <f t="shared" si="0"/>
        <v>#DIV/0!</v>
      </c>
      <c r="K23" s="25"/>
      <c r="L23" s="26">
        <f t="shared" si="9"/>
        <v>-2</v>
      </c>
      <c r="M23" s="22">
        <f t="shared" si="10"/>
        <v>0</v>
      </c>
      <c r="N23" s="23">
        <f t="shared" si="11"/>
        <v>0</v>
      </c>
      <c r="O23" s="33" t="e">
        <f t="shared" si="1"/>
        <v>#DIV/0!</v>
      </c>
      <c r="P23" s="25"/>
      <c r="Q23" s="26">
        <f t="shared" si="12"/>
        <v>0</v>
      </c>
      <c r="R23" s="32">
        <f t="shared" si="13"/>
        <v>0</v>
      </c>
      <c r="S23" s="23">
        <f t="shared" si="14"/>
        <v>0</v>
      </c>
      <c r="T23" s="33" t="e">
        <f t="shared" si="2"/>
        <v>#DIV/0!</v>
      </c>
      <c r="U23" s="25"/>
      <c r="V23" s="26">
        <f t="shared" si="15"/>
        <v>0</v>
      </c>
      <c r="W23" s="32">
        <f t="shared" si="16"/>
        <v>0</v>
      </c>
      <c r="X23" s="23">
        <f t="shared" si="17"/>
        <v>0</v>
      </c>
      <c r="Y23" s="33" t="e">
        <f t="shared" si="18"/>
        <v>#DIV/0!</v>
      </c>
      <c r="Z23" s="25"/>
      <c r="AA23" s="26">
        <f t="shared" si="19"/>
        <v>0</v>
      </c>
      <c r="AB23" s="32">
        <f t="shared" si="20"/>
        <v>9.0909090909090912E-2</v>
      </c>
      <c r="AC23" s="23">
        <f t="shared" si="21"/>
        <v>8</v>
      </c>
      <c r="AD23" s="33" t="e">
        <f t="shared" si="22"/>
        <v>#DIV/0!</v>
      </c>
      <c r="AE23" s="25"/>
      <c r="AF23" s="26">
        <f t="shared" si="23"/>
        <v>-8</v>
      </c>
      <c r="AG23" s="32">
        <f t="shared" si="24"/>
        <v>0</v>
      </c>
      <c r="AH23" s="23">
        <f t="shared" si="25"/>
        <v>0</v>
      </c>
      <c r="AI23" s="33" t="e">
        <f t="shared" si="26"/>
        <v>#DIV/0!</v>
      </c>
      <c r="AJ23" s="25"/>
      <c r="AK23" s="26">
        <f t="shared" si="27"/>
        <v>0</v>
      </c>
      <c r="AL23" s="32">
        <f t="shared" si="28"/>
        <v>2.8301886792452831E-2</v>
      </c>
      <c r="AM23" s="23">
        <f t="shared" si="29"/>
        <v>12</v>
      </c>
      <c r="AN23" s="33" t="e">
        <f t="shared" si="30"/>
        <v>#DIV/0!</v>
      </c>
      <c r="AO23" s="25"/>
      <c r="AP23" s="26">
        <f t="shared" si="31"/>
        <v>-12</v>
      </c>
      <c r="AQ23" s="32">
        <f t="shared" si="32"/>
        <v>0.1111111111111111</v>
      </c>
      <c r="AR23" s="23">
        <f t="shared" si="33"/>
        <v>3</v>
      </c>
      <c r="AS23" s="33" t="e">
        <f t="shared" si="34"/>
        <v>#DIV/0!</v>
      </c>
      <c r="AT23" s="25"/>
      <c r="AU23" s="26">
        <f t="shared" si="35"/>
        <v>-3</v>
      </c>
      <c r="AY23" t="s">
        <v>23</v>
      </c>
      <c r="AZ23" t="s">
        <v>86</v>
      </c>
      <c r="BA23" t="s">
        <v>87</v>
      </c>
      <c r="BB23" t="s">
        <v>106</v>
      </c>
      <c r="BC23" t="s">
        <v>89</v>
      </c>
      <c r="BD23">
        <v>1</v>
      </c>
      <c r="BE23">
        <v>3</v>
      </c>
      <c r="BF23">
        <v>0</v>
      </c>
      <c r="BG23">
        <v>1</v>
      </c>
      <c r="BH23">
        <v>1</v>
      </c>
      <c r="BI23">
        <v>1</v>
      </c>
      <c r="BJ23">
        <v>0</v>
      </c>
      <c r="BK23">
        <v>7</v>
      </c>
      <c r="BL23">
        <v>0</v>
      </c>
    </row>
    <row r="24" spans="1:64" x14ac:dyDescent="0.3">
      <c r="A24" t="s">
        <v>59</v>
      </c>
      <c r="B24" s="21"/>
      <c r="C24" s="32">
        <f t="shared" si="3"/>
        <v>0</v>
      </c>
      <c r="D24" s="23">
        <f t="shared" si="4"/>
        <v>0</v>
      </c>
      <c r="E24" s="33" t="e">
        <f t="shared" si="5"/>
        <v>#DIV/0!</v>
      </c>
      <c r="F24" s="25"/>
      <c r="G24" s="26">
        <f t="shared" si="6"/>
        <v>0</v>
      </c>
      <c r="H24" s="32">
        <f t="shared" si="7"/>
        <v>9.5238095238095247E-3</v>
      </c>
      <c r="I24" s="23">
        <f t="shared" si="8"/>
        <v>1</v>
      </c>
      <c r="J24" s="33" t="e">
        <f t="shared" si="0"/>
        <v>#DIV/0!</v>
      </c>
      <c r="K24" s="25"/>
      <c r="L24" s="26">
        <f t="shared" si="9"/>
        <v>-1</v>
      </c>
      <c r="M24" s="22">
        <f t="shared" si="10"/>
        <v>0</v>
      </c>
      <c r="N24" s="23">
        <f t="shared" si="11"/>
        <v>0</v>
      </c>
      <c r="O24" s="33" t="e">
        <f t="shared" si="1"/>
        <v>#DIV/0!</v>
      </c>
      <c r="P24" s="25"/>
      <c r="Q24" s="26">
        <f t="shared" si="12"/>
        <v>0</v>
      </c>
      <c r="R24" s="32">
        <f t="shared" si="13"/>
        <v>0</v>
      </c>
      <c r="S24" s="23">
        <f t="shared" si="14"/>
        <v>0</v>
      </c>
      <c r="T24" s="33" t="e">
        <f t="shared" si="2"/>
        <v>#DIV/0!</v>
      </c>
      <c r="U24" s="25"/>
      <c r="V24" s="26">
        <f t="shared" si="15"/>
        <v>0</v>
      </c>
      <c r="W24" s="32">
        <f t="shared" si="16"/>
        <v>0</v>
      </c>
      <c r="X24" s="23">
        <f t="shared" si="17"/>
        <v>0</v>
      </c>
      <c r="Y24" s="33" t="e">
        <f t="shared" si="18"/>
        <v>#DIV/0!</v>
      </c>
      <c r="Z24" s="25"/>
      <c r="AA24" s="26">
        <f t="shared" si="19"/>
        <v>0</v>
      </c>
      <c r="AB24" s="32">
        <f t="shared" si="20"/>
        <v>2.2727272727272728E-2</v>
      </c>
      <c r="AC24" s="23">
        <f t="shared" si="21"/>
        <v>2</v>
      </c>
      <c r="AD24" s="33" t="e">
        <f t="shared" si="22"/>
        <v>#DIV/0!</v>
      </c>
      <c r="AE24" s="25"/>
      <c r="AF24" s="26">
        <f t="shared" si="23"/>
        <v>-2</v>
      </c>
      <c r="AG24" s="32">
        <f t="shared" si="24"/>
        <v>0</v>
      </c>
      <c r="AH24" s="23">
        <f t="shared" si="25"/>
        <v>0</v>
      </c>
      <c r="AI24" s="33" t="e">
        <f t="shared" si="26"/>
        <v>#DIV/0!</v>
      </c>
      <c r="AJ24" s="25"/>
      <c r="AK24" s="26">
        <f t="shared" si="27"/>
        <v>0</v>
      </c>
      <c r="AL24" s="32">
        <f t="shared" si="28"/>
        <v>7.0754716981132077E-3</v>
      </c>
      <c r="AM24" s="23">
        <f t="shared" si="29"/>
        <v>3</v>
      </c>
      <c r="AN24" s="33" t="e">
        <f t="shared" si="30"/>
        <v>#DIV/0!</v>
      </c>
      <c r="AO24" s="25"/>
      <c r="AP24" s="26">
        <f t="shared" si="31"/>
        <v>-3</v>
      </c>
      <c r="AQ24" s="32">
        <f t="shared" si="32"/>
        <v>0</v>
      </c>
      <c r="AR24" s="23">
        <f t="shared" si="33"/>
        <v>0</v>
      </c>
      <c r="AS24" s="33" t="e">
        <f t="shared" si="34"/>
        <v>#DIV/0!</v>
      </c>
      <c r="AT24" s="25"/>
      <c r="AU24" s="26">
        <f t="shared" si="35"/>
        <v>0</v>
      </c>
      <c r="AY24" t="s">
        <v>24</v>
      </c>
      <c r="AZ24" t="s">
        <v>86</v>
      </c>
      <c r="BA24" t="s">
        <v>87</v>
      </c>
      <c r="BB24" t="s">
        <v>106</v>
      </c>
      <c r="BC24" t="s">
        <v>89</v>
      </c>
      <c r="BD24">
        <v>6</v>
      </c>
      <c r="BE24">
        <v>5</v>
      </c>
      <c r="BF24">
        <v>16</v>
      </c>
      <c r="BG24">
        <v>0</v>
      </c>
      <c r="BH24">
        <v>2</v>
      </c>
      <c r="BI24">
        <v>5</v>
      </c>
      <c r="BJ24">
        <v>0</v>
      </c>
      <c r="BK24">
        <v>34</v>
      </c>
      <c r="BL24">
        <v>0</v>
      </c>
    </row>
    <row r="25" spans="1:64" x14ac:dyDescent="0.3">
      <c r="A25" t="s">
        <v>60</v>
      </c>
      <c r="B25" s="21"/>
      <c r="C25" s="32">
        <f t="shared" si="3"/>
        <v>0</v>
      </c>
      <c r="D25" s="23">
        <f t="shared" si="4"/>
        <v>0</v>
      </c>
      <c r="E25" s="33" t="e">
        <f t="shared" si="5"/>
        <v>#DIV/0!</v>
      </c>
      <c r="F25" s="25"/>
      <c r="G25" s="26">
        <f t="shared" si="6"/>
        <v>0</v>
      </c>
      <c r="H25" s="32">
        <f t="shared" si="7"/>
        <v>0</v>
      </c>
      <c r="I25" s="23">
        <f t="shared" si="8"/>
        <v>0</v>
      </c>
      <c r="J25" s="33" t="e">
        <f t="shared" si="0"/>
        <v>#DIV/0!</v>
      </c>
      <c r="K25" s="25"/>
      <c r="L25" s="26">
        <f t="shared" si="9"/>
        <v>0</v>
      </c>
      <c r="M25" s="22">
        <f t="shared" si="10"/>
        <v>2.4390243902439025E-2</v>
      </c>
      <c r="N25" s="23">
        <f t="shared" si="11"/>
        <v>1</v>
      </c>
      <c r="O25" s="33" t="e">
        <f t="shared" si="1"/>
        <v>#DIV/0!</v>
      </c>
      <c r="P25" s="25"/>
      <c r="Q25" s="26">
        <f t="shared" si="12"/>
        <v>-1</v>
      </c>
      <c r="R25" s="32">
        <f t="shared" si="13"/>
        <v>0</v>
      </c>
      <c r="S25" s="23">
        <f t="shared" si="14"/>
        <v>0</v>
      </c>
      <c r="T25" s="33" t="e">
        <f t="shared" si="2"/>
        <v>#DIV/0!</v>
      </c>
      <c r="U25" s="25"/>
      <c r="V25" s="26">
        <f t="shared" si="15"/>
        <v>0</v>
      </c>
      <c r="W25" s="32">
        <f t="shared" si="16"/>
        <v>0</v>
      </c>
      <c r="X25" s="23">
        <f t="shared" si="17"/>
        <v>0</v>
      </c>
      <c r="Y25" s="33" t="e">
        <f t="shared" si="18"/>
        <v>#DIV/0!</v>
      </c>
      <c r="Z25" s="25"/>
      <c r="AA25" s="26">
        <f t="shared" si="19"/>
        <v>0</v>
      </c>
      <c r="AB25" s="32">
        <f t="shared" si="20"/>
        <v>1.1363636363636364E-2</v>
      </c>
      <c r="AC25" s="23">
        <f t="shared" si="21"/>
        <v>1</v>
      </c>
      <c r="AD25" s="33" t="e">
        <f t="shared" si="22"/>
        <v>#DIV/0!</v>
      </c>
      <c r="AE25" s="25"/>
      <c r="AF25" s="26">
        <f t="shared" si="23"/>
        <v>-1</v>
      </c>
      <c r="AG25" s="32">
        <f t="shared" si="24"/>
        <v>0</v>
      </c>
      <c r="AH25" s="23">
        <f t="shared" si="25"/>
        <v>0</v>
      </c>
      <c r="AI25" s="33" t="e">
        <f t="shared" si="26"/>
        <v>#DIV/0!</v>
      </c>
      <c r="AJ25" s="25"/>
      <c r="AK25" s="26">
        <f t="shared" si="27"/>
        <v>0</v>
      </c>
      <c r="AL25" s="32">
        <f t="shared" si="28"/>
        <v>4.7169811320754715E-3</v>
      </c>
      <c r="AM25" s="23">
        <f t="shared" si="29"/>
        <v>2</v>
      </c>
      <c r="AN25" s="33" t="e">
        <f t="shared" si="30"/>
        <v>#DIV/0!</v>
      </c>
      <c r="AO25" s="25"/>
      <c r="AP25" s="26">
        <f t="shared" si="31"/>
        <v>-2</v>
      </c>
      <c r="AQ25" s="32">
        <f t="shared" si="32"/>
        <v>0</v>
      </c>
      <c r="AR25" s="23">
        <f t="shared" si="33"/>
        <v>0</v>
      </c>
      <c r="AS25" s="33" t="e">
        <f t="shared" si="34"/>
        <v>#DIV/0!</v>
      </c>
      <c r="AT25" s="25"/>
      <c r="AU25" s="26">
        <f t="shared" si="35"/>
        <v>0</v>
      </c>
      <c r="AY25" t="s">
        <v>25</v>
      </c>
      <c r="AZ25" t="s">
        <v>86</v>
      </c>
      <c r="BA25" t="s">
        <v>87</v>
      </c>
      <c r="BB25" t="s">
        <v>106</v>
      </c>
      <c r="BC25" t="s">
        <v>89</v>
      </c>
      <c r="BD25">
        <v>5</v>
      </c>
      <c r="BE25">
        <v>0</v>
      </c>
      <c r="BF25">
        <v>0</v>
      </c>
      <c r="BG25">
        <v>0</v>
      </c>
      <c r="BH25">
        <v>0</v>
      </c>
      <c r="BI25">
        <v>3</v>
      </c>
      <c r="BJ25">
        <v>1</v>
      </c>
      <c r="BK25">
        <v>9</v>
      </c>
      <c r="BL25">
        <v>0</v>
      </c>
    </row>
    <row r="26" spans="1:64" x14ac:dyDescent="0.3">
      <c r="A26" t="s">
        <v>13</v>
      </c>
      <c r="B26" s="21"/>
      <c r="C26" s="32">
        <f t="shared" si="3"/>
        <v>4.065040650406504E-2</v>
      </c>
      <c r="D26" s="23">
        <f t="shared" si="4"/>
        <v>5</v>
      </c>
      <c r="E26" s="33" t="e">
        <f t="shared" si="5"/>
        <v>#DIV/0!</v>
      </c>
      <c r="F26" s="25"/>
      <c r="G26" s="26">
        <f t="shared" si="6"/>
        <v>-5</v>
      </c>
      <c r="H26" s="32">
        <f t="shared" si="7"/>
        <v>7.6190476190476197E-2</v>
      </c>
      <c r="I26" s="23">
        <f t="shared" si="8"/>
        <v>8</v>
      </c>
      <c r="J26" s="33" t="e">
        <f t="shared" si="0"/>
        <v>#DIV/0!</v>
      </c>
      <c r="K26" s="25"/>
      <c r="L26" s="26">
        <f t="shared" si="9"/>
        <v>-8</v>
      </c>
      <c r="M26" s="22">
        <f t="shared" si="10"/>
        <v>9.7560975609756101E-2</v>
      </c>
      <c r="N26" s="23">
        <f t="shared" si="11"/>
        <v>4</v>
      </c>
      <c r="O26" s="33" t="e">
        <f t="shared" si="1"/>
        <v>#DIV/0!</v>
      </c>
      <c r="P26" s="25"/>
      <c r="Q26" s="26">
        <f t="shared" si="12"/>
        <v>-4</v>
      </c>
      <c r="R26" s="32">
        <f t="shared" si="13"/>
        <v>5.2631578947368418E-2</v>
      </c>
      <c r="S26" s="23">
        <f t="shared" si="14"/>
        <v>2</v>
      </c>
      <c r="T26" s="33" t="e">
        <f t="shared" si="2"/>
        <v>#DIV/0!</v>
      </c>
      <c r="U26" s="25"/>
      <c r="V26" s="26">
        <f t="shared" si="15"/>
        <v>-2</v>
      </c>
      <c r="W26" s="32">
        <f t="shared" si="16"/>
        <v>0</v>
      </c>
      <c r="X26" s="23">
        <f t="shared" si="17"/>
        <v>0</v>
      </c>
      <c r="Y26" s="33" t="e">
        <f t="shared" si="18"/>
        <v>#DIV/0!</v>
      </c>
      <c r="Z26" s="25"/>
      <c r="AA26" s="26">
        <f t="shared" si="19"/>
        <v>0</v>
      </c>
      <c r="AB26" s="32">
        <f t="shared" si="20"/>
        <v>3.4090909090909088E-2</v>
      </c>
      <c r="AC26" s="23">
        <f t="shared" si="21"/>
        <v>3</v>
      </c>
      <c r="AD26" s="33" t="e">
        <f t="shared" si="22"/>
        <v>#DIV/0!</v>
      </c>
      <c r="AE26" s="25"/>
      <c r="AF26" s="26">
        <f t="shared" si="23"/>
        <v>-3</v>
      </c>
      <c r="AG26" s="32">
        <f t="shared" si="24"/>
        <v>0</v>
      </c>
      <c r="AH26" s="23">
        <f t="shared" si="25"/>
        <v>0</v>
      </c>
      <c r="AI26" s="33" t="e">
        <f t="shared" si="26"/>
        <v>#DIV/0!</v>
      </c>
      <c r="AJ26" s="25"/>
      <c r="AK26" s="26">
        <f t="shared" si="27"/>
        <v>0</v>
      </c>
      <c r="AL26" s="32">
        <f t="shared" si="28"/>
        <v>5.1886792452830191E-2</v>
      </c>
      <c r="AM26" s="23">
        <f t="shared" si="29"/>
        <v>22</v>
      </c>
      <c r="AN26" s="33" t="e">
        <f t="shared" si="30"/>
        <v>#DIV/0!</v>
      </c>
      <c r="AO26" s="25"/>
      <c r="AP26" s="26">
        <f t="shared" si="31"/>
        <v>-22</v>
      </c>
      <c r="AQ26" s="32">
        <f t="shared" si="32"/>
        <v>0</v>
      </c>
      <c r="AR26" s="23">
        <f t="shared" si="33"/>
        <v>0</v>
      </c>
      <c r="AS26" s="33" t="e">
        <f t="shared" si="34"/>
        <v>#DIV/0!</v>
      </c>
      <c r="AT26" s="25"/>
      <c r="AU26" s="26">
        <f t="shared" si="35"/>
        <v>0</v>
      </c>
      <c r="AY26" t="s">
        <v>26</v>
      </c>
      <c r="AZ26" t="s">
        <v>86</v>
      </c>
      <c r="BA26" t="s">
        <v>87</v>
      </c>
      <c r="BB26" t="s">
        <v>106</v>
      </c>
      <c r="BC26" t="s">
        <v>89</v>
      </c>
      <c r="BD26">
        <v>5</v>
      </c>
      <c r="BE26">
        <v>5</v>
      </c>
      <c r="BF26">
        <v>1</v>
      </c>
      <c r="BG26">
        <v>1</v>
      </c>
      <c r="BH26">
        <v>3</v>
      </c>
      <c r="BI26">
        <v>2</v>
      </c>
      <c r="BJ26">
        <v>1</v>
      </c>
      <c r="BK26">
        <v>18</v>
      </c>
      <c r="BL26">
        <v>0</v>
      </c>
    </row>
    <row r="27" spans="1:64" x14ac:dyDescent="0.3">
      <c r="A27" t="s">
        <v>37</v>
      </c>
      <c r="B27" s="21"/>
      <c r="C27" s="32">
        <f t="shared" si="3"/>
        <v>0</v>
      </c>
      <c r="D27" s="23">
        <f t="shared" si="4"/>
        <v>0</v>
      </c>
      <c r="E27" s="33" t="e">
        <f t="shared" si="5"/>
        <v>#DIV/0!</v>
      </c>
      <c r="F27" s="25"/>
      <c r="G27" s="26">
        <f t="shared" si="6"/>
        <v>0</v>
      </c>
      <c r="H27" s="32">
        <f t="shared" si="7"/>
        <v>0</v>
      </c>
      <c r="I27" s="23">
        <f t="shared" si="8"/>
        <v>0</v>
      </c>
      <c r="J27" s="33" t="e">
        <f t="shared" si="0"/>
        <v>#DIV/0!</v>
      </c>
      <c r="K27" s="25"/>
      <c r="L27" s="26">
        <f t="shared" si="9"/>
        <v>0</v>
      </c>
      <c r="M27" s="22">
        <f t="shared" si="10"/>
        <v>0</v>
      </c>
      <c r="N27" s="23">
        <f t="shared" si="11"/>
        <v>0</v>
      </c>
      <c r="O27" s="33" t="e">
        <f t="shared" si="1"/>
        <v>#DIV/0!</v>
      </c>
      <c r="P27" s="25"/>
      <c r="Q27" s="26">
        <f t="shared" si="12"/>
        <v>0</v>
      </c>
      <c r="R27" s="32">
        <f t="shared" si="13"/>
        <v>0</v>
      </c>
      <c r="S27" s="23">
        <f t="shared" si="14"/>
        <v>0</v>
      </c>
      <c r="T27" s="33" t="e">
        <f t="shared" si="2"/>
        <v>#DIV/0!</v>
      </c>
      <c r="U27" s="25"/>
      <c r="V27" s="26">
        <f t="shared" si="15"/>
        <v>0</v>
      </c>
      <c r="W27" s="32">
        <f t="shared" si="16"/>
        <v>0</v>
      </c>
      <c r="X27" s="23">
        <f t="shared" si="17"/>
        <v>0</v>
      </c>
      <c r="Y27" s="33" t="e">
        <f t="shared" si="18"/>
        <v>#DIV/0!</v>
      </c>
      <c r="Z27" s="25"/>
      <c r="AA27" s="26">
        <f t="shared" si="19"/>
        <v>0</v>
      </c>
      <c r="AB27" s="32">
        <f t="shared" si="20"/>
        <v>0</v>
      </c>
      <c r="AC27" s="23">
        <f t="shared" si="21"/>
        <v>0</v>
      </c>
      <c r="AD27" s="33" t="e">
        <f t="shared" si="22"/>
        <v>#DIV/0!</v>
      </c>
      <c r="AE27" s="25"/>
      <c r="AF27" s="26">
        <f t="shared" si="23"/>
        <v>0</v>
      </c>
      <c r="AG27" s="32">
        <f t="shared" si="24"/>
        <v>0</v>
      </c>
      <c r="AH27" s="23">
        <f t="shared" si="25"/>
        <v>0</v>
      </c>
      <c r="AI27" s="33" t="e">
        <f t="shared" si="26"/>
        <v>#DIV/0!</v>
      </c>
      <c r="AJ27" s="25"/>
      <c r="AK27" s="26">
        <f t="shared" si="27"/>
        <v>0</v>
      </c>
      <c r="AL27" s="32">
        <f t="shared" si="28"/>
        <v>0</v>
      </c>
      <c r="AM27" s="23">
        <f t="shared" si="29"/>
        <v>0</v>
      </c>
      <c r="AN27" s="33" t="e">
        <f t="shared" si="30"/>
        <v>#DIV/0!</v>
      </c>
      <c r="AO27" s="25"/>
      <c r="AP27" s="26">
        <f t="shared" si="31"/>
        <v>0</v>
      </c>
      <c r="AQ27" s="32">
        <f t="shared" si="32"/>
        <v>0</v>
      </c>
      <c r="AR27" s="23">
        <f t="shared" si="33"/>
        <v>0</v>
      </c>
      <c r="AS27" s="33" t="e">
        <f t="shared" si="34"/>
        <v>#DIV/0!</v>
      </c>
      <c r="AT27" s="25"/>
      <c r="AU27" s="26">
        <f t="shared" si="35"/>
        <v>0</v>
      </c>
      <c r="AY27" t="s">
        <v>27</v>
      </c>
      <c r="AZ27" t="s">
        <v>86</v>
      </c>
      <c r="BA27" t="s">
        <v>87</v>
      </c>
      <c r="BB27" t="s">
        <v>106</v>
      </c>
      <c r="BC27" t="s">
        <v>89</v>
      </c>
      <c r="BD27">
        <v>2</v>
      </c>
      <c r="BE27">
        <v>1</v>
      </c>
      <c r="BF27">
        <v>0</v>
      </c>
      <c r="BG27">
        <v>1</v>
      </c>
      <c r="BH27">
        <v>2</v>
      </c>
      <c r="BI27">
        <v>1</v>
      </c>
      <c r="BJ27">
        <v>3</v>
      </c>
      <c r="BK27">
        <v>10</v>
      </c>
      <c r="BL27">
        <v>0</v>
      </c>
    </row>
    <row r="28" spans="1:64" x14ac:dyDescent="0.3">
      <c r="A28" t="s">
        <v>14</v>
      </c>
      <c r="B28" s="21"/>
      <c r="C28" s="32">
        <f t="shared" si="3"/>
        <v>0</v>
      </c>
      <c r="D28" s="23">
        <f t="shared" si="4"/>
        <v>0</v>
      </c>
      <c r="E28" s="33" t="e">
        <f t="shared" si="5"/>
        <v>#DIV/0!</v>
      </c>
      <c r="F28" s="25"/>
      <c r="G28" s="26">
        <f t="shared" si="6"/>
        <v>0</v>
      </c>
      <c r="H28" s="32">
        <f t="shared" si="7"/>
        <v>0</v>
      </c>
      <c r="I28" s="23">
        <f t="shared" si="8"/>
        <v>0</v>
      </c>
      <c r="J28" s="33" t="e">
        <f t="shared" si="0"/>
        <v>#DIV/0!</v>
      </c>
      <c r="K28" s="25"/>
      <c r="L28" s="26">
        <f t="shared" si="9"/>
        <v>0</v>
      </c>
      <c r="M28" s="22">
        <f t="shared" si="10"/>
        <v>0</v>
      </c>
      <c r="N28" s="23">
        <f t="shared" si="11"/>
        <v>0</v>
      </c>
      <c r="O28" s="33" t="e">
        <f t="shared" si="1"/>
        <v>#DIV/0!</v>
      </c>
      <c r="P28" s="25"/>
      <c r="Q28" s="26">
        <f t="shared" si="12"/>
        <v>0</v>
      </c>
      <c r="R28" s="32">
        <f t="shared" si="13"/>
        <v>0</v>
      </c>
      <c r="S28" s="23">
        <f t="shared" si="14"/>
        <v>0</v>
      </c>
      <c r="T28" s="33" t="e">
        <f t="shared" si="2"/>
        <v>#DIV/0!</v>
      </c>
      <c r="U28" s="25"/>
      <c r="V28" s="26">
        <f t="shared" si="15"/>
        <v>0</v>
      </c>
      <c r="W28" s="32">
        <f t="shared" si="16"/>
        <v>0</v>
      </c>
      <c r="X28" s="23">
        <f t="shared" si="17"/>
        <v>0</v>
      </c>
      <c r="Y28" s="33" t="e">
        <f t="shared" si="18"/>
        <v>#DIV/0!</v>
      </c>
      <c r="Z28" s="25"/>
      <c r="AA28" s="26">
        <f t="shared" si="19"/>
        <v>0</v>
      </c>
      <c r="AB28" s="32">
        <f t="shared" si="20"/>
        <v>0</v>
      </c>
      <c r="AC28" s="23">
        <f t="shared" si="21"/>
        <v>0</v>
      </c>
      <c r="AD28" s="33" t="e">
        <f t="shared" si="22"/>
        <v>#DIV/0!</v>
      </c>
      <c r="AE28" s="25"/>
      <c r="AF28" s="26">
        <f t="shared" si="23"/>
        <v>0</v>
      </c>
      <c r="AG28" s="32">
        <f t="shared" si="24"/>
        <v>0</v>
      </c>
      <c r="AH28" s="23">
        <f t="shared" si="25"/>
        <v>0</v>
      </c>
      <c r="AI28" s="33" t="e">
        <f t="shared" si="26"/>
        <v>#DIV/0!</v>
      </c>
      <c r="AJ28" s="25"/>
      <c r="AK28" s="26">
        <f t="shared" si="27"/>
        <v>0</v>
      </c>
      <c r="AL28" s="32">
        <f t="shared" si="28"/>
        <v>0</v>
      </c>
      <c r="AM28" s="23">
        <f t="shared" si="29"/>
        <v>0</v>
      </c>
      <c r="AN28" s="33" t="e">
        <f t="shared" si="30"/>
        <v>#DIV/0!</v>
      </c>
      <c r="AO28" s="25"/>
      <c r="AP28" s="26">
        <f t="shared" si="31"/>
        <v>0</v>
      </c>
      <c r="AQ28" s="32">
        <f t="shared" si="32"/>
        <v>0</v>
      </c>
      <c r="AR28" s="23">
        <f t="shared" si="33"/>
        <v>0</v>
      </c>
      <c r="AS28" s="33" t="e">
        <f t="shared" si="34"/>
        <v>#DIV/0!</v>
      </c>
      <c r="AT28" s="25"/>
      <c r="AU28" s="26">
        <f t="shared" si="35"/>
        <v>0</v>
      </c>
      <c r="AY28" t="s">
        <v>28</v>
      </c>
      <c r="AZ28" t="s">
        <v>86</v>
      </c>
      <c r="BA28" t="s">
        <v>87</v>
      </c>
      <c r="BB28" t="s">
        <v>106</v>
      </c>
      <c r="BC28" t="s">
        <v>89</v>
      </c>
      <c r="BD28">
        <v>7</v>
      </c>
      <c r="BE28">
        <v>9</v>
      </c>
      <c r="BF28">
        <v>1</v>
      </c>
      <c r="BG28">
        <v>3</v>
      </c>
      <c r="BH28">
        <v>2</v>
      </c>
      <c r="BI28">
        <v>4</v>
      </c>
      <c r="BJ28">
        <v>4</v>
      </c>
      <c r="BK28">
        <v>26</v>
      </c>
      <c r="BL28">
        <v>4</v>
      </c>
    </row>
    <row r="29" spans="1:64" x14ac:dyDescent="0.3">
      <c r="A29" t="s">
        <v>15</v>
      </c>
      <c r="B29" s="21"/>
      <c r="C29" s="32">
        <f t="shared" si="3"/>
        <v>0</v>
      </c>
      <c r="D29" s="23">
        <f t="shared" si="4"/>
        <v>0</v>
      </c>
      <c r="E29" s="33" t="e">
        <f t="shared" si="5"/>
        <v>#DIV/0!</v>
      </c>
      <c r="F29" s="25"/>
      <c r="G29" s="26">
        <f t="shared" si="6"/>
        <v>0</v>
      </c>
      <c r="H29" s="32">
        <f t="shared" si="7"/>
        <v>0</v>
      </c>
      <c r="I29" s="23">
        <f t="shared" si="8"/>
        <v>0</v>
      </c>
      <c r="J29" s="33" t="e">
        <f t="shared" si="0"/>
        <v>#DIV/0!</v>
      </c>
      <c r="K29" s="25"/>
      <c r="L29" s="26">
        <f t="shared" si="9"/>
        <v>0</v>
      </c>
      <c r="M29" s="22">
        <f t="shared" si="10"/>
        <v>0</v>
      </c>
      <c r="N29" s="23">
        <f t="shared" si="11"/>
        <v>0</v>
      </c>
      <c r="O29" s="33" t="e">
        <f t="shared" si="1"/>
        <v>#DIV/0!</v>
      </c>
      <c r="P29" s="25"/>
      <c r="Q29" s="26">
        <f t="shared" si="12"/>
        <v>0</v>
      </c>
      <c r="R29" s="32">
        <f t="shared" si="13"/>
        <v>0</v>
      </c>
      <c r="S29" s="23">
        <f t="shared" si="14"/>
        <v>0</v>
      </c>
      <c r="T29" s="33" t="e">
        <f t="shared" si="2"/>
        <v>#DIV/0!</v>
      </c>
      <c r="U29" s="25"/>
      <c r="V29" s="26">
        <f t="shared" si="15"/>
        <v>0</v>
      </c>
      <c r="W29" s="32">
        <f t="shared" si="16"/>
        <v>0</v>
      </c>
      <c r="X29" s="23">
        <f t="shared" si="17"/>
        <v>0</v>
      </c>
      <c r="Y29" s="33" t="e">
        <f t="shared" si="18"/>
        <v>#DIV/0!</v>
      </c>
      <c r="Z29" s="25"/>
      <c r="AA29" s="26">
        <f t="shared" si="19"/>
        <v>0</v>
      </c>
      <c r="AB29" s="32">
        <f t="shared" si="20"/>
        <v>0</v>
      </c>
      <c r="AC29" s="23">
        <f t="shared" si="21"/>
        <v>0</v>
      </c>
      <c r="AD29" s="33" t="e">
        <f t="shared" si="22"/>
        <v>#DIV/0!</v>
      </c>
      <c r="AE29" s="25"/>
      <c r="AF29" s="26">
        <f t="shared" si="23"/>
        <v>0</v>
      </c>
      <c r="AG29" s="32">
        <f t="shared" si="24"/>
        <v>0</v>
      </c>
      <c r="AH29" s="23">
        <f t="shared" si="25"/>
        <v>0</v>
      </c>
      <c r="AI29" s="33" t="e">
        <f t="shared" si="26"/>
        <v>#DIV/0!</v>
      </c>
      <c r="AJ29" s="25"/>
      <c r="AK29" s="26">
        <f t="shared" si="27"/>
        <v>0</v>
      </c>
      <c r="AL29" s="32">
        <f t="shared" si="28"/>
        <v>0</v>
      </c>
      <c r="AM29" s="23">
        <f t="shared" si="29"/>
        <v>0</v>
      </c>
      <c r="AN29" s="33" t="e">
        <f t="shared" si="30"/>
        <v>#DIV/0!</v>
      </c>
      <c r="AO29" s="25"/>
      <c r="AP29" s="26">
        <f t="shared" si="31"/>
        <v>0</v>
      </c>
      <c r="AQ29" s="32">
        <f t="shared" si="32"/>
        <v>0</v>
      </c>
      <c r="AR29" s="23">
        <f t="shared" si="33"/>
        <v>0</v>
      </c>
      <c r="AS29" s="33" t="e">
        <f t="shared" si="34"/>
        <v>#DIV/0!</v>
      </c>
      <c r="AT29" s="25"/>
      <c r="AU29" s="26">
        <f t="shared" si="35"/>
        <v>0</v>
      </c>
      <c r="AY29" t="s">
        <v>62</v>
      </c>
      <c r="AZ29" t="s">
        <v>86</v>
      </c>
      <c r="BA29" t="s">
        <v>87</v>
      </c>
      <c r="BB29" t="s">
        <v>106</v>
      </c>
      <c r="BC29" t="s">
        <v>89</v>
      </c>
      <c r="BD29">
        <v>0</v>
      </c>
      <c r="BE29">
        <v>1</v>
      </c>
      <c r="BF29">
        <v>0</v>
      </c>
      <c r="BG29">
        <v>0</v>
      </c>
      <c r="BH29">
        <v>0</v>
      </c>
      <c r="BI29">
        <v>0</v>
      </c>
      <c r="BJ29">
        <v>2</v>
      </c>
      <c r="BK29">
        <v>1</v>
      </c>
      <c r="BL29">
        <v>2</v>
      </c>
    </row>
    <row r="30" spans="1:64" x14ac:dyDescent="0.3">
      <c r="A30" t="s">
        <v>16</v>
      </c>
      <c r="B30" s="21"/>
      <c r="C30" s="32">
        <f t="shared" si="3"/>
        <v>0</v>
      </c>
      <c r="D30" s="23">
        <f t="shared" si="4"/>
        <v>0</v>
      </c>
      <c r="E30" s="33" t="e">
        <f t="shared" si="5"/>
        <v>#DIV/0!</v>
      </c>
      <c r="F30" s="25"/>
      <c r="G30" s="26">
        <f t="shared" si="6"/>
        <v>0</v>
      </c>
      <c r="H30" s="32">
        <f t="shared" si="7"/>
        <v>0</v>
      </c>
      <c r="I30" s="23">
        <f t="shared" si="8"/>
        <v>0</v>
      </c>
      <c r="J30" s="33" t="e">
        <f t="shared" si="0"/>
        <v>#DIV/0!</v>
      </c>
      <c r="K30" s="25"/>
      <c r="L30" s="26">
        <f t="shared" si="9"/>
        <v>0</v>
      </c>
      <c r="M30" s="22">
        <f t="shared" si="10"/>
        <v>0</v>
      </c>
      <c r="N30" s="23">
        <f t="shared" si="11"/>
        <v>0</v>
      </c>
      <c r="O30" s="33" t="e">
        <f t="shared" si="1"/>
        <v>#DIV/0!</v>
      </c>
      <c r="P30" s="25"/>
      <c r="Q30" s="26">
        <f t="shared" si="12"/>
        <v>0</v>
      </c>
      <c r="R30" s="32">
        <f t="shared" si="13"/>
        <v>0</v>
      </c>
      <c r="S30" s="23">
        <f t="shared" si="14"/>
        <v>0</v>
      </c>
      <c r="T30" s="33" t="e">
        <f t="shared" si="2"/>
        <v>#DIV/0!</v>
      </c>
      <c r="U30" s="25"/>
      <c r="V30" s="26">
        <f t="shared" si="15"/>
        <v>0</v>
      </c>
      <c r="W30" s="32">
        <f t="shared" si="16"/>
        <v>0</v>
      </c>
      <c r="X30" s="23">
        <f t="shared" si="17"/>
        <v>0</v>
      </c>
      <c r="Y30" s="33" t="e">
        <f t="shared" si="18"/>
        <v>#DIV/0!</v>
      </c>
      <c r="Z30" s="25"/>
      <c r="AA30" s="26">
        <f t="shared" si="19"/>
        <v>0</v>
      </c>
      <c r="AB30" s="32">
        <f t="shared" si="20"/>
        <v>0</v>
      </c>
      <c r="AC30" s="23">
        <f t="shared" si="21"/>
        <v>0</v>
      </c>
      <c r="AD30" s="33" t="e">
        <f t="shared" si="22"/>
        <v>#DIV/0!</v>
      </c>
      <c r="AE30" s="25"/>
      <c r="AF30" s="26">
        <f t="shared" si="23"/>
        <v>0</v>
      </c>
      <c r="AG30" s="32">
        <f t="shared" si="24"/>
        <v>0</v>
      </c>
      <c r="AH30" s="23">
        <f t="shared" si="25"/>
        <v>0</v>
      </c>
      <c r="AI30" s="33" t="e">
        <f t="shared" si="26"/>
        <v>#DIV/0!</v>
      </c>
      <c r="AJ30" s="25"/>
      <c r="AK30" s="26">
        <f t="shared" si="27"/>
        <v>0</v>
      </c>
      <c r="AL30" s="32">
        <f t="shared" si="28"/>
        <v>0</v>
      </c>
      <c r="AM30" s="23">
        <f t="shared" si="29"/>
        <v>0</v>
      </c>
      <c r="AN30" s="33" t="e">
        <f t="shared" si="30"/>
        <v>#DIV/0!</v>
      </c>
      <c r="AO30" s="25"/>
      <c r="AP30" s="26">
        <f t="shared" si="31"/>
        <v>0</v>
      </c>
      <c r="AQ30" s="32">
        <f t="shared" si="32"/>
        <v>0</v>
      </c>
      <c r="AR30" s="23">
        <f t="shared" si="33"/>
        <v>0</v>
      </c>
      <c r="AS30" s="33" t="e">
        <f t="shared" si="34"/>
        <v>#DIV/0!</v>
      </c>
      <c r="AT30" s="25"/>
      <c r="AU30" s="26">
        <f t="shared" si="35"/>
        <v>0</v>
      </c>
      <c r="AY30" t="s">
        <v>34</v>
      </c>
      <c r="AZ30" t="s">
        <v>86</v>
      </c>
      <c r="BA30" t="s">
        <v>87</v>
      </c>
      <c r="BB30" t="s">
        <v>106</v>
      </c>
      <c r="BC30" t="s">
        <v>89</v>
      </c>
      <c r="BD30">
        <v>0</v>
      </c>
      <c r="BE30">
        <v>1</v>
      </c>
      <c r="BF30">
        <v>2</v>
      </c>
      <c r="BG30">
        <v>0</v>
      </c>
      <c r="BH30">
        <v>0</v>
      </c>
      <c r="BI30">
        <v>2</v>
      </c>
      <c r="BJ30">
        <v>0</v>
      </c>
      <c r="BK30">
        <v>5</v>
      </c>
      <c r="BL30">
        <v>0</v>
      </c>
    </row>
    <row r="31" spans="1:64" x14ac:dyDescent="0.3">
      <c r="A31" t="s">
        <v>107</v>
      </c>
      <c r="B31" s="21"/>
      <c r="C31" s="32">
        <f t="shared" si="3"/>
        <v>0</v>
      </c>
      <c r="D31" s="23">
        <v>0</v>
      </c>
      <c r="E31" s="33" t="e">
        <f t="shared" ref="E31" si="36">F31/$F$54</f>
        <v>#DIV/0!</v>
      </c>
      <c r="F31" s="25"/>
      <c r="G31" s="26">
        <f t="shared" ref="G31" si="37">F31-D31</f>
        <v>0</v>
      </c>
      <c r="H31" s="32">
        <f t="shared" ref="H31" si="38">I31/$I$54</f>
        <v>9.5238095238095247E-3</v>
      </c>
      <c r="I31" s="23">
        <f t="shared" ref="I31" si="39">IF(COUNTIF($AY$2:$BL$56,A31)=1,VLOOKUP(A31,$AY$2:$BL$56,7,FALSE),0)</f>
        <v>1</v>
      </c>
      <c r="J31" s="33" t="e">
        <f t="shared" si="0"/>
        <v>#DIV/0!</v>
      </c>
      <c r="K31" s="25"/>
      <c r="L31" s="26">
        <f t="shared" ref="L31" si="40">K31-I31</f>
        <v>-1</v>
      </c>
      <c r="M31" s="22">
        <f t="shared" ref="M31" si="41">N31/$N$54</f>
        <v>0</v>
      </c>
      <c r="N31" s="23">
        <f t="shared" ref="N31" si="42">IF(COUNTIF($AY$2:$BL$56,A31)=1,VLOOKUP(A31,$AY$2:$BL$56,8,FALSE),0)</f>
        <v>0</v>
      </c>
      <c r="O31" s="33" t="e">
        <f t="shared" si="1"/>
        <v>#DIV/0!</v>
      </c>
      <c r="P31" s="25"/>
      <c r="Q31" s="26">
        <f t="shared" ref="Q31" si="43">P31-N31</f>
        <v>0</v>
      </c>
      <c r="R31" s="32">
        <f t="shared" ref="R31" si="44">S31/$S$54</f>
        <v>0</v>
      </c>
      <c r="S31" s="23">
        <f t="shared" ref="S31" si="45">IF(COUNTIF($AY$2:$BL$56,A31)=1,VLOOKUP(A31,$AY$2:$BL$56,9,FALSE),0)</f>
        <v>0</v>
      </c>
      <c r="T31" s="33" t="e">
        <f t="shared" si="2"/>
        <v>#DIV/0!</v>
      </c>
      <c r="U31" s="25"/>
      <c r="V31" s="26">
        <f t="shared" ref="V31" si="46">U31-S31</f>
        <v>0</v>
      </c>
      <c r="W31" s="32">
        <f t="shared" ref="W31" si="47">X31/$X$54</f>
        <v>0</v>
      </c>
      <c r="X31" s="23">
        <f t="shared" ref="X31" si="48">IF(COUNTIF($AY$2:$BL$56,A31)=1,VLOOKUP(A31,$AY$2:$BL$56,10,FALSE),0)</f>
        <v>0</v>
      </c>
      <c r="Y31" s="33" t="e">
        <f t="shared" ref="Y31" si="49">Z31/$Z$54</f>
        <v>#DIV/0!</v>
      </c>
      <c r="Z31" s="25"/>
      <c r="AA31" s="26">
        <f t="shared" ref="AA31" si="50">Z31-X31</f>
        <v>0</v>
      </c>
      <c r="AB31" s="32">
        <f t="shared" ref="AB31" si="51">AC31/$AC$54</f>
        <v>0</v>
      </c>
      <c r="AC31" s="23">
        <f t="shared" ref="AC31" si="52">IF(COUNTIF($AY$2:$BL$56,A31)=1,VLOOKUP(A31,$AY$2:$BL$56,11,FALSE),0)</f>
        <v>0</v>
      </c>
      <c r="AD31" s="33" t="e">
        <f t="shared" ref="AD31" si="53">AE31/$AE$54</f>
        <v>#DIV/0!</v>
      </c>
      <c r="AE31" s="25"/>
      <c r="AF31" s="26">
        <f t="shared" ref="AF31" si="54">AE31-AC31</f>
        <v>0</v>
      </c>
      <c r="AG31" s="32">
        <f t="shared" ref="AG31" si="55">AH31/$AH$54</f>
        <v>0</v>
      </c>
      <c r="AH31" s="23">
        <f t="shared" ref="AH31" si="56">IF(COUNTIF($AY$2:$BL$56,A31)=1,VLOOKUP(A31,$AY$2:$BL$56,12,FALSE),0)</f>
        <v>0</v>
      </c>
      <c r="AI31" s="33" t="e">
        <f t="shared" ref="AI31" si="57">AJ31/$AJ$54</f>
        <v>#DIV/0!</v>
      </c>
      <c r="AJ31" s="25"/>
      <c r="AK31" s="26">
        <f t="shared" ref="AK31" si="58">AJ31-AH31</f>
        <v>0</v>
      </c>
      <c r="AL31" s="32">
        <f t="shared" ref="AL31" si="59">AM31/$AM$54</f>
        <v>2.3584905660377358E-3</v>
      </c>
      <c r="AM31" s="23">
        <f t="shared" ref="AM31" si="60">IF(COUNTIF($AY$2:$BL$56,A31)=1,VLOOKUP(A31,$AY$2:$BL$56,13,FALSE),0)</f>
        <v>1</v>
      </c>
      <c r="AN31" s="33" t="e">
        <f t="shared" ref="AN31" si="61">AO31/$AO$54</f>
        <v>#DIV/0!</v>
      </c>
      <c r="AO31" s="25"/>
      <c r="AP31" s="26">
        <f t="shared" ref="AP31" si="62">AO31-AM31</f>
        <v>-1</v>
      </c>
      <c r="AQ31" s="32">
        <f t="shared" ref="AQ31" si="63">AR31/$AR$54</f>
        <v>0</v>
      </c>
      <c r="AR31" s="23">
        <f t="shared" ref="AR31" si="64">IF(COUNTIF($AY$2:$BL$56,A31)=1,VLOOKUP(A31,$AY$2:$BL$56,14,FALSE),0)</f>
        <v>0</v>
      </c>
      <c r="AS31" s="33" t="e">
        <f t="shared" ref="AS31" si="65">AT31/$AT$54</f>
        <v>#DIV/0!</v>
      </c>
      <c r="AT31" s="25"/>
      <c r="AU31" s="26">
        <f t="shared" ref="AU31" si="66">AT31-AR31</f>
        <v>0</v>
      </c>
      <c r="AY31" t="s">
        <v>29</v>
      </c>
      <c r="AZ31" t="s">
        <v>86</v>
      </c>
      <c r="BA31" t="s">
        <v>87</v>
      </c>
      <c r="BB31" t="s">
        <v>106</v>
      </c>
      <c r="BC31" t="s">
        <v>89</v>
      </c>
      <c r="BD31">
        <v>0</v>
      </c>
      <c r="BE31">
        <v>1</v>
      </c>
      <c r="BF31">
        <v>0</v>
      </c>
      <c r="BG31">
        <v>0</v>
      </c>
      <c r="BH31">
        <v>0</v>
      </c>
      <c r="BI31">
        <v>2</v>
      </c>
      <c r="BJ31">
        <v>0</v>
      </c>
      <c r="BK31">
        <v>3</v>
      </c>
      <c r="BL31">
        <v>0</v>
      </c>
    </row>
    <row r="32" spans="1:64" x14ac:dyDescent="0.3">
      <c r="A32" t="s">
        <v>17</v>
      </c>
      <c r="B32" s="21"/>
      <c r="C32" s="32">
        <f t="shared" si="3"/>
        <v>2.4390243902439025E-2</v>
      </c>
      <c r="D32" s="23">
        <f t="shared" si="4"/>
        <v>3</v>
      </c>
      <c r="E32" s="33" t="e">
        <f t="shared" si="5"/>
        <v>#DIV/0!</v>
      </c>
      <c r="F32" s="25"/>
      <c r="G32" s="26">
        <f t="shared" si="6"/>
        <v>-3</v>
      </c>
      <c r="H32" s="32">
        <f t="shared" si="7"/>
        <v>9.5238095238095247E-3</v>
      </c>
      <c r="I32" s="23">
        <f t="shared" si="8"/>
        <v>1</v>
      </c>
      <c r="J32" s="33" t="e">
        <f t="shared" si="0"/>
        <v>#DIV/0!</v>
      </c>
      <c r="K32" s="25"/>
      <c r="L32" s="26">
        <f t="shared" si="9"/>
        <v>-1</v>
      </c>
      <c r="M32" s="22">
        <f t="shared" si="10"/>
        <v>0</v>
      </c>
      <c r="N32" s="23">
        <f t="shared" si="11"/>
        <v>0</v>
      </c>
      <c r="O32" s="33" t="e">
        <f t="shared" si="1"/>
        <v>#DIV/0!</v>
      </c>
      <c r="P32" s="25"/>
      <c r="Q32" s="26">
        <f t="shared" si="12"/>
        <v>0</v>
      </c>
      <c r="R32" s="32">
        <f t="shared" si="13"/>
        <v>2.6315789473684209E-2</v>
      </c>
      <c r="S32" s="23">
        <f t="shared" si="14"/>
        <v>1</v>
      </c>
      <c r="T32" s="33" t="e">
        <f t="shared" si="2"/>
        <v>#DIV/0!</v>
      </c>
      <c r="U32" s="25"/>
      <c r="V32" s="26">
        <f t="shared" si="15"/>
        <v>-1</v>
      </c>
      <c r="W32" s="32">
        <f t="shared" si="16"/>
        <v>0</v>
      </c>
      <c r="X32" s="23">
        <f t="shared" si="17"/>
        <v>0</v>
      </c>
      <c r="Y32" s="33" t="e">
        <f t="shared" si="18"/>
        <v>#DIV/0!</v>
      </c>
      <c r="Z32" s="25"/>
      <c r="AA32" s="26">
        <f t="shared" si="19"/>
        <v>0</v>
      </c>
      <c r="AB32" s="32">
        <f t="shared" si="20"/>
        <v>0</v>
      </c>
      <c r="AC32" s="23">
        <f t="shared" si="21"/>
        <v>0</v>
      </c>
      <c r="AD32" s="33" t="e">
        <f t="shared" si="22"/>
        <v>#DIV/0!</v>
      </c>
      <c r="AE32" s="25"/>
      <c r="AF32" s="26">
        <f t="shared" si="23"/>
        <v>0</v>
      </c>
      <c r="AG32" s="32">
        <f t="shared" si="24"/>
        <v>0</v>
      </c>
      <c r="AH32" s="23">
        <f t="shared" si="25"/>
        <v>0</v>
      </c>
      <c r="AI32" s="33" t="e">
        <f t="shared" si="26"/>
        <v>#DIV/0!</v>
      </c>
      <c r="AJ32" s="25"/>
      <c r="AK32" s="26">
        <f t="shared" si="27"/>
        <v>0</v>
      </c>
      <c r="AL32" s="32">
        <f t="shared" si="28"/>
        <v>1.179245283018868E-2</v>
      </c>
      <c r="AM32" s="23">
        <f t="shared" si="29"/>
        <v>5</v>
      </c>
      <c r="AN32" s="33" t="e">
        <f t="shared" si="30"/>
        <v>#DIV/0!</v>
      </c>
      <c r="AO32" s="25"/>
      <c r="AP32" s="26">
        <f t="shared" si="31"/>
        <v>-5</v>
      </c>
      <c r="AQ32" s="32">
        <f t="shared" si="32"/>
        <v>0</v>
      </c>
      <c r="AR32" s="23">
        <f t="shared" si="33"/>
        <v>0</v>
      </c>
      <c r="AS32" s="33" t="e">
        <f t="shared" si="34"/>
        <v>#DIV/0!</v>
      </c>
      <c r="AT32" s="25"/>
      <c r="AU32" s="26">
        <f t="shared" si="35"/>
        <v>0</v>
      </c>
      <c r="AY32" t="s">
        <v>35</v>
      </c>
      <c r="AZ32" t="s">
        <v>86</v>
      </c>
      <c r="BA32" t="s">
        <v>87</v>
      </c>
      <c r="BB32" t="s">
        <v>106</v>
      </c>
      <c r="BC32" t="s">
        <v>89</v>
      </c>
      <c r="BD32">
        <v>11</v>
      </c>
      <c r="BE32">
        <v>11</v>
      </c>
      <c r="BF32">
        <v>0</v>
      </c>
      <c r="BG32">
        <v>4</v>
      </c>
      <c r="BH32">
        <v>1</v>
      </c>
      <c r="BI32">
        <v>6</v>
      </c>
      <c r="BJ32">
        <v>1</v>
      </c>
      <c r="BK32">
        <v>34</v>
      </c>
      <c r="BL32">
        <v>0</v>
      </c>
    </row>
    <row r="33" spans="1:64" x14ac:dyDescent="0.3">
      <c r="A33" t="s">
        <v>18</v>
      </c>
      <c r="B33" s="21"/>
      <c r="C33" s="32">
        <f t="shared" si="3"/>
        <v>0</v>
      </c>
      <c r="D33" s="23">
        <f t="shared" si="4"/>
        <v>0</v>
      </c>
      <c r="E33" s="33" t="e">
        <f t="shared" si="5"/>
        <v>#DIV/0!</v>
      </c>
      <c r="F33" s="25"/>
      <c r="G33" s="26">
        <f t="shared" si="6"/>
        <v>0</v>
      </c>
      <c r="H33" s="32">
        <f t="shared" si="7"/>
        <v>0</v>
      </c>
      <c r="I33" s="23">
        <f t="shared" si="8"/>
        <v>0</v>
      </c>
      <c r="J33" s="33" t="e">
        <f t="shared" si="0"/>
        <v>#DIV/0!</v>
      </c>
      <c r="K33" s="25"/>
      <c r="L33" s="26">
        <f t="shared" si="9"/>
        <v>0</v>
      </c>
      <c r="M33" s="22">
        <f t="shared" si="10"/>
        <v>0</v>
      </c>
      <c r="N33" s="23">
        <f t="shared" si="11"/>
        <v>0</v>
      </c>
      <c r="O33" s="33" t="e">
        <f t="shared" si="1"/>
        <v>#DIV/0!</v>
      </c>
      <c r="P33" s="25"/>
      <c r="Q33" s="26">
        <f t="shared" si="12"/>
        <v>0</v>
      </c>
      <c r="R33" s="32">
        <f t="shared" si="13"/>
        <v>0</v>
      </c>
      <c r="S33" s="23">
        <f t="shared" si="14"/>
        <v>0</v>
      </c>
      <c r="T33" s="33" t="e">
        <f t="shared" si="2"/>
        <v>#DIV/0!</v>
      </c>
      <c r="U33" s="25"/>
      <c r="V33" s="26">
        <f t="shared" si="15"/>
        <v>0</v>
      </c>
      <c r="W33" s="32">
        <f t="shared" si="16"/>
        <v>0</v>
      </c>
      <c r="X33" s="23">
        <f t="shared" si="17"/>
        <v>0</v>
      </c>
      <c r="Y33" s="33" t="e">
        <f t="shared" si="18"/>
        <v>#DIV/0!</v>
      </c>
      <c r="Z33" s="25"/>
      <c r="AA33" s="26">
        <f t="shared" si="19"/>
        <v>0</v>
      </c>
      <c r="AB33" s="32">
        <f t="shared" si="20"/>
        <v>1.1363636363636364E-2</v>
      </c>
      <c r="AC33" s="23">
        <f t="shared" si="21"/>
        <v>1</v>
      </c>
      <c r="AD33" s="33" t="e">
        <f t="shared" si="22"/>
        <v>#DIV/0!</v>
      </c>
      <c r="AE33" s="25"/>
      <c r="AF33" s="26">
        <f t="shared" si="23"/>
        <v>-1</v>
      </c>
      <c r="AG33" s="32">
        <f t="shared" si="24"/>
        <v>0</v>
      </c>
      <c r="AH33" s="23">
        <f t="shared" si="25"/>
        <v>0</v>
      </c>
      <c r="AI33" s="33" t="e">
        <f t="shared" si="26"/>
        <v>#DIV/0!</v>
      </c>
      <c r="AJ33" s="25"/>
      <c r="AK33" s="26">
        <f t="shared" si="27"/>
        <v>0</v>
      </c>
      <c r="AL33" s="32">
        <f t="shared" si="28"/>
        <v>2.3584905660377358E-3</v>
      </c>
      <c r="AM33" s="23">
        <f t="shared" si="29"/>
        <v>1</v>
      </c>
      <c r="AN33" s="33" t="e">
        <f t="shared" si="30"/>
        <v>#DIV/0!</v>
      </c>
      <c r="AO33" s="25"/>
      <c r="AP33" s="26">
        <f t="shared" si="31"/>
        <v>-1</v>
      </c>
      <c r="AQ33" s="32">
        <f t="shared" si="32"/>
        <v>0</v>
      </c>
      <c r="AR33" s="23">
        <f t="shared" si="33"/>
        <v>0</v>
      </c>
      <c r="AS33" s="33" t="e">
        <f t="shared" si="34"/>
        <v>#DIV/0!</v>
      </c>
      <c r="AT33" s="25"/>
      <c r="AU33" s="26">
        <f t="shared" si="35"/>
        <v>0</v>
      </c>
      <c r="AY33" t="s">
        <v>30</v>
      </c>
      <c r="AZ33" t="s">
        <v>86</v>
      </c>
      <c r="BA33" t="s">
        <v>87</v>
      </c>
      <c r="BB33" t="s">
        <v>106</v>
      </c>
      <c r="BC33" t="s">
        <v>89</v>
      </c>
      <c r="BD33">
        <v>2</v>
      </c>
      <c r="BE33">
        <v>2</v>
      </c>
      <c r="BF33">
        <v>0</v>
      </c>
      <c r="BG33">
        <v>2</v>
      </c>
      <c r="BH33">
        <v>2</v>
      </c>
      <c r="BI33">
        <v>1</v>
      </c>
      <c r="BJ33">
        <v>2</v>
      </c>
      <c r="BK33">
        <v>10</v>
      </c>
      <c r="BL33">
        <v>1</v>
      </c>
    </row>
    <row r="34" spans="1:64" x14ac:dyDescent="0.3">
      <c r="A34" t="s">
        <v>19</v>
      </c>
      <c r="B34" s="21"/>
      <c r="C34" s="32">
        <f t="shared" si="3"/>
        <v>4.065040650406504E-2</v>
      </c>
      <c r="D34" s="23">
        <f t="shared" si="4"/>
        <v>5</v>
      </c>
      <c r="E34" s="33" t="e">
        <f t="shared" si="5"/>
        <v>#DIV/0!</v>
      </c>
      <c r="F34" s="25"/>
      <c r="G34" s="26">
        <f t="shared" si="6"/>
        <v>-5</v>
      </c>
      <c r="H34" s="32">
        <f t="shared" si="7"/>
        <v>3.8095238095238099E-2</v>
      </c>
      <c r="I34" s="23">
        <f t="shared" si="8"/>
        <v>4</v>
      </c>
      <c r="J34" s="33" t="e">
        <f t="shared" si="0"/>
        <v>#DIV/0!</v>
      </c>
      <c r="K34" s="25"/>
      <c r="L34" s="26">
        <f t="shared" si="9"/>
        <v>-4</v>
      </c>
      <c r="M34" s="22">
        <f t="shared" si="10"/>
        <v>0</v>
      </c>
      <c r="N34" s="23">
        <f t="shared" si="11"/>
        <v>0</v>
      </c>
      <c r="O34" s="33" t="e">
        <f t="shared" si="1"/>
        <v>#DIV/0!</v>
      </c>
      <c r="P34" s="25"/>
      <c r="Q34" s="26">
        <f t="shared" si="12"/>
        <v>0</v>
      </c>
      <c r="R34" s="32">
        <f t="shared" si="13"/>
        <v>0.10526315789473684</v>
      </c>
      <c r="S34" s="23">
        <f t="shared" si="14"/>
        <v>4</v>
      </c>
      <c r="T34" s="33" t="e">
        <f t="shared" si="2"/>
        <v>#DIV/0!</v>
      </c>
      <c r="U34" s="25"/>
      <c r="V34" s="26">
        <f t="shared" si="15"/>
        <v>-4</v>
      </c>
      <c r="W34" s="32">
        <f t="shared" si="16"/>
        <v>0.1</v>
      </c>
      <c r="X34" s="23">
        <f t="shared" si="17"/>
        <v>3</v>
      </c>
      <c r="Y34" s="33" t="e">
        <f t="shared" si="18"/>
        <v>#DIV/0!</v>
      </c>
      <c r="Z34" s="25"/>
      <c r="AA34" s="26">
        <f t="shared" si="19"/>
        <v>-3</v>
      </c>
      <c r="AB34" s="32">
        <f t="shared" si="20"/>
        <v>4.5454545454545456E-2</v>
      </c>
      <c r="AC34" s="23">
        <f t="shared" si="21"/>
        <v>4</v>
      </c>
      <c r="AD34" s="33" t="e">
        <f t="shared" si="22"/>
        <v>#DIV/0!</v>
      </c>
      <c r="AE34" s="25"/>
      <c r="AF34" s="26">
        <f t="shared" si="23"/>
        <v>-4</v>
      </c>
      <c r="AG34" s="32">
        <f t="shared" si="24"/>
        <v>0.11538461538461539</v>
      </c>
      <c r="AH34" s="23">
        <f t="shared" si="25"/>
        <v>3</v>
      </c>
      <c r="AI34" s="33" t="e">
        <f t="shared" si="26"/>
        <v>#DIV/0!</v>
      </c>
      <c r="AJ34" s="25"/>
      <c r="AK34" s="26">
        <f t="shared" si="27"/>
        <v>-3</v>
      </c>
      <c r="AL34" s="32">
        <f t="shared" si="28"/>
        <v>3.7735849056603772E-2</v>
      </c>
      <c r="AM34" s="23">
        <f t="shared" si="29"/>
        <v>16</v>
      </c>
      <c r="AN34" s="33" t="e">
        <f t="shared" si="30"/>
        <v>#DIV/0!</v>
      </c>
      <c r="AO34" s="25"/>
      <c r="AP34" s="26">
        <f t="shared" si="31"/>
        <v>-16</v>
      </c>
      <c r="AQ34" s="32">
        <f t="shared" si="32"/>
        <v>0.25925925925925924</v>
      </c>
      <c r="AR34" s="23">
        <f t="shared" si="33"/>
        <v>7</v>
      </c>
      <c r="AS34" s="33" t="e">
        <f t="shared" si="34"/>
        <v>#DIV/0!</v>
      </c>
      <c r="AT34" s="25"/>
      <c r="AU34" s="26">
        <f t="shared" si="35"/>
        <v>-7</v>
      </c>
      <c r="AY34" t="s">
        <v>31</v>
      </c>
      <c r="AZ34" t="s">
        <v>86</v>
      </c>
      <c r="BA34" t="s">
        <v>87</v>
      </c>
      <c r="BB34" t="s">
        <v>106</v>
      </c>
      <c r="BC34" t="s">
        <v>89</v>
      </c>
      <c r="BD34">
        <v>3</v>
      </c>
      <c r="BE34">
        <v>0</v>
      </c>
      <c r="BF34">
        <v>0</v>
      </c>
      <c r="BG34">
        <v>3</v>
      </c>
      <c r="BH34">
        <v>0</v>
      </c>
      <c r="BI34">
        <v>3</v>
      </c>
      <c r="BJ34">
        <v>1</v>
      </c>
      <c r="BK34">
        <v>10</v>
      </c>
      <c r="BL34">
        <v>0</v>
      </c>
    </row>
    <row r="35" spans="1:64" x14ac:dyDescent="0.3">
      <c r="A35" t="s">
        <v>20</v>
      </c>
      <c r="B35" s="21"/>
      <c r="C35" s="32">
        <f t="shared" si="3"/>
        <v>7.3170731707317069E-2</v>
      </c>
      <c r="D35" s="23">
        <f t="shared" si="4"/>
        <v>9</v>
      </c>
      <c r="E35" s="33" t="e">
        <f t="shared" si="5"/>
        <v>#DIV/0!</v>
      </c>
      <c r="F35" s="25"/>
      <c r="G35" s="26">
        <f t="shared" si="6"/>
        <v>-9</v>
      </c>
      <c r="H35" s="32">
        <f t="shared" si="7"/>
        <v>9.5238095238095247E-3</v>
      </c>
      <c r="I35" s="23">
        <f t="shared" si="8"/>
        <v>1</v>
      </c>
      <c r="J35" s="33" t="e">
        <f t="shared" si="0"/>
        <v>#DIV/0!</v>
      </c>
      <c r="K35" s="25"/>
      <c r="L35" s="26">
        <f t="shared" si="9"/>
        <v>-1</v>
      </c>
      <c r="M35" s="22">
        <f t="shared" si="10"/>
        <v>0</v>
      </c>
      <c r="N35" s="23">
        <f t="shared" si="11"/>
        <v>0</v>
      </c>
      <c r="O35" s="33" t="e">
        <f t="shared" si="1"/>
        <v>#DIV/0!</v>
      </c>
      <c r="P35" s="25"/>
      <c r="Q35" s="26">
        <f t="shared" si="12"/>
        <v>0</v>
      </c>
      <c r="R35" s="32">
        <f t="shared" si="13"/>
        <v>0</v>
      </c>
      <c r="S35" s="23">
        <f t="shared" si="14"/>
        <v>0</v>
      </c>
      <c r="T35" s="33" t="e">
        <f t="shared" si="2"/>
        <v>#DIV/0!</v>
      </c>
      <c r="U35" s="25"/>
      <c r="V35" s="26">
        <f t="shared" si="15"/>
        <v>0</v>
      </c>
      <c r="W35" s="32">
        <f t="shared" si="16"/>
        <v>3.3333333333333333E-2</v>
      </c>
      <c r="X35" s="23">
        <f t="shared" si="17"/>
        <v>1</v>
      </c>
      <c r="Y35" s="33" t="e">
        <f t="shared" si="18"/>
        <v>#DIV/0!</v>
      </c>
      <c r="Z35" s="25"/>
      <c r="AA35" s="26">
        <f t="shared" si="19"/>
        <v>-1</v>
      </c>
      <c r="AB35" s="32">
        <f t="shared" si="20"/>
        <v>1.1363636363636364E-2</v>
      </c>
      <c r="AC35" s="23">
        <f t="shared" si="21"/>
        <v>1</v>
      </c>
      <c r="AD35" s="33" t="e">
        <f t="shared" si="22"/>
        <v>#DIV/0!</v>
      </c>
      <c r="AE35" s="25"/>
      <c r="AF35" s="26">
        <f t="shared" si="23"/>
        <v>-1</v>
      </c>
      <c r="AG35" s="32">
        <f t="shared" si="24"/>
        <v>3.8461538461538464E-2</v>
      </c>
      <c r="AH35" s="23">
        <f t="shared" si="25"/>
        <v>1</v>
      </c>
      <c r="AI35" s="33" t="e">
        <f t="shared" si="26"/>
        <v>#DIV/0!</v>
      </c>
      <c r="AJ35" s="25"/>
      <c r="AK35" s="26">
        <f t="shared" si="27"/>
        <v>-1</v>
      </c>
      <c r="AL35" s="32">
        <f t="shared" si="28"/>
        <v>3.0660377358490566E-2</v>
      </c>
      <c r="AM35" s="23">
        <f t="shared" si="29"/>
        <v>13</v>
      </c>
      <c r="AN35" s="33" t="e">
        <f t="shared" si="30"/>
        <v>#DIV/0!</v>
      </c>
      <c r="AO35" s="25"/>
      <c r="AP35" s="26">
        <f t="shared" si="31"/>
        <v>-13</v>
      </c>
      <c r="AQ35" s="32">
        <f t="shared" si="32"/>
        <v>0</v>
      </c>
      <c r="AR35" s="23">
        <f t="shared" si="33"/>
        <v>0</v>
      </c>
      <c r="AS35" s="33" t="e">
        <f t="shared" si="34"/>
        <v>#DIV/0!</v>
      </c>
      <c r="AT35" s="25"/>
      <c r="AU35" s="26">
        <f t="shared" si="35"/>
        <v>0</v>
      </c>
      <c r="AY35" t="s">
        <v>32</v>
      </c>
      <c r="AZ35" t="s">
        <v>86</v>
      </c>
      <c r="BA35" t="s">
        <v>87</v>
      </c>
      <c r="BB35" t="s">
        <v>106</v>
      </c>
      <c r="BC35" t="s">
        <v>89</v>
      </c>
      <c r="BD35">
        <v>10</v>
      </c>
      <c r="BE35">
        <v>8</v>
      </c>
      <c r="BF35">
        <v>0</v>
      </c>
      <c r="BG35">
        <v>4</v>
      </c>
      <c r="BH35">
        <v>3</v>
      </c>
      <c r="BI35">
        <v>7</v>
      </c>
      <c r="BJ35">
        <v>1</v>
      </c>
      <c r="BK35">
        <v>31</v>
      </c>
      <c r="BL35">
        <v>2</v>
      </c>
    </row>
    <row r="36" spans="1:64" x14ac:dyDescent="0.3">
      <c r="A36" t="s">
        <v>21</v>
      </c>
      <c r="B36" s="21"/>
      <c r="C36" s="32">
        <f t="shared" si="3"/>
        <v>8.130081300813009E-3</v>
      </c>
      <c r="D36" s="23">
        <f t="shared" si="4"/>
        <v>1</v>
      </c>
      <c r="E36" s="33" t="e">
        <f t="shared" si="5"/>
        <v>#DIV/0!</v>
      </c>
      <c r="F36" s="25"/>
      <c r="G36" s="26">
        <f t="shared" si="6"/>
        <v>-1</v>
      </c>
      <c r="H36" s="32">
        <f t="shared" si="7"/>
        <v>9.5238095238095247E-3</v>
      </c>
      <c r="I36" s="23">
        <f t="shared" si="8"/>
        <v>1</v>
      </c>
      <c r="J36" s="33" t="e">
        <f t="shared" si="0"/>
        <v>#DIV/0!</v>
      </c>
      <c r="K36" s="25"/>
      <c r="L36" s="26">
        <f t="shared" si="9"/>
        <v>-1</v>
      </c>
      <c r="M36" s="22">
        <f t="shared" si="10"/>
        <v>0</v>
      </c>
      <c r="N36" s="23">
        <f t="shared" si="11"/>
        <v>0</v>
      </c>
      <c r="O36" s="33" t="e">
        <f t="shared" si="1"/>
        <v>#DIV/0!</v>
      </c>
      <c r="P36" s="25"/>
      <c r="Q36" s="26">
        <f t="shared" si="12"/>
        <v>0</v>
      </c>
      <c r="R36" s="32">
        <f t="shared" si="13"/>
        <v>0</v>
      </c>
      <c r="S36" s="23">
        <f t="shared" si="14"/>
        <v>0</v>
      </c>
      <c r="T36" s="33" t="e">
        <f t="shared" si="2"/>
        <v>#DIV/0!</v>
      </c>
      <c r="U36" s="25"/>
      <c r="V36" s="26">
        <f t="shared" si="15"/>
        <v>0</v>
      </c>
      <c r="W36" s="32">
        <f t="shared" si="16"/>
        <v>0</v>
      </c>
      <c r="X36" s="23">
        <f t="shared" si="17"/>
        <v>0</v>
      </c>
      <c r="Y36" s="33" t="e">
        <f t="shared" si="18"/>
        <v>#DIV/0!</v>
      </c>
      <c r="Z36" s="25"/>
      <c r="AA36" s="26">
        <f t="shared" si="19"/>
        <v>0</v>
      </c>
      <c r="AB36" s="32">
        <f t="shared" si="20"/>
        <v>1.1363636363636364E-2</v>
      </c>
      <c r="AC36" s="23">
        <f t="shared" si="21"/>
        <v>1</v>
      </c>
      <c r="AD36" s="33" t="e">
        <f t="shared" si="22"/>
        <v>#DIV/0!</v>
      </c>
      <c r="AE36" s="25"/>
      <c r="AF36" s="26">
        <f t="shared" si="23"/>
        <v>-1</v>
      </c>
      <c r="AG36" s="32">
        <f t="shared" si="24"/>
        <v>0</v>
      </c>
      <c r="AH36" s="23">
        <f t="shared" si="25"/>
        <v>0</v>
      </c>
      <c r="AI36" s="33" t="e">
        <f t="shared" si="26"/>
        <v>#DIV/0!</v>
      </c>
      <c r="AJ36" s="25"/>
      <c r="AK36" s="26">
        <f t="shared" si="27"/>
        <v>0</v>
      </c>
      <c r="AL36" s="32">
        <f t="shared" si="28"/>
        <v>7.0754716981132077E-3</v>
      </c>
      <c r="AM36" s="23">
        <f t="shared" si="29"/>
        <v>3</v>
      </c>
      <c r="AN36" s="33" t="e">
        <f t="shared" si="30"/>
        <v>#DIV/0!</v>
      </c>
      <c r="AO36" s="25"/>
      <c r="AP36" s="26">
        <f t="shared" si="31"/>
        <v>-3</v>
      </c>
      <c r="AQ36" s="32">
        <f t="shared" si="32"/>
        <v>0</v>
      </c>
      <c r="AR36" s="23">
        <f t="shared" si="33"/>
        <v>0</v>
      </c>
      <c r="AS36" s="33" t="e">
        <f t="shared" si="34"/>
        <v>#DIV/0!</v>
      </c>
      <c r="AT36" s="25"/>
      <c r="AU36" s="26">
        <f t="shared" si="35"/>
        <v>0</v>
      </c>
    </row>
    <row r="37" spans="1:64" x14ac:dyDescent="0.3">
      <c r="A37" t="s">
        <v>22</v>
      </c>
      <c r="B37" s="21"/>
      <c r="C37" s="32">
        <f t="shared" si="3"/>
        <v>0</v>
      </c>
      <c r="D37" s="23">
        <f t="shared" si="4"/>
        <v>0</v>
      </c>
      <c r="E37" s="33" t="e">
        <f t="shared" si="5"/>
        <v>#DIV/0!</v>
      </c>
      <c r="F37" s="25"/>
      <c r="G37" s="26">
        <f t="shared" si="6"/>
        <v>0</v>
      </c>
      <c r="H37" s="32">
        <f t="shared" si="7"/>
        <v>0</v>
      </c>
      <c r="I37" s="23">
        <f t="shared" si="8"/>
        <v>0</v>
      </c>
      <c r="J37" s="33" t="e">
        <f t="shared" si="0"/>
        <v>#DIV/0!</v>
      </c>
      <c r="K37" s="25"/>
      <c r="L37" s="26">
        <f t="shared" si="9"/>
        <v>0</v>
      </c>
      <c r="M37" s="22">
        <f t="shared" si="10"/>
        <v>0</v>
      </c>
      <c r="N37" s="23">
        <f t="shared" si="11"/>
        <v>0</v>
      </c>
      <c r="O37" s="33" t="e">
        <f t="shared" si="1"/>
        <v>#DIV/0!</v>
      </c>
      <c r="P37" s="25"/>
      <c r="Q37" s="26">
        <f t="shared" si="12"/>
        <v>0</v>
      </c>
      <c r="R37" s="32">
        <f t="shared" si="13"/>
        <v>0</v>
      </c>
      <c r="S37" s="23">
        <f t="shared" si="14"/>
        <v>0</v>
      </c>
      <c r="T37" s="33" t="e">
        <f t="shared" si="2"/>
        <v>#DIV/0!</v>
      </c>
      <c r="U37" s="25"/>
      <c r="V37" s="26">
        <f t="shared" si="15"/>
        <v>0</v>
      </c>
      <c r="W37" s="32">
        <f t="shared" si="16"/>
        <v>0</v>
      </c>
      <c r="X37" s="23">
        <f t="shared" si="17"/>
        <v>0</v>
      </c>
      <c r="Y37" s="33" t="e">
        <f t="shared" si="18"/>
        <v>#DIV/0!</v>
      </c>
      <c r="Z37" s="25"/>
      <c r="AA37" s="26">
        <f t="shared" si="19"/>
        <v>0</v>
      </c>
      <c r="AB37" s="32">
        <f t="shared" si="20"/>
        <v>2.2727272727272728E-2</v>
      </c>
      <c r="AC37" s="23">
        <f t="shared" si="21"/>
        <v>2</v>
      </c>
      <c r="AD37" s="33" t="e">
        <f t="shared" si="22"/>
        <v>#DIV/0!</v>
      </c>
      <c r="AE37" s="25"/>
      <c r="AF37" s="26">
        <f t="shared" si="23"/>
        <v>-2</v>
      </c>
      <c r="AG37" s="32">
        <f t="shared" si="24"/>
        <v>0</v>
      </c>
      <c r="AH37" s="23">
        <f t="shared" si="25"/>
        <v>0</v>
      </c>
      <c r="AI37" s="33" t="e">
        <f t="shared" si="26"/>
        <v>#DIV/0!</v>
      </c>
      <c r="AJ37" s="25"/>
      <c r="AK37" s="26">
        <f t="shared" si="27"/>
        <v>0</v>
      </c>
      <c r="AL37" s="32">
        <f t="shared" si="28"/>
        <v>4.7169811320754715E-3</v>
      </c>
      <c r="AM37" s="23">
        <f t="shared" si="29"/>
        <v>2</v>
      </c>
      <c r="AN37" s="33" t="e">
        <f t="shared" si="30"/>
        <v>#DIV/0!</v>
      </c>
      <c r="AO37" s="25"/>
      <c r="AP37" s="26">
        <f t="shared" si="31"/>
        <v>-2</v>
      </c>
      <c r="AQ37" s="32">
        <f t="shared" si="32"/>
        <v>0</v>
      </c>
      <c r="AR37" s="23">
        <f t="shared" si="33"/>
        <v>0</v>
      </c>
      <c r="AS37" s="33" t="e">
        <f t="shared" si="34"/>
        <v>#DIV/0!</v>
      </c>
      <c r="AT37" s="25"/>
      <c r="AU37" s="26">
        <f t="shared" si="35"/>
        <v>0</v>
      </c>
    </row>
    <row r="38" spans="1:64" x14ac:dyDescent="0.3">
      <c r="A38" t="s">
        <v>23</v>
      </c>
      <c r="B38" s="21"/>
      <c r="C38" s="32">
        <f t="shared" si="3"/>
        <v>8.130081300813009E-3</v>
      </c>
      <c r="D38" s="23">
        <f t="shared" si="4"/>
        <v>1</v>
      </c>
      <c r="E38" s="33" t="e">
        <f t="shared" si="5"/>
        <v>#DIV/0!</v>
      </c>
      <c r="F38" s="25"/>
      <c r="G38" s="26">
        <f t="shared" si="6"/>
        <v>-1</v>
      </c>
      <c r="H38" s="32">
        <f t="shared" si="7"/>
        <v>2.8571428571428571E-2</v>
      </c>
      <c r="I38" s="23">
        <f t="shared" si="8"/>
        <v>3</v>
      </c>
      <c r="J38" s="33" t="e">
        <f t="shared" si="0"/>
        <v>#DIV/0!</v>
      </c>
      <c r="K38" s="25"/>
      <c r="L38" s="26">
        <f t="shared" si="9"/>
        <v>-3</v>
      </c>
      <c r="M38" s="22">
        <f t="shared" si="10"/>
        <v>0</v>
      </c>
      <c r="N38" s="23">
        <f t="shared" si="11"/>
        <v>0</v>
      </c>
      <c r="O38" s="33" t="e">
        <f t="shared" si="1"/>
        <v>#DIV/0!</v>
      </c>
      <c r="P38" s="25"/>
      <c r="Q38" s="26">
        <f t="shared" si="12"/>
        <v>0</v>
      </c>
      <c r="R38" s="32">
        <f t="shared" si="13"/>
        <v>2.6315789473684209E-2</v>
      </c>
      <c r="S38" s="23">
        <f t="shared" si="14"/>
        <v>1</v>
      </c>
      <c r="T38" s="33" t="e">
        <f t="shared" si="2"/>
        <v>#DIV/0!</v>
      </c>
      <c r="U38" s="25"/>
      <c r="V38" s="26">
        <f t="shared" si="15"/>
        <v>-1</v>
      </c>
      <c r="W38" s="32">
        <f t="shared" si="16"/>
        <v>3.3333333333333333E-2</v>
      </c>
      <c r="X38" s="23">
        <f t="shared" si="17"/>
        <v>1</v>
      </c>
      <c r="Y38" s="33" t="e">
        <f t="shared" si="18"/>
        <v>#DIV/0!</v>
      </c>
      <c r="Z38" s="25"/>
      <c r="AA38" s="26">
        <f t="shared" si="19"/>
        <v>-1</v>
      </c>
      <c r="AB38" s="32">
        <f t="shared" si="20"/>
        <v>1.1363636363636364E-2</v>
      </c>
      <c r="AC38" s="23">
        <f t="shared" si="21"/>
        <v>1</v>
      </c>
      <c r="AD38" s="33" t="e">
        <f t="shared" si="22"/>
        <v>#DIV/0!</v>
      </c>
      <c r="AE38" s="25"/>
      <c r="AF38" s="26">
        <f t="shared" si="23"/>
        <v>-1</v>
      </c>
      <c r="AG38" s="32">
        <f t="shared" si="24"/>
        <v>0</v>
      </c>
      <c r="AH38" s="23">
        <f t="shared" si="25"/>
        <v>0</v>
      </c>
      <c r="AI38" s="33" t="e">
        <f t="shared" si="26"/>
        <v>#DIV/0!</v>
      </c>
      <c r="AJ38" s="25"/>
      <c r="AK38" s="26">
        <f t="shared" si="27"/>
        <v>0</v>
      </c>
      <c r="AL38" s="32">
        <f t="shared" si="28"/>
        <v>1.6509433962264151E-2</v>
      </c>
      <c r="AM38" s="23">
        <f t="shared" si="29"/>
        <v>7</v>
      </c>
      <c r="AN38" s="33" t="e">
        <f t="shared" si="30"/>
        <v>#DIV/0!</v>
      </c>
      <c r="AO38" s="25"/>
      <c r="AP38" s="26">
        <f t="shared" si="31"/>
        <v>-7</v>
      </c>
      <c r="AQ38" s="32">
        <f t="shared" si="32"/>
        <v>0</v>
      </c>
      <c r="AR38" s="23">
        <f t="shared" si="33"/>
        <v>0</v>
      </c>
      <c r="AS38" s="33" t="e">
        <f t="shared" si="34"/>
        <v>#DIV/0!</v>
      </c>
      <c r="AT38" s="25"/>
      <c r="AU38" s="26">
        <f t="shared" si="35"/>
        <v>0</v>
      </c>
    </row>
    <row r="39" spans="1:64" x14ac:dyDescent="0.3">
      <c r="A39" t="s">
        <v>24</v>
      </c>
      <c r="B39" s="21"/>
      <c r="C39" s="32">
        <f t="shared" si="3"/>
        <v>4.878048780487805E-2</v>
      </c>
      <c r="D39" s="23">
        <f t="shared" si="4"/>
        <v>6</v>
      </c>
      <c r="E39" s="33" t="e">
        <f t="shared" si="5"/>
        <v>#DIV/0!</v>
      </c>
      <c r="F39" s="25"/>
      <c r="G39" s="26">
        <f t="shared" si="6"/>
        <v>-6</v>
      </c>
      <c r="H39" s="32">
        <f t="shared" si="7"/>
        <v>4.7619047619047616E-2</v>
      </c>
      <c r="I39" s="23">
        <f t="shared" si="8"/>
        <v>5</v>
      </c>
      <c r="J39" s="33" t="e">
        <f t="shared" si="0"/>
        <v>#DIV/0!</v>
      </c>
      <c r="K39" s="25"/>
      <c r="L39" s="26">
        <f t="shared" si="9"/>
        <v>-5</v>
      </c>
      <c r="M39" s="22">
        <f t="shared" si="10"/>
        <v>0.3902439024390244</v>
      </c>
      <c r="N39" s="23">
        <f t="shared" si="11"/>
        <v>16</v>
      </c>
      <c r="O39" s="33" t="e">
        <f t="shared" si="1"/>
        <v>#DIV/0!</v>
      </c>
      <c r="P39" s="25"/>
      <c r="Q39" s="26">
        <f t="shared" si="12"/>
        <v>-16</v>
      </c>
      <c r="R39" s="32">
        <f t="shared" si="13"/>
        <v>0</v>
      </c>
      <c r="S39" s="23">
        <f t="shared" si="14"/>
        <v>0</v>
      </c>
      <c r="T39" s="33" t="e">
        <f t="shared" si="2"/>
        <v>#DIV/0!</v>
      </c>
      <c r="U39" s="25"/>
      <c r="V39" s="26">
        <f t="shared" si="15"/>
        <v>0</v>
      </c>
      <c r="W39" s="32">
        <f t="shared" si="16"/>
        <v>6.6666666666666666E-2</v>
      </c>
      <c r="X39" s="23">
        <f t="shared" si="17"/>
        <v>2</v>
      </c>
      <c r="Y39" s="33" t="e">
        <f t="shared" si="18"/>
        <v>#DIV/0!</v>
      </c>
      <c r="Z39" s="25"/>
      <c r="AA39" s="26">
        <f t="shared" si="19"/>
        <v>-2</v>
      </c>
      <c r="AB39" s="32">
        <f t="shared" si="20"/>
        <v>5.6818181818181816E-2</v>
      </c>
      <c r="AC39" s="23">
        <f t="shared" si="21"/>
        <v>5</v>
      </c>
      <c r="AD39" s="33" t="e">
        <f t="shared" si="22"/>
        <v>#DIV/0!</v>
      </c>
      <c r="AE39" s="25"/>
      <c r="AF39" s="26">
        <f t="shared" si="23"/>
        <v>-5</v>
      </c>
      <c r="AG39" s="32">
        <f t="shared" si="24"/>
        <v>0</v>
      </c>
      <c r="AH39" s="23">
        <f t="shared" si="25"/>
        <v>0</v>
      </c>
      <c r="AI39" s="33" t="e">
        <f t="shared" si="26"/>
        <v>#DIV/0!</v>
      </c>
      <c r="AJ39" s="25"/>
      <c r="AK39" s="26">
        <f t="shared" si="27"/>
        <v>0</v>
      </c>
      <c r="AL39" s="32">
        <f t="shared" si="28"/>
        <v>8.0188679245283015E-2</v>
      </c>
      <c r="AM39" s="23">
        <f t="shared" si="29"/>
        <v>34</v>
      </c>
      <c r="AN39" s="33" t="e">
        <f t="shared" si="30"/>
        <v>#DIV/0!</v>
      </c>
      <c r="AO39" s="25"/>
      <c r="AP39" s="26">
        <f t="shared" si="31"/>
        <v>-34</v>
      </c>
      <c r="AQ39" s="32">
        <f t="shared" si="32"/>
        <v>0</v>
      </c>
      <c r="AR39" s="23">
        <f t="shared" si="33"/>
        <v>0</v>
      </c>
      <c r="AS39" s="33" t="e">
        <f t="shared" si="34"/>
        <v>#DIV/0!</v>
      </c>
      <c r="AT39" s="25"/>
      <c r="AU39" s="26">
        <f t="shared" si="35"/>
        <v>0</v>
      </c>
    </row>
    <row r="40" spans="1:64" x14ac:dyDescent="0.3">
      <c r="A40" t="s">
        <v>61</v>
      </c>
      <c r="B40" s="21"/>
      <c r="C40" s="32">
        <f t="shared" si="3"/>
        <v>0</v>
      </c>
      <c r="D40" s="23">
        <f t="shared" si="4"/>
        <v>0</v>
      </c>
      <c r="E40" s="33" t="e">
        <f t="shared" si="5"/>
        <v>#DIV/0!</v>
      </c>
      <c r="F40" s="25"/>
      <c r="G40" s="26">
        <f t="shared" si="6"/>
        <v>0</v>
      </c>
      <c r="H40" s="32">
        <f t="shared" si="7"/>
        <v>0</v>
      </c>
      <c r="I40" s="23">
        <f t="shared" si="8"/>
        <v>0</v>
      </c>
      <c r="J40" s="33" t="e">
        <f t="shared" si="0"/>
        <v>#DIV/0!</v>
      </c>
      <c r="K40" s="25"/>
      <c r="L40" s="26">
        <f t="shared" si="9"/>
        <v>0</v>
      </c>
      <c r="M40" s="22">
        <f t="shared" si="10"/>
        <v>0</v>
      </c>
      <c r="N40" s="23">
        <f t="shared" si="11"/>
        <v>0</v>
      </c>
      <c r="O40" s="33" t="e">
        <f t="shared" si="1"/>
        <v>#DIV/0!</v>
      </c>
      <c r="P40" s="25"/>
      <c r="Q40" s="26">
        <f t="shared" si="12"/>
        <v>0</v>
      </c>
      <c r="R40" s="32">
        <f t="shared" si="13"/>
        <v>0</v>
      </c>
      <c r="S40" s="23">
        <f t="shared" si="14"/>
        <v>0</v>
      </c>
      <c r="T40" s="33" t="e">
        <f t="shared" si="2"/>
        <v>#DIV/0!</v>
      </c>
      <c r="U40" s="25"/>
      <c r="V40" s="26">
        <f t="shared" si="15"/>
        <v>0</v>
      </c>
      <c r="W40" s="32">
        <f t="shared" si="16"/>
        <v>0</v>
      </c>
      <c r="X40" s="23">
        <f t="shared" si="17"/>
        <v>0</v>
      </c>
      <c r="Y40" s="33" t="e">
        <f t="shared" si="18"/>
        <v>#DIV/0!</v>
      </c>
      <c r="Z40" s="25"/>
      <c r="AA40" s="26">
        <f t="shared" si="19"/>
        <v>0</v>
      </c>
      <c r="AB40" s="32">
        <f t="shared" si="20"/>
        <v>0</v>
      </c>
      <c r="AC40" s="23">
        <f t="shared" si="21"/>
        <v>0</v>
      </c>
      <c r="AD40" s="33" t="e">
        <f t="shared" si="22"/>
        <v>#DIV/0!</v>
      </c>
      <c r="AE40" s="25"/>
      <c r="AF40" s="26">
        <f t="shared" si="23"/>
        <v>0</v>
      </c>
      <c r="AG40" s="32">
        <f t="shared" si="24"/>
        <v>0</v>
      </c>
      <c r="AH40" s="23">
        <f t="shared" si="25"/>
        <v>0</v>
      </c>
      <c r="AI40" s="33" t="e">
        <f t="shared" si="26"/>
        <v>#DIV/0!</v>
      </c>
      <c r="AJ40" s="25"/>
      <c r="AK40" s="26">
        <f t="shared" si="27"/>
        <v>0</v>
      </c>
      <c r="AL40" s="32">
        <f t="shared" si="28"/>
        <v>0</v>
      </c>
      <c r="AM40" s="23">
        <f t="shared" si="29"/>
        <v>0</v>
      </c>
      <c r="AN40" s="33" t="e">
        <f t="shared" si="30"/>
        <v>#DIV/0!</v>
      </c>
      <c r="AO40" s="25"/>
      <c r="AP40" s="26">
        <f t="shared" si="31"/>
        <v>0</v>
      </c>
      <c r="AQ40" s="32">
        <f t="shared" si="32"/>
        <v>0</v>
      </c>
      <c r="AR40" s="23">
        <f t="shared" si="33"/>
        <v>0</v>
      </c>
      <c r="AS40" s="33" t="e">
        <f t="shared" si="34"/>
        <v>#DIV/0!</v>
      </c>
      <c r="AT40" s="25"/>
      <c r="AU40" s="26">
        <f t="shared" si="35"/>
        <v>0</v>
      </c>
    </row>
    <row r="41" spans="1:64" x14ac:dyDescent="0.3">
      <c r="A41" t="s">
        <v>25</v>
      </c>
      <c r="B41" s="21"/>
      <c r="C41" s="32">
        <f t="shared" si="3"/>
        <v>4.065040650406504E-2</v>
      </c>
      <c r="D41" s="23">
        <f t="shared" si="4"/>
        <v>5</v>
      </c>
      <c r="E41" s="33" t="e">
        <f t="shared" si="5"/>
        <v>#DIV/0!</v>
      </c>
      <c r="F41" s="25"/>
      <c r="G41" s="26">
        <f t="shared" si="6"/>
        <v>-5</v>
      </c>
      <c r="H41" s="32">
        <f t="shared" si="7"/>
        <v>0</v>
      </c>
      <c r="I41" s="23">
        <f t="shared" si="8"/>
        <v>0</v>
      </c>
      <c r="J41" s="33" t="e">
        <f t="shared" si="0"/>
        <v>#DIV/0!</v>
      </c>
      <c r="K41" s="25"/>
      <c r="L41" s="26">
        <f t="shared" si="9"/>
        <v>0</v>
      </c>
      <c r="M41" s="22">
        <f t="shared" si="10"/>
        <v>0</v>
      </c>
      <c r="N41" s="23">
        <f t="shared" si="11"/>
        <v>0</v>
      </c>
      <c r="O41" s="33" t="e">
        <f t="shared" si="1"/>
        <v>#DIV/0!</v>
      </c>
      <c r="P41" s="25"/>
      <c r="Q41" s="26">
        <f t="shared" si="12"/>
        <v>0</v>
      </c>
      <c r="R41" s="32">
        <f t="shared" si="13"/>
        <v>0</v>
      </c>
      <c r="S41" s="23">
        <f t="shared" si="14"/>
        <v>0</v>
      </c>
      <c r="T41" s="33" t="e">
        <f t="shared" si="2"/>
        <v>#DIV/0!</v>
      </c>
      <c r="U41" s="25"/>
      <c r="V41" s="26">
        <f t="shared" si="15"/>
        <v>0</v>
      </c>
      <c r="W41" s="32">
        <f t="shared" si="16"/>
        <v>0</v>
      </c>
      <c r="X41" s="23">
        <f t="shared" si="17"/>
        <v>0</v>
      </c>
      <c r="Y41" s="33" t="e">
        <f t="shared" si="18"/>
        <v>#DIV/0!</v>
      </c>
      <c r="Z41" s="25"/>
      <c r="AA41" s="26">
        <f t="shared" si="19"/>
        <v>0</v>
      </c>
      <c r="AB41" s="32">
        <f t="shared" si="20"/>
        <v>3.4090909090909088E-2</v>
      </c>
      <c r="AC41" s="23">
        <f t="shared" si="21"/>
        <v>3</v>
      </c>
      <c r="AD41" s="33" t="e">
        <f t="shared" si="22"/>
        <v>#DIV/0!</v>
      </c>
      <c r="AE41" s="25"/>
      <c r="AF41" s="26">
        <f t="shared" si="23"/>
        <v>-3</v>
      </c>
      <c r="AG41" s="32">
        <f t="shared" si="24"/>
        <v>3.8461538461538464E-2</v>
      </c>
      <c r="AH41" s="23">
        <f t="shared" si="25"/>
        <v>1</v>
      </c>
      <c r="AI41" s="33" t="e">
        <f t="shared" si="26"/>
        <v>#DIV/0!</v>
      </c>
      <c r="AJ41" s="25"/>
      <c r="AK41" s="26">
        <f t="shared" si="27"/>
        <v>-1</v>
      </c>
      <c r="AL41" s="32">
        <f t="shared" si="28"/>
        <v>2.1226415094339621E-2</v>
      </c>
      <c r="AM41" s="23">
        <f t="shared" si="29"/>
        <v>9</v>
      </c>
      <c r="AN41" s="33" t="e">
        <f t="shared" si="30"/>
        <v>#DIV/0!</v>
      </c>
      <c r="AO41" s="25"/>
      <c r="AP41" s="26">
        <f t="shared" si="31"/>
        <v>-9</v>
      </c>
      <c r="AQ41" s="32">
        <f t="shared" si="32"/>
        <v>0</v>
      </c>
      <c r="AR41" s="23">
        <f t="shared" si="33"/>
        <v>0</v>
      </c>
      <c r="AS41" s="33" t="e">
        <f t="shared" si="34"/>
        <v>#DIV/0!</v>
      </c>
      <c r="AT41" s="25"/>
      <c r="AU41" s="26">
        <f t="shared" si="35"/>
        <v>0</v>
      </c>
    </row>
    <row r="42" spans="1:64" x14ac:dyDescent="0.3">
      <c r="A42" t="s">
        <v>26</v>
      </c>
      <c r="B42" s="21"/>
      <c r="C42" s="32">
        <f t="shared" si="3"/>
        <v>4.065040650406504E-2</v>
      </c>
      <c r="D42" s="23">
        <f t="shared" si="4"/>
        <v>5</v>
      </c>
      <c r="E42" s="33" t="e">
        <f t="shared" si="5"/>
        <v>#DIV/0!</v>
      </c>
      <c r="F42" s="25"/>
      <c r="G42" s="26">
        <f t="shared" si="6"/>
        <v>-5</v>
      </c>
      <c r="H42" s="32">
        <f t="shared" si="7"/>
        <v>4.7619047619047616E-2</v>
      </c>
      <c r="I42" s="23">
        <f t="shared" si="8"/>
        <v>5</v>
      </c>
      <c r="J42" s="33" t="e">
        <f t="shared" si="0"/>
        <v>#DIV/0!</v>
      </c>
      <c r="K42" s="25"/>
      <c r="L42" s="26">
        <f t="shared" si="9"/>
        <v>-5</v>
      </c>
      <c r="M42" s="22">
        <f t="shared" si="10"/>
        <v>2.4390243902439025E-2</v>
      </c>
      <c r="N42" s="23">
        <f t="shared" si="11"/>
        <v>1</v>
      </c>
      <c r="O42" s="33" t="e">
        <f t="shared" si="1"/>
        <v>#DIV/0!</v>
      </c>
      <c r="P42" s="25"/>
      <c r="Q42" s="26">
        <f t="shared" si="12"/>
        <v>-1</v>
      </c>
      <c r="R42" s="32">
        <f t="shared" si="13"/>
        <v>2.6315789473684209E-2</v>
      </c>
      <c r="S42" s="23">
        <f t="shared" si="14"/>
        <v>1</v>
      </c>
      <c r="T42" s="33" t="e">
        <f t="shared" si="2"/>
        <v>#DIV/0!</v>
      </c>
      <c r="U42" s="25"/>
      <c r="V42" s="26">
        <f t="shared" si="15"/>
        <v>-1</v>
      </c>
      <c r="W42" s="32">
        <f t="shared" si="16"/>
        <v>0.1</v>
      </c>
      <c r="X42" s="23">
        <f t="shared" si="17"/>
        <v>3</v>
      </c>
      <c r="Y42" s="33" t="e">
        <f t="shared" si="18"/>
        <v>#DIV/0!</v>
      </c>
      <c r="Z42" s="25"/>
      <c r="AA42" s="26">
        <f t="shared" si="19"/>
        <v>-3</v>
      </c>
      <c r="AB42" s="32">
        <f t="shared" si="20"/>
        <v>2.2727272727272728E-2</v>
      </c>
      <c r="AC42" s="23">
        <f t="shared" si="21"/>
        <v>2</v>
      </c>
      <c r="AD42" s="33" t="e">
        <f t="shared" si="22"/>
        <v>#DIV/0!</v>
      </c>
      <c r="AE42" s="25"/>
      <c r="AF42" s="26">
        <f t="shared" si="23"/>
        <v>-2</v>
      </c>
      <c r="AG42" s="32">
        <f t="shared" si="24"/>
        <v>3.8461538461538464E-2</v>
      </c>
      <c r="AH42" s="23">
        <f t="shared" si="25"/>
        <v>1</v>
      </c>
      <c r="AI42" s="33" t="e">
        <f t="shared" si="26"/>
        <v>#DIV/0!</v>
      </c>
      <c r="AJ42" s="25"/>
      <c r="AK42" s="26">
        <f t="shared" si="27"/>
        <v>-1</v>
      </c>
      <c r="AL42" s="32">
        <f t="shared" si="28"/>
        <v>4.2452830188679243E-2</v>
      </c>
      <c r="AM42" s="23">
        <f t="shared" si="29"/>
        <v>18</v>
      </c>
      <c r="AN42" s="33" t="e">
        <f t="shared" si="30"/>
        <v>#DIV/0!</v>
      </c>
      <c r="AO42" s="25"/>
      <c r="AP42" s="26">
        <f t="shared" si="31"/>
        <v>-18</v>
      </c>
      <c r="AQ42" s="32">
        <f t="shared" si="32"/>
        <v>0</v>
      </c>
      <c r="AR42" s="23">
        <f t="shared" si="33"/>
        <v>0</v>
      </c>
      <c r="AS42" s="33" t="e">
        <f t="shared" si="34"/>
        <v>#DIV/0!</v>
      </c>
      <c r="AT42" s="25"/>
      <c r="AU42" s="26">
        <f t="shared" si="35"/>
        <v>0</v>
      </c>
    </row>
    <row r="43" spans="1:64" x14ac:dyDescent="0.3">
      <c r="A43" t="s">
        <v>27</v>
      </c>
      <c r="B43" s="21"/>
      <c r="C43" s="32">
        <f t="shared" si="3"/>
        <v>1.6260162601626018E-2</v>
      </c>
      <c r="D43" s="23">
        <f t="shared" si="4"/>
        <v>2</v>
      </c>
      <c r="E43" s="33" t="e">
        <f t="shared" si="5"/>
        <v>#DIV/0!</v>
      </c>
      <c r="F43" s="25"/>
      <c r="G43" s="26">
        <f t="shared" si="6"/>
        <v>-2</v>
      </c>
      <c r="H43" s="32">
        <f t="shared" si="7"/>
        <v>9.5238095238095247E-3</v>
      </c>
      <c r="I43" s="23">
        <f t="shared" si="8"/>
        <v>1</v>
      </c>
      <c r="J43" s="33" t="e">
        <f t="shared" si="0"/>
        <v>#DIV/0!</v>
      </c>
      <c r="K43" s="25"/>
      <c r="L43" s="26">
        <f t="shared" si="9"/>
        <v>-1</v>
      </c>
      <c r="M43" s="22">
        <f t="shared" si="10"/>
        <v>0</v>
      </c>
      <c r="N43" s="23">
        <f t="shared" si="11"/>
        <v>0</v>
      </c>
      <c r="O43" s="33" t="e">
        <f t="shared" si="1"/>
        <v>#DIV/0!</v>
      </c>
      <c r="P43" s="25"/>
      <c r="Q43" s="26">
        <f t="shared" si="12"/>
        <v>0</v>
      </c>
      <c r="R43" s="32">
        <f t="shared" si="13"/>
        <v>2.6315789473684209E-2</v>
      </c>
      <c r="S43" s="23">
        <f t="shared" si="14"/>
        <v>1</v>
      </c>
      <c r="T43" s="33" t="e">
        <f t="shared" si="2"/>
        <v>#DIV/0!</v>
      </c>
      <c r="U43" s="25"/>
      <c r="V43" s="26">
        <f t="shared" si="15"/>
        <v>-1</v>
      </c>
      <c r="W43" s="32">
        <f t="shared" si="16"/>
        <v>6.6666666666666666E-2</v>
      </c>
      <c r="X43" s="23">
        <f t="shared" si="17"/>
        <v>2</v>
      </c>
      <c r="Y43" s="33" t="e">
        <f t="shared" si="18"/>
        <v>#DIV/0!</v>
      </c>
      <c r="Z43" s="25"/>
      <c r="AA43" s="26">
        <f t="shared" si="19"/>
        <v>-2</v>
      </c>
      <c r="AB43" s="32">
        <f t="shared" si="20"/>
        <v>1.1363636363636364E-2</v>
      </c>
      <c r="AC43" s="23">
        <f t="shared" si="21"/>
        <v>1</v>
      </c>
      <c r="AD43" s="33" t="e">
        <f t="shared" si="22"/>
        <v>#DIV/0!</v>
      </c>
      <c r="AE43" s="25"/>
      <c r="AF43" s="26">
        <f t="shared" si="23"/>
        <v>-1</v>
      </c>
      <c r="AG43" s="32">
        <f t="shared" si="24"/>
        <v>0.11538461538461539</v>
      </c>
      <c r="AH43" s="23">
        <f t="shared" si="25"/>
        <v>3</v>
      </c>
      <c r="AI43" s="33" t="e">
        <f t="shared" si="26"/>
        <v>#DIV/0!</v>
      </c>
      <c r="AJ43" s="25"/>
      <c r="AK43" s="26">
        <f t="shared" si="27"/>
        <v>-3</v>
      </c>
      <c r="AL43" s="32">
        <f t="shared" si="28"/>
        <v>2.358490566037736E-2</v>
      </c>
      <c r="AM43" s="23">
        <f t="shared" si="29"/>
        <v>10</v>
      </c>
      <c r="AN43" s="33" t="e">
        <f t="shared" si="30"/>
        <v>#DIV/0!</v>
      </c>
      <c r="AO43" s="25"/>
      <c r="AP43" s="26">
        <f t="shared" si="31"/>
        <v>-10</v>
      </c>
      <c r="AQ43" s="32">
        <f t="shared" si="32"/>
        <v>0</v>
      </c>
      <c r="AR43" s="23">
        <f t="shared" si="33"/>
        <v>0</v>
      </c>
      <c r="AS43" s="33" t="e">
        <f t="shared" si="34"/>
        <v>#DIV/0!</v>
      </c>
      <c r="AT43" s="25"/>
      <c r="AU43" s="26">
        <f t="shared" si="35"/>
        <v>0</v>
      </c>
    </row>
    <row r="44" spans="1:64" x14ac:dyDescent="0.3">
      <c r="A44" t="s">
        <v>28</v>
      </c>
      <c r="B44" s="21"/>
      <c r="C44" s="32">
        <f t="shared" si="3"/>
        <v>5.6910569105691054E-2</v>
      </c>
      <c r="D44" s="23">
        <f t="shared" si="4"/>
        <v>7</v>
      </c>
      <c r="E44" s="33" t="e">
        <f t="shared" si="5"/>
        <v>#DIV/0!</v>
      </c>
      <c r="F44" s="25"/>
      <c r="G44" s="26">
        <f t="shared" si="6"/>
        <v>-7</v>
      </c>
      <c r="H44" s="32">
        <f t="shared" si="7"/>
        <v>8.5714285714285715E-2</v>
      </c>
      <c r="I44" s="23">
        <f t="shared" si="8"/>
        <v>9</v>
      </c>
      <c r="J44" s="33" t="e">
        <f t="shared" si="0"/>
        <v>#DIV/0!</v>
      </c>
      <c r="K44" s="25"/>
      <c r="L44" s="26">
        <f t="shared" si="9"/>
        <v>-9</v>
      </c>
      <c r="M44" s="22">
        <f t="shared" si="10"/>
        <v>2.4390243902439025E-2</v>
      </c>
      <c r="N44" s="23">
        <f t="shared" si="11"/>
        <v>1</v>
      </c>
      <c r="O44" s="33" t="e">
        <f t="shared" si="1"/>
        <v>#DIV/0!</v>
      </c>
      <c r="P44" s="25"/>
      <c r="Q44" s="26">
        <f t="shared" si="12"/>
        <v>-1</v>
      </c>
      <c r="R44" s="32">
        <f t="shared" si="13"/>
        <v>7.8947368421052627E-2</v>
      </c>
      <c r="S44" s="23">
        <f t="shared" si="14"/>
        <v>3</v>
      </c>
      <c r="T44" s="33" t="e">
        <f t="shared" si="2"/>
        <v>#DIV/0!</v>
      </c>
      <c r="U44" s="25"/>
      <c r="V44" s="26">
        <f t="shared" si="15"/>
        <v>-3</v>
      </c>
      <c r="W44" s="32">
        <f t="shared" si="16"/>
        <v>6.6666666666666666E-2</v>
      </c>
      <c r="X44" s="23">
        <f t="shared" si="17"/>
        <v>2</v>
      </c>
      <c r="Y44" s="33" t="e">
        <f t="shared" si="18"/>
        <v>#DIV/0!</v>
      </c>
      <c r="Z44" s="25"/>
      <c r="AA44" s="26">
        <f t="shared" si="19"/>
        <v>-2</v>
      </c>
      <c r="AB44" s="32">
        <f t="shared" si="20"/>
        <v>4.5454545454545456E-2</v>
      </c>
      <c r="AC44" s="23">
        <f t="shared" si="21"/>
        <v>4</v>
      </c>
      <c r="AD44" s="33" t="e">
        <f t="shared" si="22"/>
        <v>#DIV/0!</v>
      </c>
      <c r="AE44" s="25"/>
      <c r="AF44" s="26">
        <f t="shared" si="23"/>
        <v>-4</v>
      </c>
      <c r="AG44" s="32">
        <f t="shared" si="24"/>
        <v>0.15384615384615385</v>
      </c>
      <c r="AH44" s="23">
        <f t="shared" si="25"/>
        <v>4</v>
      </c>
      <c r="AI44" s="33" t="e">
        <f t="shared" si="26"/>
        <v>#DIV/0!</v>
      </c>
      <c r="AJ44" s="25"/>
      <c r="AK44" s="26">
        <f t="shared" si="27"/>
        <v>-4</v>
      </c>
      <c r="AL44" s="32">
        <f t="shared" si="28"/>
        <v>6.1320754716981132E-2</v>
      </c>
      <c r="AM44" s="23">
        <f t="shared" si="29"/>
        <v>26</v>
      </c>
      <c r="AN44" s="33" t="e">
        <f t="shared" si="30"/>
        <v>#DIV/0!</v>
      </c>
      <c r="AO44" s="25"/>
      <c r="AP44" s="26">
        <f t="shared" si="31"/>
        <v>-26</v>
      </c>
      <c r="AQ44" s="32">
        <f t="shared" si="32"/>
        <v>0.14814814814814814</v>
      </c>
      <c r="AR44" s="23">
        <f t="shared" si="33"/>
        <v>4</v>
      </c>
      <c r="AS44" s="33" t="e">
        <f t="shared" si="34"/>
        <v>#DIV/0!</v>
      </c>
      <c r="AT44" s="25"/>
      <c r="AU44" s="26">
        <f t="shared" si="35"/>
        <v>-4</v>
      </c>
    </row>
    <row r="45" spans="1:64" x14ac:dyDescent="0.3">
      <c r="A45" t="s">
        <v>62</v>
      </c>
      <c r="B45" s="21"/>
      <c r="C45" s="32">
        <f t="shared" si="3"/>
        <v>0</v>
      </c>
      <c r="D45" s="23">
        <f t="shared" si="4"/>
        <v>0</v>
      </c>
      <c r="E45" s="33" t="e">
        <f t="shared" si="5"/>
        <v>#DIV/0!</v>
      </c>
      <c r="F45" s="25"/>
      <c r="G45" s="26">
        <f t="shared" si="6"/>
        <v>0</v>
      </c>
      <c r="H45" s="32">
        <f t="shared" si="7"/>
        <v>9.5238095238095247E-3</v>
      </c>
      <c r="I45" s="23">
        <f t="shared" si="8"/>
        <v>1</v>
      </c>
      <c r="J45" s="33" t="e">
        <f t="shared" si="0"/>
        <v>#DIV/0!</v>
      </c>
      <c r="K45" s="25"/>
      <c r="L45" s="26">
        <f t="shared" si="9"/>
        <v>-1</v>
      </c>
      <c r="M45" s="22">
        <f t="shared" si="10"/>
        <v>0</v>
      </c>
      <c r="N45" s="23">
        <f t="shared" si="11"/>
        <v>0</v>
      </c>
      <c r="O45" s="33" t="e">
        <f t="shared" si="1"/>
        <v>#DIV/0!</v>
      </c>
      <c r="P45" s="25"/>
      <c r="Q45" s="26">
        <f t="shared" si="12"/>
        <v>0</v>
      </c>
      <c r="R45" s="32">
        <f t="shared" si="13"/>
        <v>0</v>
      </c>
      <c r="S45" s="23">
        <f t="shared" si="14"/>
        <v>0</v>
      </c>
      <c r="T45" s="33" t="e">
        <f t="shared" si="2"/>
        <v>#DIV/0!</v>
      </c>
      <c r="U45" s="25"/>
      <c r="V45" s="26">
        <f t="shared" si="15"/>
        <v>0</v>
      </c>
      <c r="W45" s="32">
        <f t="shared" si="16"/>
        <v>0</v>
      </c>
      <c r="X45" s="23">
        <f t="shared" si="17"/>
        <v>0</v>
      </c>
      <c r="Y45" s="33" t="e">
        <f t="shared" si="18"/>
        <v>#DIV/0!</v>
      </c>
      <c r="Z45" s="25"/>
      <c r="AA45" s="26">
        <f t="shared" si="19"/>
        <v>0</v>
      </c>
      <c r="AB45" s="32">
        <f t="shared" si="20"/>
        <v>0</v>
      </c>
      <c r="AC45" s="23">
        <f t="shared" si="21"/>
        <v>0</v>
      </c>
      <c r="AD45" s="33" t="e">
        <f t="shared" si="22"/>
        <v>#DIV/0!</v>
      </c>
      <c r="AE45" s="25"/>
      <c r="AF45" s="26">
        <f t="shared" si="23"/>
        <v>0</v>
      </c>
      <c r="AG45" s="32">
        <f t="shared" si="24"/>
        <v>7.6923076923076927E-2</v>
      </c>
      <c r="AH45" s="23">
        <f t="shared" si="25"/>
        <v>2</v>
      </c>
      <c r="AI45" s="33" t="e">
        <f t="shared" si="26"/>
        <v>#DIV/0!</v>
      </c>
      <c r="AJ45" s="25"/>
      <c r="AK45" s="26">
        <f t="shared" si="27"/>
        <v>-2</v>
      </c>
      <c r="AL45" s="32">
        <f t="shared" si="28"/>
        <v>2.3584905660377358E-3</v>
      </c>
      <c r="AM45" s="23">
        <f t="shared" si="29"/>
        <v>1</v>
      </c>
      <c r="AN45" s="33" t="e">
        <f t="shared" si="30"/>
        <v>#DIV/0!</v>
      </c>
      <c r="AO45" s="25"/>
      <c r="AP45" s="26">
        <f t="shared" si="31"/>
        <v>-1</v>
      </c>
      <c r="AQ45" s="32">
        <f t="shared" si="32"/>
        <v>7.407407407407407E-2</v>
      </c>
      <c r="AR45" s="23">
        <f t="shared" si="33"/>
        <v>2</v>
      </c>
      <c r="AS45" s="33" t="e">
        <f t="shared" si="34"/>
        <v>#DIV/0!</v>
      </c>
      <c r="AT45" s="25"/>
      <c r="AU45" s="26">
        <f t="shared" si="35"/>
        <v>-2</v>
      </c>
    </row>
    <row r="46" spans="1:64" x14ac:dyDescent="0.3">
      <c r="A46" t="s">
        <v>63</v>
      </c>
      <c r="B46" s="21"/>
      <c r="C46" s="32">
        <f t="shared" si="3"/>
        <v>0</v>
      </c>
      <c r="D46" s="23">
        <f t="shared" si="4"/>
        <v>0</v>
      </c>
      <c r="E46" s="33" t="e">
        <f t="shared" si="5"/>
        <v>#DIV/0!</v>
      </c>
      <c r="F46" s="25"/>
      <c r="G46" s="26">
        <f t="shared" si="6"/>
        <v>0</v>
      </c>
      <c r="H46" s="32">
        <f t="shared" si="7"/>
        <v>0</v>
      </c>
      <c r="I46" s="23">
        <f t="shared" si="8"/>
        <v>0</v>
      </c>
      <c r="J46" s="33" t="e">
        <f t="shared" si="0"/>
        <v>#DIV/0!</v>
      </c>
      <c r="K46" s="25"/>
      <c r="L46" s="26">
        <f t="shared" si="9"/>
        <v>0</v>
      </c>
      <c r="M46" s="22">
        <f t="shared" si="10"/>
        <v>0</v>
      </c>
      <c r="N46" s="23">
        <f t="shared" si="11"/>
        <v>0</v>
      </c>
      <c r="O46" s="33" t="e">
        <f t="shared" si="1"/>
        <v>#DIV/0!</v>
      </c>
      <c r="P46" s="25"/>
      <c r="Q46" s="26">
        <f t="shared" si="12"/>
        <v>0</v>
      </c>
      <c r="R46" s="32">
        <f t="shared" si="13"/>
        <v>0</v>
      </c>
      <c r="S46" s="23">
        <f t="shared" si="14"/>
        <v>0</v>
      </c>
      <c r="T46" s="33" t="e">
        <f t="shared" si="2"/>
        <v>#DIV/0!</v>
      </c>
      <c r="U46" s="25"/>
      <c r="V46" s="26">
        <f t="shared" si="15"/>
        <v>0</v>
      </c>
      <c r="W46" s="32">
        <f t="shared" si="16"/>
        <v>0</v>
      </c>
      <c r="X46" s="23">
        <f t="shared" si="17"/>
        <v>0</v>
      </c>
      <c r="Y46" s="33" t="e">
        <f t="shared" si="18"/>
        <v>#DIV/0!</v>
      </c>
      <c r="Z46" s="25"/>
      <c r="AA46" s="26">
        <f t="shared" si="19"/>
        <v>0</v>
      </c>
      <c r="AB46" s="32">
        <f t="shared" si="20"/>
        <v>0</v>
      </c>
      <c r="AC46" s="23">
        <f t="shared" si="21"/>
        <v>0</v>
      </c>
      <c r="AD46" s="33" t="e">
        <f t="shared" si="22"/>
        <v>#DIV/0!</v>
      </c>
      <c r="AE46" s="25"/>
      <c r="AF46" s="26">
        <f t="shared" si="23"/>
        <v>0</v>
      </c>
      <c r="AG46" s="32">
        <f t="shared" si="24"/>
        <v>0</v>
      </c>
      <c r="AH46" s="23">
        <f t="shared" si="25"/>
        <v>0</v>
      </c>
      <c r="AI46" s="33" t="e">
        <f t="shared" si="26"/>
        <v>#DIV/0!</v>
      </c>
      <c r="AJ46" s="25"/>
      <c r="AK46" s="26">
        <f t="shared" si="27"/>
        <v>0</v>
      </c>
      <c r="AL46" s="32">
        <f t="shared" si="28"/>
        <v>0</v>
      </c>
      <c r="AM46" s="23">
        <f t="shared" si="29"/>
        <v>0</v>
      </c>
      <c r="AN46" s="33" t="e">
        <f t="shared" si="30"/>
        <v>#DIV/0!</v>
      </c>
      <c r="AO46" s="25"/>
      <c r="AP46" s="26">
        <f t="shared" si="31"/>
        <v>0</v>
      </c>
      <c r="AQ46" s="32">
        <f t="shared" si="32"/>
        <v>0</v>
      </c>
      <c r="AR46" s="23">
        <f t="shared" si="33"/>
        <v>0</v>
      </c>
      <c r="AS46" s="33" t="e">
        <f t="shared" si="34"/>
        <v>#DIV/0!</v>
      </c>
      <c r="AT46" s="25"/>
      <c r="AU46" s="26">
        <f t="shared" si="35"/>
        <v>0</v>
      </c>
    </row>
    <row r="47" spans="1:64" x14ac:dyDescent="0.3">
      <c r="A47" t="s">
        <v>34</v>
      </c>
      <c r="B47" s="21"/>
      <c r="C47" s="32">
        <f t="shared" si="3"/>
        <v>0</v>
      </c>
      <c r="D47" s="23">
        <f t="shared" si="4"/>
        <v>0</v>
      </c>
      <c r="E47" s="33" t="e">
        <f t="shared" si="5"/>
        <v>#DIV/0!</v>
      </c>
      <c r="F47" s="25"/>
      <c r="G47" s="26">
        <f t="shared" si="6"/>
        <v>0</v>
      </c>
      <c r="H47" s="32">
        <f t="shared" si="7"/>
        <v>9.5238095238095247E-3</v>
      </c>
      <c r="I47" s="23">
        <f t="shared" si="8"/>
        <v>1</v>
      </c>
      <c r="J47" s="33" t="e">
        <f t="shared" si="0"/>
        <v>#DIV/0!</v>
      </c>
      <c r="K47" s="25"/>
      <c r="L47" s="26">
        <f t="shared" si="9"/>
        <v>-1</v>
      </c>
      <c r="M47" s="22">
        <f t="shared" si="10"/>
        <v>4.878048780487805E-2</v>
      </c>
      <c r="N47" s="23">
        <f t="shared" si="11"/>
        <v>2</v>
      </c>
      <c r="O47" s="33" t="e">
        <f t="shared" si="1"/>
        <v>#DIV/0!</v>
      </c>
      <c r="P47" s="25"/>
      <c r="Q47" s="26">
        <f t="shared" si="12"/>
        <v>-2</v>
      </c>
      <c r="R47" s="32">
        <f t="shared" si="13"/>
        <v>0</v>
      </c>
      <c r="S47" s="23">
        <f t="shared" si="14"/>
        <v>0</v>
      </c>
      <c r="T47" s="33" t="e">
        <f t="shared" si="2"/>
        <v>#DIV/0!</v>
      </c>
      <c r="U47" s="25"/>
      <c r="V47" s="26">
        <f t="shared" si="15"/>
        <v>0</v>
      </c>
      <c r="W47" s="32">
        <f t="shared" si="16"/>
        <v>0</v>
      </c>
      <c r="X47" s="23">
        <f t="shared" si="17"/>
        <v>0</v>
      </c>
      <c r="Y47" s="33" t="e">
        <f t="shared" si="18"/>
        <v>#DIV/0!</v>
      </c>
      <c r="Z47" s="25"/>
      <c r="AA47" s="26">
        <f t="shared" si="19"/>
        <v>0</v>
      </c>
      <c r="AB47" s="32">
        <f t="shared" si="20"/>
        <v>2.2727272727272728E-2</v>
      </c>
      <c r="AC47" s="23">
        <f t="shared" si="21"/>
        <v>2</v>
      </c>
      <c r="AD47" s="33" t="e">
        <f t="shared" si="22"/>
        <v>#DIV/0!</v>
      </c>
      <c r="AE47" s="25"/>
      <c r="AF47" s="26">
        <f t="shared" si="23"/>
        <v>-2</v>
      </c>
      <c r="AG47" s="32">
        <f t="shared" si="24"/>
        <v>0</v>
      </c>
      <c r="AH47" s="23">
        <f t="shared" si="25"/>
        <v>0</v>
      </c>
      <c r="AI47" s="33" t="e">
        <f t="shared" si="26"/>
        <v>#DIV/0!</v>
      </c>
      <c r="AJ47" s="25"/>
      <c r="AK47" s="26">
        <f t="shared" si="27"/>
        <v>0</v>
      </c>
      <c r="AL47" s="32">
        <f t="shared" si="28"/>
        <v>1.179245283018868E-2</v>
      </c>
      <c r="AM47" s="23">
        <f t="shared" si="29"/>
        <v>5</v>
      </c>
      <c r="AN47" s="33" t="e">
        <f t="shared" si="30"/>
        <v>#DIV/0!</v>
      </c>
      <c r="AO47" s="25"/>
      <c r="AP47" s="26">
        <f t="shared" si="31"/>
        <v>-5</v>
      </c>
      <c r="AQ47" s="32">
        <f t="shared" si="32"/>
        <v>0</v>
      </c>
      <c r="AR47" s="23">
        <f t="shared" si="33"/>
        <v>0</v>
      </c>
      <c r="AS47" s="33" t="e">
        <f t="shared" si="34"/>
        <v>#DIV/0!</v>
      </c>
      <c r="AT47" s="25"/>
      <c r="AU47" s="26">
        <f t="shared" si="35"/>
        <v>0</v>
      </c>
    </row>
    <row r="48" spans="1:64" x14ac:dyDescent="0.3">
      <c r="A48" t="s">
        <v>29</v>
      </c>
      <c r="B48" s="21"/>
      <c r="C48" s="32">
        <f t="shared" si="3"/>
        <v>0</v>
      </c>
      <c r="D48" s="23">
        <f t="shared" si="4"/>
        <v>0</v>
      </c>
      <c r="E48" s="33" t="e">
        <f t="shared" si="5"/>
        <v>#DIV/0!</v>
      </c>
      <c r="F48" s="25"/>
      <c r="G48" s="26">
        <f t="shared" si="6"/>
        <v>0</v>
      </c>
      <c r="H48" s="32">
        <f t="shared" si="7"/>
        <v>9.5238095238095247E-3</v>
      </c>
      <c r="I48" s="23">
        <f t="shared" si="8"/>
        <v>1</v>
      </c>
      <c r="J48" s="33" t="e">
        <f t="shared" si="0"/>
        <v>#DIV/0!</v>
      </c>
      <c r="K48" s="25"/>
      <c r="L48" s="26">
        <f t="shared" si="9"/>
        <v>-1</v>
      </c>
      <c r="M48" s="22">
        <f t="shared" si="10"/>
        <v>0</v>
      </c>
      <c r="N48" s="23">
        <f t="shared" si="11"/>
        <v>0</v>
      </c>
      <c r="O48" s="33" t="e">
        <f t="shared" si="1"/>
        <v>#DIV/0!</v>
      </c>
      <c r="P48" s="25"/>
      <c r="Q48" s="26">
        <f t="shared" si="12"/>
        <v>0</v>
      </c>
      <c r="R48" s="32">
        <f t="shared" si="13"/>
        <v>0</v>
      </c>
      <c r="S48" s="23">
        <f t="shared" si="14"/>
        <v>0</v>
      </c>
      <c r="T48" s="33" t="e">
        <f t="shared" si="2"/>
        <v>#DIV/0!</v>
      </c>
      <c r="U48" s="25"/>
      <c r="V48" s="26">
        <f t="shared" si="15"/>
        <v>0</v>
      </c>
      <c r="W48" s="32">
        <f t="shared" si="16"/>
        <v>0</v>
      </c>
      <c r="X48" s="23">
        <f t="shared" si="17"/>
        <v>0</v>
      </c>
      <c r="Y48" s="33" t="e">
        <f t="shared" si="18"/>
        <v>#DIV/0!</v>
      </c>
      <c r="Z48" s="25"/>
      <c r="AA48" s="26">
        <f t="shared" si="19"/>
        <v>0</v>
      </c>
      <c r="AB48" s="32">
        <f t="shared" si="20"/>
        <v>2.2727272727272728E-2</v>
      </c>
      <c r="AC48" s="23">
        <f t="shared" si="21"/>
        <v>2</v>
      </c>
      <c r="AD48" s="33" t="e">
        <f t="shared" si="22"/>
        <v>#DIV/0!</v>
      </c>
      <c r="AE48" s="25"/>
      <c r="AF48" s="26">
        <f t="shared" si="23"/>
        <v>-2</v>
      </c>
      <c r="AG48" s="32">
        <f t="shared" si="24"/>
        <v>0</v>
      </c>
      <c r="AH48" s="23">
        <f t="shared" si="25"/>
        <v>0</v>
      </c>
      <c r="AI48" s="33" t="e">
        <f t="shared" si="26"/>
        <v>#DIV/0!</v>
      </c>
      <c r="AJ48" s="25"/>
      <c r="AK48" s="26">
        <f t="shared" si="27"/>
        <v>0</v>
      </c>
      <c r="AL48" s="32">
        <f t="shared" si="28"/>
        <v>7.0754716981132077E-3</v>
      </c>
      <c r="AM48" s="23">
        <f t="shared" si="29"/>
        <v>3</v>
      </c>
      <c r="AN48" s="33" t="e">
        <f t="shared" si="30"/>
        <v>#DIV/0!</v>
      </c>
      <c r="AO48" s="25"/>
      <c r="AP48" s="26">
        <f t="shared" si="31"/>
        <v>-3</v>
      </c>
      <c r="AQ48" s="32">
        <f t="shared" si="32"/>
        <v>0</v>
      </c>
      <c r="AR48" s="23">
        <f t="shared" si="33"/>
        <v>0</v>
      </c>
      <c r="AS48" s="33" t="e">
        <f t="shared" si="34"/>
        <v>#DIV/0!</v>
      </c>
      <c r="AT48" s="25"/>
      <c r="AU48" s="26">
        <f t="shared" si="35"/>
        <v>0</v>
      </c>
    </row>
    <row r="49" spans="1:47" x14ac:dyDescent="0.3">
      <c r="A49" t="s">
        <v>35</v>
      </c>
      <c r="B49" s="21"/>
      <c r="C49" s="32">
        <f t="shared" si="3"/>
        <v>8.943089430894309E-2</v>
      </c>
      <c r="D49" s="23">
        <f t="shared" si="4"/>
        <v>11</v>
      </c>
      <c r="E49" s="33" t="e">
        <f t="shared" si="5"/>
        <v>#DIV/0!</v>
      </c>
      <c r="F49" s="25"/>
      <c r="G49" s="26">
        <f t="shared" si="6"/>
        <v>-11</v>
      </c>
      <c r="H49" s="32">
        <f t="shared" si="7"/>
        <v>0.10476190476190476</v>
      </c>
      <c r="I49" s="23">
        <f t="shared" si="8"/>
        <v>11</v>
      </c>
      <c r="J49" s="33" t="e">
        <f t="shared" si="0"/>
        <v>#DIV/0!</v>
      </c>
      <c r="K49" s="25"/>
      <c r="L49" s="26">
        <f t="shared" si="9"/>
        <v>-11</v>
      </c>
      <c r="M49" s="22">
        <f t="shared" si="10"/>
        <v>0</v>
      </c>
      <c r="N49" s="23">
        <f t="shared" si="11"/>
        <v>0</v>
      </c>
      <c r="O49" s="33" t="e">
        <f t="shared" si="1"/>
        <v>#DIV/0!</v>
      </c>
      <c r="P49" s="25"/>
      <c r="Q49" s="26">
        <f t="shared" si="12"/>
        <v>0</v>
      </c>
      <c r="R49" s="32">
        <f t="shared" si="13"/>
        <v>0.10526315789473684</v>
      </c>
      <c r="S49" s="23">
        <f t="shared" si="14"/>
        <v>4</v>
      </c>
      <c r="T49" s="33" t="e">
        <f t="shared" si="2"/>
        <v>#DIV/0!</v>
      </c>
      <c r="U49" s="25"/>
      <c r="V49" s="26">
        <f t="shared" si="15"/>
        <v>-4</v>
      </c>
      <c r="W49" s="32">
        <f t="shared" si="16"/>
        <v>3.3333333333333333E-2</v>
      </c>
      <c r="X49" s="23">
        <f t="shared" si="17"/>
        <v>1</v>
      </c>
      <c r="Y49" s="33" t="e">
        <f t="shared" si="18"/>
        <v>#DIV/0!</v>
      </c>
      <c r="Z49" s="25"/>
      <c r="AA49" s="26">
        <f t="shared" si="19"/>
        <v>-1</v>
      </c>
      <c r="AB49" s="32">
        <f t="shared" si="20"/>
        <v>6.8181818181818177E-2</v>
      </c>
      <c r="AC49" s="23">
        <f t="shared" si="21"/>
        <v>6</v>
      </c>
      <c r="AD49" s="33" t="e">
        <f t="shared" si="22"/>
        <v>#DIV/0!</v>
      </c>
      <c r="AE49" s="25"/>
      <c r="AF49" s="26">
        <f t="shared" si="23"/>
        <v>-6</v>
      </c>
      <c r="AG49" s="32">
        <f t="shared" si="24"/>
        <v>3.8461538461538464E-2</v>
      </c>
      <c r="AH49" s="23">
        <f t="shared" si="25"/>
        <v>1</v>
      </c>
      <c r="AI49" s="33" t="e">
        <f t="shared" si="26"/>
        <v>#DIV/0!</v>
      </c>
      <c r="AJ49" s="25"/>
      <c r="AK49" s="26">
        <f t="shared" si="27"/>
        <v>-1</v>
      </c>
      <c r="AL49" s="32">
        <f t="shared" si="28"/>
        <v>8.0188679245283015E-2</v>
      </c>
      <c r="AM49" s="23">
        <f t="shared" si="29"/>
        <v>34</v>
      </c>
      <c r="AN49" s="33" t="e">
        <f t="shared" si="30"/>
        <v>#DIV/0!</v>
      </c>
      <c r="AO49" s="25"/>
      <c r="AP49" s="26">
        <f t="shared" si="31"/>
        <v>-34</v>
      </c>
      <c r="AQ49" s="32">
        <f t="shared" si="32"/>
        <v>0</v>
      </c>
      <c r="AR49" s="23">
        <f t="shared" si="33"/>
        <v>0</v>
      </c>
      <c r="AS49" s="33" t="e">
        <f t="shared" si="34"/>
        <v>#DIV/0!</v>
      </c>
      <c r="AT49" s="25"/>
      <c r="AU49" s="26">
        <f t="shared" si="35"/>
        <v>0</v>
      </c>
    </row>
    <row r="50" spans="1:47" x14ac:dyDescent="0.3">
      <c r="A50" t="s">
        <v>30</v>
      </c>
      <c r="B50" s="21"/>
      <c r="C50" s="32">
        <f t="shared" si="3"/>
        <v>1.6260162601626018E-2</v>
      </c>
      <c r="D50" s="23">
        <f t="shared" si="4"/>
        <v>2</v>
      </c>
      <c r="E50" s="33" t="e">
        <f t="shared" si="5"/>
        <v>#DIV/0!</v>
      </c>
      <c r="F50" s="25"/>
      <c r="G50" s="26">
        <f t="shared" si="6"/>
        <v>-2</v>
      </c>
      <c r="H50" s="32">
        <f t="shared" si="7"/>
        <v>1.9047619047619049E-2</v>
      </c>
      <c r="I50" s="23">
        <f t="shared" si="8"/>
        <v>2</v>
      </c>
      <c r="J50" s="33" t="e">
        <f t="shared" si="0"/>
        <v>#DIV/0!</v>
      </c>
      <c r="K50" s="25"/>
      <c r="L50" s="26">
        <f t="shared" si="9"/>
        <v>-2</v>
      </c>
      <c r="M50" s="22">
        <f t="shared" si="10"/>
        <v>0</v>
      </c>
      <c r="N50" s="23">
        <f t="shared" si="11"/>
        <v>0</v>
      </c>
      <c r="O50" s="33" t="e">
        <f t="shared" si="1"/>
        <v>#DIV/0!</v>
      </c>
      <c r="P50" s="25"/>
      <c r="Q50" s="26">
        <f t="shared" si="12"/>
        <v>0</v>
      </c>
      <c r="R50" s="32">
        <f t="shared" si="13"/>
        <v>5.2631578947368418E-2</v>
      </c>
      <c r="S50" s="23">
        <f t="shared" si="14"/>
        <v>2</v>
      </c>
      <c r="T50" s="33" t="e">
        <f t="shared" si="2"/>
        <v>#DIV/0!</v>
      </c>
      <c r="U50" s="25"/>
      <c r="V50" s="26">
        <f t="shared" si="15"/>
        <v>-2</v>
      </c>
      <c r="W50" s="32">
        <f t="shared" si="16"/>
        <v>6.6666666666666666E-2</v>
      </c>
      <c r="X50" s="23">
        <f t="shared" si="17"/>
        <v>2</v>
      </c>
      <c r="Y50" s="33" t="e">
        <f t="shared" si="18"/>
        <v>#DIV/0!</v>
      </c>
      <c r="Z50" s="25"/>
      <c r="AA50" s="26">
        <f t="shared" si="19"/>
        <v>-2</v>
      </c>
      <c r="AB50" s="32">
        <f t="shared" si="20"/>
        <v>1.1363636363636364E-2</v>
      </c>
      <c r="AC50" s="23">
        <f t="shared" si="21"/>
        <v>1</v>
      </c>
      <c r="AD50" s="33" t="e">
        <f t="shared" si="22"/>
        <v>#DIV/0!</v>
      </c>
      <c r="AE50" s="25"/>
      <c r="AF50" s="26">
        <f t="shared" si="23"/>
        <v>-1</v>
      </c>
      <c r="AG50" s="32">
        <f t="shared" si="24"/>
        <v>7.6923076923076927E-2</v>
      </c>
      <c r="AH50" s="23">
        <f t="shared" si="25"/>
        <v>2</v>
      </c>
      <c r="AI50" s="33" t="e">
        <f t="shared" si="26"/>
        <v>#DIV/0!</v>
      </c>
      <c r="AJ50" s="25"/>
      <c r="AK50" s="26">
        <f t="shared" si="27"/>
        <v>-2</v>
      </c>
      <c r="AL50" s="32">
        <f t="shared" si="28"/>
        <v>2.358490566037736E-2</v>
      </c>
      <c r="AM50" s="23">
        <f t="shared" si="29"/>
        <v>10</v>
      </c>
      <c r="AN50" s="33" t="e">
        <f t="shared" si="30"/>
        <v>#DIV/0!</v>
      </c>
      <c r="AO50" s="25"/>
      <c r="AP50" s="26">
        <f t="shared" si="31"/>
        <v>-10</v>
      </c>
      <c r="AQ50" s="32">
        <f t="shared" si="32"/>
        <v>3.7037037037037035E-2</v>
      </c>
      <c r="AR50" s="23">
        <f t="shared" si="33"/>
        <v>1</v>
      </c>
      <c r="AS50" s="33" t="e">
        <f t="shared" si="34"/>
        <v>#DIV/0!</v>
      </c>
      <c r="AT50" s="25"/>
      <c r="AU50" s="26">
        <f t="shared" si="35"/>
        <v>-1</v>
      </c>
    </row>
    <row r="51" spans="1:47" x14ac:dyDescent="0.3">
      <c r="A51" t="s">
        <v>31</v>
      </c>
      <c r="B51" s="21"/>
      <c r="C51" s="32">
        <f t="shared" si="3"/>
        <v>2.4390243902439025E-2</v>
      </c>
      <c r="D51" s="23">
        <f t="shared" si="4"/>
        <v>3</v>
      </c>
      <c r="E51" s="33" t="e">
        <f t="shared" si="5"/>
        <v>#DIV/0!</v>
      </c>
      <c r="F51" s="25"/>
      <c r="G51" s="26">
        <f t="shared" si="6"/>
        <v>-3</v>
      </c>
      <c r="H51" s="32">
        <f t="shared" si="7"/>
        <v>0</v>
      </c>
      <c r="I51" s="23">
        <f t="shared" si="8"/>
        <v>0</v>
      </c>
      <c r="J51" s="33" t="e">
        <f t="shared" si="0"/>
        <v>#DIV/0!</v>
      </c>
      <c r="K51" s="25"/>
      <c r="L51" s="26">
        <f t="shared" si="9"/>
        <v>0</v>
      </c>
      <c r="M51" s="22">
        <f t="shared" si="10"/>
        <v>0</v>
      </c>
      <c r="N51" s="23">
        <f t="shared" si="11"/>
        <v>0</v>
      </c>
      <c r="O51" s="33" t="e">
        <f t="shared" si="1"/>
        <v>#DIV/0!</v>
      </c>
      <c r="P51" s="25"/>
      <c r="Q51" s="26">
        <f t="shared" si="12"/>
        <v>0</v>
      </c>
      <c r="R51" s="32">
        <f t="shared" si="13"/>
        <v>7.8947368421052627E-2</v>
      </c>
      <c r="S51" s="23">
        <f t="shared" si="14"/>
        <v>3</v>
      </c>
      <c r="T51" s="33" t="e">
        <f t="shared" si="2"/>
        <v>#DIV/0!</v>
      </c>
      <c r="U51" s="25"/>
      <c r="V51" s="26">
        <f t="shared" si="15"/>
        <v>-3</v>
      </c>
      <c r="W51" s="32">
        <f t="shared" si="16"/>
        <v>0</v>
      </c>
      <c r="X51" s="23">
        <f t="shared" si="17"/>
        <v>0</v>
      </c>
      <c r="Y51" s="33" t="e">
        <f t="shared" si="18"/>
        <v>#DIV/0!</v>
      </c>
      <c r="Z51" s="25"/>
      <c r="AA51" s="26">
        <f t="shared" si="19"/>
        <v>0</v>
      </c>
      <c r="AB51" s="32">
        <f t="shared" si="20"/>
        <v>3.4090909090909088E-2</v>
      </c>
      <c r="AC51" s="23">
        <f t="shared" si="21"/>
        <v>3</v>
      </c>
      <c r="AD51" s="33" t="e">
        <f t="shared" si="22"/>
        <v>#DIV/0!</v>
      </c>
      <c r="AE51" s="25"/>
      <c r="AF51" s="26">
        <f t="shared" si="23"/>
        <v>-3</v>
      </c>
      <c r="AG51" s="32">
        <f t="shared" si="24"/>
        <v>3.8461538461538464E-2</v>
      </c>
      <c r="AH51" s="23">
        <f t="shared" si="25"/>
        <v>1</v>
      </c>
      <c r="AI51" s="33" t="e">
        <f t="shared" si="26"/>
        <v>#DIV/0!</v>
      </c>
      <c r="AJ51" s="25"/>
      <c r="AK51" s="26">
        <f t="shared" si="27"/>
        <v>-1</v>
      </c>
      <c r="AL51" s="32">
        <f t="shared" si="28"/>
        <v>2.358490566037736E-2</v>
      </c>
      <c r="AM51" s="23">
        <f t="shared" si="29"/>
        <v>10</v>
      </c>
      <c r="AN51" s="33" t="e">
        <f t="shared" si="30"/>
        <v>#DIV/0!</v>
      </c>
      <c r="AO51" s="25"/>
      <c r="AP51" s="26">
        <f t="shared" si="31"/>
        <v>-10</v>
      </c>
      <c r="AQ51" s="32">
        <f t="shared" si="32"/>
        <v>0</v>
      </c>
      <c r="AR51" s="23">
        <f t="shared" si="33"/>
        <v>0</v>
      </c>
      <c r="AS51" s="33" t="e">
        <f t="shared" si="34"/>
        <v>#DIV/0!</v>
      </c>
      <c r="AT51" s="25"/>
      <c r="AU51" s="26">
        <f t="shared" si="35"/>
        <v>0</v>
      </c>
    </row>
    <row r="52" spans="1:47" x14ac:dyDescent="0.3">
      <c r="A52" t="s">
        <v>32</v>
      </c>
      <c r="B52" s="21"/>
      <c r="C52" s="32">
        <f t="shared" si="3"/>
        <v>8.1300813008130079E-2</v>
      </c>
      <c r="D52" s="23">
        <f t="shared" si="4"/>
        <v>10</v>
      </c>
      <c r="E52" s="33" t="e">
        <f t="shared" si="5"/>
        <v>#DIV/0!</v>
      </c>
      <c r="F52" s="25"/>
      <c r="G52" s="26">
        <f t="shared" si="6"/>
        <v>-10</v>
      </c>
      <c r="H52" s="32">
        <f t="shared" si="7"/>
        <v>7.6190476190476197E-2</v>
      </c>
      <c r="I52" s="23">
        <f t="shared" si="8"/>
        <v>8</v>
      </c>
      <c r="J52" s="33" t="e">
        <f t="shared" si="0"/>
        <v>#DIV/0!</v>
      </c>
      <c r="K52" s="25"/>
      <c r="L52" s="26">
        <f t="shared" si="9"/>
        <v>-8</v>
      </c>
      <c r="M52" s="22">
        <f t="shared" si="10"/>
        <v>0</v>
      </c>
      <c r="N52" s="23">
        <f t="shared" si="11"/>
        <v>0</v>
      </c>
      <c r="O52" s="33" t="e">
        <f t="shared" si="1"/>
        <v>#DIV/0!</v>
      </c>
      <c r="P52" s="25"/>
      <c r="Q52" s="26">
        <f t="shared" si="12"/>
        <v>0</v>
      </c>
      <c r="R52" s="32">
        <f t="shared" si="13"/>
        <v>0.10526315789473684</v>
      </c>
      <c r="S52" s="23">
        <f t="shared" si="14"/>
        <v>4</v>
      </c>
      <c r="T52" s="33" t="e">
        <f t="shared" si="2"/>
        <v>#DIV/0!</v>
      </c>
      <c r="U52" s="25"/>
      <c r="V52" s="26">
        <f t="shared" si="15"/>
        <v>-4</v>
      </c>
      <c r="W52" s="32">
        <f t="shared" si="16"/>
        <v>0.1</v>
      </c>
      <c r="X52" s="23">
        <f t="shared" si="17"/>
        <v>3</v>
      </c>
      <c r="Y52" s="33" t="e">
        <f t="shared" si="18"/>
        <v>#DIV/0!</v>
      </c>
      <c r="Z52" s="25"/>
      <c r="AA52" s="26">
        <f t="shared" si="19"/>
        <v>-3</v>
      </c>
      <c r="AB52" s="32">
        <f t="shared" si="20"/>
        <v>7.9545454545454544E-2</v>
      </c>
      <c r="AC52" s="23">
        <f t="shared" si="21"/>
        <v>7</v>
      </c>
      <c r="AD52" s="33" t="e">
        <f t="shared" si="22"/>
        <v>#DIV/0!</v>
      </c>
      <c r="AE52" s="25"/>
      <c r="AF52" s="26">
        <f t="shared" si="23"/>
        <v>-7</v>
      </c>
      <c r="AG52" s="32">
        <f t="shared" si="24"/>
        <v>3.8461538461538464E-2</v>
      </c>
      <c r="AH52" s="23">
        <f t="shared" si="25"/>
        <v>1</v>
      </c>
      <c r="AI52" s="33" t="e">
        <f t="shared" si="26"/>
        <v>#DIV/0!</v>
      </c>
      <c r="AJ52" s="25"/>
      <c r="AK52" s="26">
        <f t="shared" si="27"/>
        <v>-1</v>
      </c>
      <c r="AL52" s="32">
        <f t="shared" si="28"/>
        <v>7.3113207547169809E-2</v>
      </c>
      <c r="AM52" s="23">
        <f t="shared" si="29"/>
        <v>31</v>
      </c>
      <c r="AN52" s="33" t="e">
        <f t="shared" si="30"/>
        <v>#DIV/0!</v>
      </c>
      <c r="AO52" s="25"/>
      <c r="AP52" s="26">
        <f t="shared" si="31"/>
        <v>-31</v>
      </c>
      <c r="AQ52" s="32">
        <f t="shared" si="32"/>
        <v>7.407407407407407E-2</v>
      </c>
      <c r="AR52" s="23">
        <f t="shared" si="33"/>
        <v>2</v>
      </c>
      <c r="AS52" s="33" t="e">
        <f t="shared" si="34"/>
        <v>#DIV/0!</v>
      </c>
      <c r="AT52" s="25"/>
      <c r="AU52" s="26">
        <f t="shared" si="35"/>
        <v>-2</v>
      </c>
    </row>
    <row r="53" spans="1:47" ht="15" thickBot="1" x14ac:dyDescent="0.35">
      <c r="A53" s="20"/>
      <c r="B53" s="21"/>
      <c r="C53" s="32">
        <f t="shared" si="3"/>
        <v>0</v>
      </c>
      <c r="D53" s="23">
        <v>0</v>
      </c>
      <c r="E53" s="33" t="e">
        <f t="shared" si="5"/>
        <v>#DIV/0!</v>
      </c>
      <c r="F53" s="25"/>
      <c r="G53" s="26">
        <f t="shared" si="6"/>
        <v>0</v>
      </c>
      <c r="H53" s="32">
        <f t="shared" si="7"/>
        <v>0</v>
      </c>
      <c r="I53" s="23"/>
      <c r="J53" s="33"/>
      <c r="K53" s="25"/>
      <c r="L53" s="26"/>
      <c r="M53" s="22"/>
      <c r="N53" s="23"/>
      <c r="O53" s="33"/>
      <c r="P53" s="25"/>
      <c r="Q53" s="26"/>
      <c r="R53" s="22"/>
      <c r="S53" s="23"/>
      <c r="T53" s="33"/>
      <c r="U53" s="25"/>
      <c r="V53" s="26">
        <f t="shared" si="15"/>
        <v>0</v>
      </c>
      <c r="W53" s="22"/>
      <c r="X53" s="23"/>
      <c r="Y53" s="24"/>
      <c r="Z53" s="25"/>
      <c r="AA53" s="26"/>
      <c r="AB53" s="22"/>
      <c r="AC53" s="23"/>
      <c r="AD53" s="24"/>
      <c r="AE53" s="25"/>
      <c r="AF53" s="26"/>
      <c r="AG53" s="22"/>
      <c r="AH53" s="23"/>
      <c r="AI53" s="24"/>
      <c r="AJ53" s="25"/>
      <c r="AK53" s="26"/>
      <c r="AL53" s="22"/>
      <c r="AM53" s="23"/>
      <c r="AN53" s="24"/>
      <c r="AO53" s="25"/>
      <c r="AP53" s="26"/>
      <c r="AQ53" s="22"/>
      <c r="AR53" s="23"/>
      <c r="AS53" s="24"/>
      <c r="AT53" s="25"/>
      <c r="AU53" s="26"/>
    </row>
    <row r="54" spans="1:47" s="12" customFormat="1" ht="16.2" thickBot="1" x14ac:dyDescent="0.35">
      <c r="A54" s="11" t="s">
        <v>38</v>
      </c>
      <c r="C54" s="13">
        <f>SUM(C3:C53)</f>
        <v>1</v>
      </c>
      <c r="D54" s="12">
        <f>SUM(D3:D53)</f>
        <v>123</v>
      </c>
      <c r="E54" s="16" t="e">
        <f>SUM(E3:E53)</f>
        <v>#DIV/0!</v>
      </c>
      <c r="F54" s="17">
        <f>SUM(F3:F53)</f>
        <v>0</v>
      </c>
      <c r="G54" s="14"/>
      <c r="H54" s="13">
        <f>SUM(H3:H53)</f>
        <v>1</v>
      </c>
      <c r="I54" s="12">
        <f>SUM(I3:I53)</f>
        <v>105</v>
      </c>
      <c r="J54" s="16" t="e">
        <f>SUM(J3:J53)</f>
        <v>#DIV/0!</v>
      </c>
      <c r="K54" s="17">
        <f>SUM(K3:K53)</f>
        <v>0</v>
      </c>
      <c r="M54" s="19">
        <f>SUM(M3:M53)</f>
        <v>1.0000000000000002</v>
      </c>
      <c r="N54" s="12">
        <f>SUM(N3:N53)</f>
        <v>41</v>
      </c>
      <c r="O54" s="16" t="e">
        <f>SUM(O3:O53)</f>
        <v>#DIV/0!</v>
      </c>
      <c r="P54" s="17">
        <f>SUM(P3:P53)</f>
        <v>0</v>
      </c>
      <c r="R54" s="13">
        <f>SUM(R3:R53)</f>
        <v>0.99999999999999989</v>
      </c>
      <c r="S54" s="12">
        <f>SUM(S3:S53)</f>
        <v>38</v>
      </c>
      <c r="T54" s="16" t="e">
        <f>SUM(T3:T52)</f>
        <v>#DIV/0!</v>
      </c>
      <c r="U54" s="17">
        <f>SUM(U3:U53)</f>
        <v>0</v>
      </c>
      <c r="W54" s="13">
        <f>SUM(W3:W53)</f>
        <v>0.99999999999999989</v>
      </c>
      <c r="X54" s="12">
        <f>SUM(X3:X53)</f>
        <v>30</v>
      </c>
      <c r="Y54" s="16" t="e">
        <f>SUM(Y3:Y52)</f>
        <v>#DIV/0!</v>
      </c>
      <c r="Z54" s="17">
        <f>SUM(Z3:Z52)</f>
        <v>0</v>
      </c>
      <c r="AB54" s="13">
        <f>SUM(AB3:AB53)</f>
        <v>0.99999999999999956</v>
      </c>
      <c r="AC54" s="12">
        <f>SUM(AC3:AC53)</f>
        <v>88</v>
      </c>
      <c r="AD54" s="16" t="e">
        <f>SUM(AD3:AD52)</f>
        <v>#DIV/0!</v>
      </c>
      <c r="AE54" s="17">
        <f>SUM(AE3:AE52)</f>
        <v>0</v>
      </c>
      <c r="AG54" s="13">
        <f>SUM(AG3:AG53)</f>
        <v>1</v>
      </c>
      <c r="AH54" s="12">
        <f>SUM(AH3:AH53)</f>
        <v>26</v>
      </c>
      <c r="AI54" s="16" t="e">
        <f>SUM(AI3:AI52)</f>
        <v>#DIV/0!</v>
      </c>
      <c r="AJ54" s="17">
        <f>SUM(AJ3:AJ52)</f>
        <v>0</v>
      </c>
      <c r="AL54" s="13">
        <f>SUM(AL3:AL53)</f>
        <v>1.0000000000000004</v>
      </c>
      <c r="AM54" s="12">
        <f>SUM(AM3:AM53)</f>
        <v>424</v>
      </c>
      <c r="AN54" s="16" t="e">
        <f>SUM(AN3:AN52)</f>
        <v>#DIV/0!</v>
      </c>
      <c r="AO54" s="17">
        <f>SUM(AO3:AO52)</f>
        <v>0</v>
      </c>
      <c r="AQ54" s="13">
        <f>SUM(AQ3:AQ53)</f>
        <v>0.99999999999999989</v>
      </c>
      <c r="AR54" s="12">
        <f>SUM(AR3:AR53)</f>
        <v>27</v>
      </c>
      <c r="AS54" s="16" t="e">
        <f>SUM(AS3:AS52)</f>
        <v>#DIV/0!</v>
      </c>
      <c r="AT54" s="17">
        <f>SUM(AT3:AT52)</f>
        <v>0</v>
      </c>
    </row>
  </sheetData>
  <mergeCells count="18">
    <mergeCell ref="O1:P1"/>
    <mergeCell ref="C1:D1"/>
    <mergeCell ref="E1:F1"/>
    <mergeCell ref="H1:I1"/>
    <mergeCell ref="J1:K1"/>
    <mergeCell ref="M1:N1"/>
    <mergeCell ref="AS1:AT1"/>
    <mergeCell ref="R1:S1"/>
    <mergeCell ref="T1:U1"/>
    <mergeCell ref="W1:X1"/>
    <mergeCell ref="Y1:Z1"/>
    <mergeCell ref="AB1:AC1"/>
    <mergeCell ref="AD1:AE1"/>
    <mergeCell ref="AG1:AH1"/>
    <mergeCell ref="AI1:AJ1"/>
    <mergeCell ref="AL1:AM1"/>
    <mergeCell ref="AN1:AO1"/>
    <mergeCell ref="AQ1:AR1"/>
  </mergeCells>
  <conditionalFormatting sqref="G3:G53 L3:L53 Q3:Q53 V3:V53 AA3:AA53 AF3:AF53 AK3:AK53 AP3:AP53 AU3:AU53">
    <cfRule type="expression" dxfId="157" priority="1">
      <formula>G3&gt;D3</formula>
    </cfRule>
    <cfRule type="expression" dxfId="156" priority="2">
      <formula>G3&lt;D3</formula>
    </cfRule>
  </conditionalFormatting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/>
  <dimension ref="A1:BL54"/>
  <sheetViews>
    <sheetView workbookViewId="0">
      <pane xSplit="2" topLeftCell="C1" activePane="topRight" state="frozen"/>
      <selection activeCell="AU3" sqref="AU3:AU52"/>
      <selection pane="topRight" activeCell="BM1" sqref="AY1:BM1048576"/>
    </sheetView>
  </sheetViews>
  <sheetFormatPr baseColWidth="10" defaultColWidth="9.109375" defaultRowHeight="14.4" x14ac:dyDescent="0.3"/>
  <cols>
    <col min="1" max="1" width="18.88671875" bestFit="1" customWidth="1"/>
    <col min="2" max="2" width="15.5546875" hidden="1" customWidth="1"/>
    <col min="3" max="4" width="11" customWidth="1"/>
    <col min="5" max="6" width="11" style="18" customWidth="1"/>
    <col min="7" max="7" width="11" style="3" customWidth="1"/>
    <col min="8" max="9" width="11" customWidth="1"/>
    <col min="10" max="11" width="11" style="18" customWidth="1"/>
    <col min="12" max="14" width="11" customWidth="1"/>
    <col min="15" max="16" width="11" style="18" customWidth="1"/>
    <col min="17" max="19" width="11" customWidth="1"/>
    <col min="20" max="21" width="11" style="18" customWidth="1"/>
    <col min="22" max="24" width="11" customWidth="1"/>
    <col min="25" max="26" width="11" style="18" customWidth="1"/>
    <col min="27" max="29" width="11" customWidth="1"/>
    <col min="30" max="31" width="11" style="18" customWidth="1"/>
    <col min="32" max="34" width="11" customWidth="1"/>
    <col min="35" max="36" width="11" style="18" customWidth="1"/>
    <col min="37" max="39" width="11" customWidth="1"/>
    <col min="40" max="41" width="11" style="18" customWidth="1"/>
    <col min="42" max="44" width="11" customWidth="1"/>
    <col min="45" max="46" width="11" style="18" customWidth="1"/>
    <col min="47" max="47" width="11" customWidth="1"/>
    <col min="51" max="64" width="9.109375" hidden="1" customWidth="1"/>
    <col min="65" max="65" width="0" hidden="1" customWidth="1"/>
  </cols>
  <sheetData>
    <row r="1" spans="1:64" s="1" customFormat="1" x14ac:dyDescent="0.3">
      <c r="A1" s="5" t="s">
        <v>0</v>
      </c>
      <c r="B1" s="4" t="s">
        <v>41</v>
      </c>
      <c r="C1" s="38" t="s">
        <v>64</v>
      </c>
      <c r="D1" s="39"/>
      <c r="E1" s="40" t="s">
        <v>42</v>
      </c>
      <c r="F1" s="41"/>
      <c r="G1" s="7"/>
      <c r="H1" s="38" t="s">
        <v>65</v>
      </c>
      <c r="I1" s="39"/>
      <c r="J1" s="40" t="s">
        <v>44</v>
      </c>
      <c r="K1" s="41"/>
      <c r="L1" s="10"/>
      <c r="M1" s="38" t="s">
        <v>66</v>
      </c>
      <c r="N1" s="39"/>
      <c r="O1" s="40" t="s">
        <v>45</v>
      </c>
      <c r="P1" s="41"/>
      <c r="Q1" s="10"/>
      <c r="R1" s="38" t="s">
        <v>67</v>
      </c>
      <c r="S1" s="39"/>
      <c r="T1" s="40" t="s">
        <v>46</v>
      </c>
      <c r="U1" s="41"/>
      <c r="V1" s="10"/>
      <c r="W1" s="38" t="s">
        <v>68</v>
      </c>
      <c r="X1" s="39"/>
      <c r="Y1" s="40" t="s">
        <v>51</v>
      </c>
      <c r="Z1" s="41"/>
      <c r="AA1" s="10"/>
      <c r="AB1" s="38" t="s">
        <v>69</v>
      </c>
      <c r="AC1" s="39"/>
      <c r="AD1" s="40" t="s">
        <v>47</v>
      </c>
      <c r="AE1" s="41"/>
      <c r="AF1" s="10"/>
      <c r="AG1" s="38" t="s">
        <v>70</v>
      </c>
      <c r="AH1" s="39"/>
      <c r="AI1" s="40" t="s">
        <v>48</v>
      </c>
      <c r="AJ1" s="41"/>
      <c r="AK1" s="10"/>
      <c r="AL1" s="38" t="s">
        <v>71</v>
      </c>
      <c r="AM1" s="39"/>
      <c r="AN1" s="40" t="s">
        <v>49</v>
      </c>
      <c r="AO1" s="41"/>
      <c r="AP1" s="10"/>
      <c r="AQ1" s="38" t="s">
        <v>72</v>
      </c>
      <c r="AR1" s="39"/>
      <c r="AS1" s="40" t="s">
        <v>50</v>
      </c>
      <c r="AT1" s="41"/>
      <c r="AU1" s="10"/>
      <c r="AY1" t="s">
        <v>0</v>
      </c>
      <c r="AZ1" t="s">
        <v>73</v>
      </c>
      <c r="BA1" t="s">
        <v>74</v>
      </c>
      <c r="BB1" t="s">
        <v>75</v>
      </c>
      <c r="BC1" t="s">
        <v>76</v>
      </c>
      <c r="BD1" t="s">
        <v>77</v>
      </c>
      <c r="BE1" t="s">
        <v>78</v>
      </c>
      <c r="BF1" t="s">
        <v>79</v>
      </c>
      <c r="BG1" t="s">
        <v>80</v>
      </c>
      <c r="BH1" t="s">
        <v>81</v>
      </c>
      <c r="BI1" t="s">
        <v>82</v>
      </c>
      <c r="BJ1" t="s">
        <v>83</v>
      </c>
      <c r="BK1" t="s">
        <v>84</v>
      </c>
      <c r="BL1" t="s">
        <v>85</v>
      </c>
    </row>
    <row r="2" spans="1:64" s="1" customFormat="1" x14ac:dyDescent="0.3">
      <c r="A2" s="6"/>
      <c r="B2" s="4"/>
      <c r="C2" s="8" t="s">
        <v>40</v>
      </c>
      <c r="D2" s="2" t="s">
        <v>39</v>
      </c>
      <c r="E2" s="15" t="s">
        <v>40</v>
      </c>
      <c r="F2" s="15" t="s">
        <v>39</v>
      </c>
      <c r="G2" s="9" t="s">
        <v>43</v>
      </c>
      <c r="H2" s="8" t="s">
        <v>40</v>
      </c>
      <c r="I2" s="2" t="s">
        <v>39</v>
      </c>
      <c r="J2" s="15" t="s">
        <v>40</v>
      </c>
      <c r="K2" s="15" t="s">
        <v>39</v>
      </c>
      <c r="L2" s="9" t="s">
        <v>43</v>
      </c>
      <c r="M2" s="8" t="s">
        <v>40</v>
      </c>
      <c r="N2" s="2" t="s">
        <v>39</v>
      </c>
      <c r="O2" s="15" t="s">
        <v>40</v>
      </c>
      <c r="P2" s="15" t="s">
        <v>39</v>
      </c>
      <c r="Q2" s="9" t="s">
        <v>43</v>
      </c>
      <c r="R2" s="8" t="s">
        <v>40</v>
      </c>
      <c r="S2" s="2" t="s">
        <v>39</v>
      </c>
      <c r="T2" s="15" t="s">
        <v>40</v>
      </c>
      <c r="U2" s="15" t="s">
        <v>39</v>
      </c>
      <c r="V2" s="9" t="s">
        <v>43</v>
      </c>
      <c r="W2" s="8" t="s">
        <v>40</v>
      </c>
      <c r="X2" s="2" t="s">
        <v>39</v>
      </c>
      <c r="Y2" s="15" t="s">
        <v>40</v>
      </c>
      <c r="Z2" s="15" t="s">
        <v>39</v>
      </c>
      <c r="AA2" s="9" t="s">
        <v>43</v>
      </c>
      <c r="AB2" s="8" t="s">
        <v>40</v>
      </c>
      <c r="AC2" s="2" t="s">
        <v>39</v>
      </c>
      <c r="AD2" s="15" t="s">
        <v>40</v>
      </c>
      <c r="AE2" s="15" t="s">
        <v>39</v>
      </c>
      <c r="AF2" s="9" t="s">
        <v>43</v>
      </c>
      <c r="AG2" s="8" t="s">
        <v>40</v>
      </c>
      <c r="AH2" s="2" t="s">
        <v>39</v>
      </c>
      <c r="AI2" s="15" t="s">
        <v>40</v>
      </c>
      <c r="AJ2" s="15" t="s">
        <v>39</v>
      </c>
      <c r="AK2" s="9" t="s">
        <v>43</v>
      </c>
      <c r="AL2" s="8" t="s">
        <v>40</v>
      </c>
      <c r="AM2" s="2" t="s">
        <v>39</v>
      </c>
      <c r="AN2" s="15" t="s">
        <v>40</v>
      </c>
      <c r="AO2" s="15" t="s">
        <v>39</v>
      </c>
      <c r="AP2" s="9" t="s">
        <v>43</v>
      </c>
      <c r="AQ2" s="8" t="s">
        <v>40</v>
      </c>
      <c r="AR2" s="2" t="s">
        <v>39</v>
      </c>
      <c r="AS2" s="15" t="s">
        <v>40</v>
      </c>
      <c r="AT2" s="15" t="s">
        <v>39</v>
      </c>
      <c r="AU2" s="9" t="s">
        <v>43</v>
      </c>
      <c r="AY2" t="s">
        <v>33</v>
      </c>
      <c r="AZ2" t="s">
        <v>86</v>
      </c>
      <c r="BA2" t="s">
        <v>87</v>
      </c>
      <c r="BB2" t="s">
        <v>108</v>
      </c>
      <c r="BC2">
        <v>2023</v>
      </c>
      <c r="BD2">
        <v>0</v>
      </c>
      <c r="BE2">
        <v>1</v>
      </c>
      <c r="BF2">
        <v>0</v>
      </c>
      <c r="BG2">
        <v>0</v>
      </c>
      <c r="BH2">
        <v>0</v>
      </c>
      <c r="BI2">
        <v>0</v>
      </c>
      <c r="BJ2">
        <v>0</v>
      </c>
      <c r="BK2">
        <v>1</v>
      </c>
      <c r="BL2">
        <v>0</v>
      </c>
    </row>
    <row r="3" spans="1:64" x14ac:dyDescent="0.3">
      <c r="A3" s="20" t="s">
        <v>36</v>
      </c>
      <c r="B3" s="21" t="e">
        <v>#N/A</v>
      </c>
      <c r="C3" s="22">
        <f>D3/$D$54</f>
        <v>0</v>
      </c>
      <c r="D3" s="23">
        <f>IF(COUNTIF($AY$2:$BL$57,A3)=1,VLOOKUP(A3,$AY$2:$BL$57,6,FALSE),0)</f>
        <v>0</v>
      </c>
      <c r="E3" s="24">
        <f>F3/$F$54</f>
        <v>0</v>
      </c>
      <c r="F3" s="25">
        <f>'Juillet N-1'!D3</f>
        <v>0</v>
      </c>
      <c r="G3" s="26">
        <f>D3-F3</f>
        <v>0</v>
      </c>
      <c r="H3" s="22">
        <f>I3/$I$54</f>
        <v>0</v>
      </c>
      <c r="I3" s="23">
        <f>IF(COUNTIF($AY$2:$BL$57,A3)=1,VLOOKUP(A3,$AY$2:$BL$57,7,FALSE),0)</f>
        <v>0</v>
      </c>
      <c r="J3" s="33">
        <f>K3/$K$54</f>
        <v>0</v>
      </c>
      <c r="K3" s="25">
        <f>'Juillet N-1'!I3</f>
        <v>0</v>
      </c>
      <c r="L3" s="26">
        <f>I3-K3</f>
        <v>0</v>
      </c>
      <c r="M3" s="22">
        <f>N3/$N$54</f>
        <v>0</v>
      </c>
      <c r="N3" s="23">
        <f>IF(COUNTIF($AY$2:$BL$57,A3)=1,VLOOKUP(A3,$AY$2:$BL$57,8,FALSE),0)</f>
        <v>0</v>
      </c>
      <c r="O3" s="24">
        <f>P3/$P$54</f>
        <v>0</v>
      </c>
      <c r="P3" s="25">
        <f>'Juillet N-1'!N3</f>
        <v>0</v>
      </c>
      <c r="Q3" s="26">
        <f>N3-P3</f>
        <v>0</v>
      </c>
      <c r="R3" s="22">
        <f>S3/$S$54</f>
        <v>0</v>
      </c>
      <c r="S3" s="23">
        <f>IF(COUNTIF($AY$2:$BL$57,A3)=1,VLOOKUP(A3,$AY$2:$BL$57,9,FALSE),0)</f>
        <v>0</v>
      </c>
      <c r="T3" s="33">
        <f>U3/$U$54</f>
        <v>0</v>
      </c>
      <c r="U3" s="25">
        <f>'Juillet N-1'!S3</f>
        <v>0</v>
      </c>
      <c r="V3" s="26">
        <f>S3-U3</f>
        <v>0</v>
      </c>
      <c r="W3" s="22">
        <f>X3/$X$54</f>
        <v>0</v>
      </c>
      <c r="X3" s="23">
        <f>IF(COUNTIF($AY$2:$BL$57,A3)=1,VLOOKUP(A3,$AY$2:$BL$57,10,FALSE),0)</f>
        <v>0</v>
      </c>
      <c r="Y3" s="33">
        <f>Z3/$Z$54</f>
        <v>4.5454545454545456E-2</v>
      </c>
      <c r="Z3" s="25">
        <f>'Juillet N-1'!X3</f>
        <v>1</v>
      </c>
      <c r="AA3" s="26">
        <f>X3-Z3</f>
        <v>-1</v>
      </c>
      <c r="AB3" s="22">
        <f>AC3/$AC$54</f>
        <v>0</v>
      </c>
      <c r="AC3" s="23">
        <f>IF(COUNTIF($AY$2:$BL$57,A3)=1,VLOOKUP(A3,$AY$2:$BL$57,11,FALSE),0)</f>
        <v>0</v>
      </c>
      <c r="AD3" s="33">
        <f>AE3/$AE$54</f>
        <v>4.4444444444444446E-2</v>
      </c>
      <c r="AE3" s="25">
        <f>'Juillet N-1'!AC3</f>
        <v>2</v>
      </c>
      <c r="AF3" s="26">
        <f>AC3-AE3</f>
        <v>-2</v>
      </c>
      <c r="AG3" s="22">
        <f>AH3/$AH$54</f>
        <v>0</v>
      </c>
      <c r="AH3" s="23">
        <f>IF(COUNTIF($AY$2:$BL$57,A3)=1,VLOOKUP(A3,$AY$2:$BL$57,12,FALSE),0)</f>
        <v>0</v>
      </c>
      <c r="AI3" s="33">
        <f>AJ3/$AJ$54</f>
        <v>0</v>
      </c>
      <c r="AJ3" s="25">
        <f>'Juillet N-1'!AH3</f>
        <v>0</v>
      </c>
      <c r="AK3" s="26">
        <f>AH3-AJ3</f>
        <v>0</v>
      </c>
      <c r="AL3" s="22">
        <f>AM3/$AM$54</f>
        <v>0</v>
      </c>
      <c r="AM3" s="23">
        <f>IF(COUNTIF($AY$2:$BL$57,A3)=1,VLOOKUP(A3,$AY$2:$BL$57,13,FALSE),0)</f>
        <v>0</v>
      </c>
      <c r="AN3" s="33">
        <f>AO3/$AO$54</f>
        <v>1.3698630136986301E-2</v>
      </c>
      <c r="AO3" s="25">
        <f>'Juillet N-1'!AM3</f>
        <v>3</v>
      </c>
      <c r="AP3" s="26">
        <f>AM3-AO3</f>
        <v>-3</v>
      </c>
      <c r="AQ3" s="22">
        <f>AR3/$AR$54</f>
        <v>0</v>
      </c>
      <c r="AR3" s="23">
        <f>IF(COUNTIF($AY$2:$BL$57,A3)=1,VLOOKUP(A3,$AY$2:$BL$57,14,FALSE),0)</f>
        <v>0</v>
      </c>
      <c r="AS3" s="33">
        <f>AT3/$AT$54</f>
        <v>0</v>
      </c>
      <c r="AT3" s="25">
        <f>'Juillet N-1'!AR3</f>
        <v>0</v>
      </c>
      <c r="AU3" s="26">
        <f>AR3-AT3</f>
        <v>0</v>
      </c>
      <c r="AY3" t="s">
        <v>2</v>
      </c>
      <c r="AZ3" t="s">
        <v>86</v>
      </c>
      <c r="BA3" t="s">
        <v>87</v>
      </c>
      <c r="BB3" t="s">
        <v>108</v>
      </c>
      <c r="BC3">
        <v>2023</v>
      </c>
      <c r="BD3">
        <v>9</v>
      </c>
      <c r="BE3">
        <v>9</v>
      </c>
      <c r="BF3">
        <v>0</v>
      </c>
      <c r="BG3">
        <v>5</v>
      </c>
      <c r="BH3">
        <v>0</v>
      </c>
      <c r="BI3">
        <v>3</v>
      </c>
      <c r="BJ3">
        <v>2</v>
      </c>
      <c r="BK3">
        <v>28</v>
      </c>
      <c r="BL3">
        <v>0</v>
      </c>
    </row>
    <row r="4" spans="1:64" x14ac:dyDescent="0.3">
      <c r="A4" t="s">
        <v>33</v>
      </c>
      <c r="B4" s="21"/>
      <c r="C4" s="22">
        <f t="shared" ref="C4:C52" si="0">D4/$D$54</f>
        <v>0</v>
      </c>
      <c r="D4" s="23">
        <f t="shared" ref="D4:D52" si="1">IF(COUNTIF($AY$2:$BL$57,A4)=1,VLOOKUP(A4,$AY$2:$BL$57,6,FALSE),0)</f>
        <v>0</v>
      </c>
      <c r="E4" s="24">
        <f t="shared" ref="E4:E52" si="2">F4/$F$54</f>
        <v>0</v>
      </c>
      <c r="F4" s="25">
        <f>'Juillet N-1'!D4</f>
        <v>0</v>
      </c>
      <c r="G4" s="26">
        <f t="shared" ref="G4:G52" si="3">D4-F4</f>
        <v>0</v>
      </c>
      <c r="H4" s="22">
        <f t="shared" ref="H4:H52" si="4">I4/$I$54</f>
        <v>1.1111111111111112E-2</v>
      </c>
      <c r="I4" s="23">
        <f t="shared" ref="I4:I52" si="5">IF(COUNTIF($AY$2:$BL$57,A4)=1,VLOOKUP(A4,$AY$2:$BL$57,7,FALSE),0)</f>
        <v>1</v>
      </c>
      <c r="J4" s="33">
        <f t="shared" ref="J4:J52" si="6">K4/$K$54</f>
        <v>1.6949152542372881E-2</v>
      </c>
      <c r="K4" s="25">
        <f>'Juillet N-1'!I4</f>
        <v>1</v>
      </c>
      <c r="L4" s="26">
        <f t="shared" ref="L4:L52" si="7">I4-K4</f>
        <v>0</v>
      </c>
      <c r="M4" s="22">
        <f t="shared" ref="M4:M52" si="8">N4/$N$54</f>
        <v>0</v>
      </c>
      <c r="N4" s="23">
        <f t="shared" ref="N4:N52" si="9">IF(COUNTIF($AY$2:$BL$57,A4)=1,VLOOKUP(A4,$AY$2:$BL$57,8,FALSE),0)</f>
        <v>0</v>
      </c>
      <c r="O4" s="24">
        <f t="shared" ref="O4:O52" si="10">P4/$P$54</f>
        <v>0</v>
      </c>
      <c r="P4" s="25">
        <f>'Juillet N-1'!N4</f>
        <v>0</v>
      </c>
      <c r="Q4" s="26">
        <f t="shared" ref="Q4:Q52" si="11">N4-P4</f>
        <v>0</v>
      </c>
      <c r="R4" s="22">
        <f t="shared" ref="R4:R52" si="12">S4/$S$54</f>
        <v>0</v>
      </c>
      <c r="S4" s="23">
        <f t="shared" ref="S4:S52" si="13">IF(COUNTIF($AY$2:$BL$57,A4)=1,VLOOKUP(A4,$AY$2:$BL$57,9,FALSE),0)</f>
        <v>0</v>
      </c>
      <c r="T4" s="33">
        <f t="shared" ref="T4:T52" si="14">U4/$U$54</f>
        <v>0</v>
      </c>
      <c r="U4" s="25">
        <f>'Juillet N-1'!S4</f>
        <v>0</v>
      </c>
      <c r="V4" s="26">
        <f t="shared" ref="V4:V52" si="15">S4-U4</f>
        <v>0</v>
      </c>
      <c r="W4" s="22">
        <f t="shared" ref="W4:W52" si="16">X4/$X$54</f>
        <v>0</v>
      </c>
      <c r="X4" s="23">
        <f t="shared" ref="X4:X52" si="17">IF(COUNTIF($AY$2:$BL$57,A4)=1,VLOOKUP(A4,$AY$2:$BL$57,10,FALSE),0)</f>
        <v>0</v>
      </c>
      <c r="Y4" s="33">
        <f t="shared" ref="Y4:Y52" si="18">Z4/$Z$54</f>
        <v>0</v>
      </c>
      <c r="Z4" s="25">
        <f>'Juillet N-1'!X4</f>
        <v>0</v>
      </c>
      <c r="AA4" s="26">
        <f t="shared" ref="AA4:AA52" si="19">X4-Z4</f>
        <v>0</v>
      </c>
      <c r="AB4" s="22">
        <f t="shared" ref="AB4:AB52" si="20">AC4/$AC$54</f>
        <v>0</v>
      </c>
      <c r="AC4" s="23">
        <f t="shared" ref="AC4:AC52" si="21">IF(COUNTIF($AY$2:$BL$57,A4)=1,VLOOKUP(A4,$AY$2:$BL$57,11,FALSE),0)</f>
        <v>0</v>
      </c>
      <c r="AD4" s="33">
        <f t="shared" ref="AD4:AD52" si="22">AE4/$AE$54</f>
        <v>2.2222222222222223E-2</v>
      </c>
      <c r="AE4" s="25">
        <f>'Juillet N-1'!AC4</f>
        <v>1</v>
      </c>
      <c r="AF4" s="26">
        <f t="shared" ref="AF4:AF52" si="23">AC4-AE4</f>
        <v>-1</v>
      </c>
      <c r="AG4" s="22">
        <f t="shared" ref="AG4:AG52" si="24">AH4/$AH$54</f>
        <v>0</v>
      </c>
      <c r="AH4" s="23">
        <f t="shared" ref="AH4:AH52" si="25">IF(COUNTIF($AY$2:$BL$57,A4)=1,VLOOKUP(A4,$AY$2:$BL$57,12,FALSE),0)</f>
        <v>0</v>
      </c>
      <c r="AI4" s="33">
        <f t="shared" ref="AI4:AI52" si="26">AJ4/$AJ$54</f>
        <v>0</v>
      </c>
      <c r="AJ4" s="25">
        <f>'Juillet N-1'!AH4</f>
        <v>0</v>
      </c>
      <c r="AK4" s="26">
        <f t="shared" ref="AK4:AK52" si="27">AH4-AJ4</f>
        <v>0</v>
      </c>
      <c r="AL4" s="22">
        <f t="shared" ref="AL4:AL52" si="28">AM4/$AM$54</f>
        <v>3.2894736842105261E-3</v>
      </c>
      <c r="AM4" s="23">
        <f t="shared" ref="AM4:AM52" si="29">IF(COUNTIF($AY$2:$BL$57,A4)=1,VLOOKUP(A4,$AY$2:$BL$57,13,FALSE),0)</f>
        <v>1</v>
      </c>
      <c r="AN4" s="33">
        <f t="shared" ref="AN4:AN51" si="30">AO4/$AO$54</f>
        <v>9.1324200913242004E-3</v>
      </c>
      <c r="AO4" s="25">
        <f>'Juillet N-1'!AM4</f>
        <v>2</v>
      </c>
      <c r="AP4" s="26">
        <f t="shared" ref="AP4:AP52" si="31">AM4-AO4</f>
        <v>-1</v>
      </c>
      <c r="AQ4" s="22">
        <f t="shared" ref="AQ4:AQ52" si="32">AR4/$AR$54</f>
        <v>0</v>
      </c>
      <c r="AR4" s="23">
        <f t="shared" ref="AR4:AR52" si="33">IF(COUNTIF($AY$2:$BL$57,A4)=1,VLOOKUP(A4,$AY$2:$BL$57,14,FALSE),0)</f>
        <v>0</v>
      </c>
      <c r="AS4" s="33">
        <f t="shared" ref="AS4:AS52" si="34">AT4/$AT$54</f>
        <v>0</v>
      </c>
      <c r="AT4" s="25">
        <f>'Juillet N-1'!AR4</f>
        <v>0</v>
      </c>
      <c r="AU4" s="26">
        <f t="shared" ref="AU4:AU52" si="35">AR4-AT4</f>
        <v>0</v>
      </c>
      <c r="AY4" t="s">
        <v>4</v>
      </c>
      <c r="AZ4" t="s">
        <v>86</v>
      </c>
      <c r="BA4" t="s">
        <v>87</v>
      </c>
      <c r="BB4" t="s">
        <v>108</v>
      </c>
      <c r="BC4">
        <v>2023</v>
      </c>
      <c r="BD4">
        <v>9</v>
      </c>
      <c r="BE4">
        <v>3</v>
      </c>
      <c r="BF4">
        <v>0</v>
      </c>
      <c r="BG4">
        <v>3</v>
      </c>
      <c r="BH4">
        <v>2</v>
      </c>
      <c r="BI4">
        <v>5</v>
      </c>
      <c r="BJ4">
        <v>1</v>
      </c>
      <c r="BK4">
        <v>21</v>
      </c>
      <c r="BL4">
        <v>2</v>
      </c>
    </row>
    <row r="5" spans="1:64" x14ac:dyDescent="0.3">
      <c r="A5" t="s">
        <v>1</v>
      </c>
      <c r="B5" s="21"/>
      <c r="C5" s="22">
        <f t="shared" si="0"/>
        <v>0</v>
      </c>
      <c r="D5" s="23">
        <f t="shared" si="1"/>
        <v>0</v>
      </c>
      <c r="E5" s="24">
        <f t="shared" si="2"/>
        <v>0</v>
      </c>
      <c r="F5" s="25">
        <f>'Juillet N-1'!D5</f>
        <v>0</v>
      </c>
      <c r="G5" s="26">
        <f t="shared" si="3"/>
        <v>0</v>
      </c>
      <c r="H5" s="22">
        <f t="shared" si="4"/>
        <v>0</v>
      </c>
      <c r="I5" s="23">
        <f t="shared" si="5"/>
        <v>0</v>
      </c>
      <c r="J5" s="33">
        <f t="shared" si="6"/>
        <v>0</v>
      </c>
      <c r="K5" s="25">
        <f>'Juillet N-1'!I5</f>
        <v>0</v>
      </c>
      <c r="L5" s="26">
        <f t="shared" si="7"/>
        <v>0</v>
      </c>
      <c r="M5" s="22">
        <f t="shared" si="8"/>
        <v>0</v>
      </c>
      <c r="N5" s="23">
        <f t="shared" si="9"/>
        <v>0</v>
      </c>
      <c r="O5" s="24">
        <f t="shared" si="10"/>
        <v>0</v>
      </c>
      <c r="P5" s="25">
        <f>'Juillet N-1'!N5</f>
        <v>0</v>
      </c>
      <c r="Q5" s="26">
        <f t="shared" si="11"/>
        <v>0</v>
      </c>
      <c r="R5" s="22">
        <f t="shared" si="12"/>
        <v>0</v>
      </c>
      <c r="S5" s="23">
        <f t="shared" si="13"/>
        <v>0</v>
      </c>
      <c r="T5" s="33">
        <f t="shared" si="14"/>
        <v>0</v>
      </c>
      <c r="U5" s="25">
        <f>'Juillet N-1'!S5</f>
        <v>0</v>
      </c>
      <c r="V5" s="26">
        <f t="shared" si="15"/>
        <v>0</v>
      </c>
      <c r="W5" s="22">
        <f t="shared" si="16"/>
        <v>0</v>
      </c>
      <c r="X5" s="23">
        <f t="shared" si="17"/>
        <v>0</v>
      </c>
      <c r="Y5" s="33">
        <f t="shared" si="18"/>
        <v>0</v>
      </c>
      <c r="Z5" s="25">
        <f>'Juillet N-1'!X5</f>
        <v>0</v>
      </c>
      <c r="AA5" s="26">
        <f t="shared" si="19"/>
        <v>0</v>
      </c>
      <c r="AB5" s="22">
        <f t="shared" si="20"/>
        <v>0</v>
      </c>
      <c r="AC5" s="23">
        <f t="shared" si="21"/>
        <v>0</v>
      </c>
      <c r="AD5" s="33">
        <f t="shared" si="22"/>
        <v>0</v>
      </c>
      <c r="AE5" s="25">
        <f>'Juillet N-1'!AC5</f>
        <v>0</v>
      </c>
      <c r="AF5" s="26">
        <f t="shared" si="23"/>
        <v>0</v>
      </c>
      <c r="AG5" s="22">
        <f t="shared" si="24"/>
        <v>0</v>
      </c>
      <c r="AH5" s="23">
        <f t="shared" si="25"/>
        <v>0</v>
      </c>
      <c r="AI5" s="33">
        <f t="shared" si="26"/>
        <v>0</v>
      </c>
      <c r="AJ5" s="25">
        <f>'Juillet N-1'!AH5</f>
        <v>0</v>
      </c>
      <c r="AK5" s="26">
        <f t="shared" si="27"/>
        <v>0</v>
      </c>
      <c r="AL5" s="22">
        <f t="shared" si="28"/>
        <v>0</v>
      </c>
      <c r="AM5" s="23">
        <f t="shared" si="29"/>
        <v>0</v>
      </c>
      <c r="AN5" s="33">
        <f t="shared" si="30"/>
        <v>0</v>
      </c>
      <c r="AO5" s="25">
        <f>'Juillet N-1'!AM5</f>
        <v>0</v>
      </c>
      <c r="AP5" s="26">
        <f t="shared" si="31"/>
        <v>0</v>
      </c>
      <c r="AQ5" s="22">
        <f t="shared" si="32"/>
        <v>0</v>
      </c>
      <c r="AR5" s="23">
        <f t="shared" si="33"/>
        <v>0</v>
      </c>
      <c r="AS5" s="33">
        <f t="shared" si="34"/>
        <v>0</v>
      </c>
      <c r="AT5" s="25">
        <f>'Juillet N-1'!AR5</f>
        <v>0</v>
      </c>
      <c r="AU5" s="26">
        <f t="shared" si="35"/>
        <v>0</v>
      </c>
      <c r="AY5" t="s">
        <v>5</v>
      </c>
      <c r="AZ5" t="s">
        <v>86</v>
      </c>
      <c r="BA5" t="s">
        <v>87</v>
      </c>
      <c r="BB5" t="s">
        <v>108</v>
      </c>
      <c r="BC5">
        <v>2023</v>
      </c>
      <c r="BD5">
        <v>3</v>
      </c>
      <c r="BE5">
        <v>2</v>
      </c>
      <c r="BF5">
        <v>0</v>
      </c>
      <c r="BG5">
        <v>1</v>
      </c>
      <c r="BH5">
        <v>1</v>
      </c>
      <c r="BI5">
        <v>2</v>
      </c>
      <c r="BJ5">
        <v>1</v>
      </c>
      <c r="BK5">
        <v>10</v>
      </c>
      <c r="BL5">
        <v>0</v>
      </c>
    </row>
    <row r="6" spans="1:64" x14ac:dyDescent="0.3">
      <c r="A6" t="s">
        <v>52</v>
      </c>
      <c r="B6" s="21"/>
      <c r="C6" s="22">
        <f t="shared" si="0"/>
        <v>0</v>
      </c>
      <c r="D6" s="23">
        <f t="shared" si="1"/>
        <v>0</v>
      </c>
      <c r="E6" s="24">
        <f t="shared" si="2"/>
        <v>0</v>
      </c>
      <c r="F6" s="25">
        <f>'Juillet N-1'!D6</f>
        <v>0</v>
      </c>
      <c r="G6" s="26">
        <f t="shared" si="3"/>
        <v>0</v>
      </c>
      <c r="H6" s="22">
        <f t="shared" si="4"/>
        <v>0</v>
      </c>
      <c r="I6" s="23">
        <f t="shared" si="5"/>
        <v>0</v>
      </c>
      <c r="J6" s="33">
        <f t="shared" si="6"/>
        <v>0</v>
      </c>
      <c r="K6" s="25">
        <f>'Juillet N-1'!I6</f>
        <v>0</v>
      </c>
      <c r="L6" s="26">
        <f t="shared" si="7"/>
        <v>0</v>
      </c>
      <c r="M6" s="22">
        <f t="shared" si="8"/>
        <v>0</v>
      </c>
      <c r="N6" s="23">
        <f t="shared" si="9"/>
        <v>0</v>
      </c>
      <c r="O6" s="24">
        <f t="shared" si="10"/>
        <v>0</v>
      </c>
      <c r="P6" s="25">
        <f>'Juillet N-1'!N6</f>
        <v>0</v>
      </c>
      <c r="Q6" s="26">
        <f t="shared" si="11"/>
        <v>0</v>
      </c>
      <c r="R6" s="22">
        <f t="shared" si="12"/>
        <v>0</v>
      </c>
      <c r="S6" s="23">
        <f t="shared" si="13"/>
        <v>0</v>
      </c>
      <c r="T6" s="33">
        <f t="shared" si="14"/>
        <v>0</v>
      </c>
      <c r="U6" s="25">
        <f>'Juillet N-1'!S6</f>
        <v>0</v>
      </c>
      <c r="V6" s="26">
        <f t="shared" si="15"/>
        <v>0</v>
      </c>
      <c r="W6" s="22">
        <f t="shared" si="16"/>
        <v>0</v>
      </c>
      <c r="X6" s="23">
        <f t="shared" si="17"/>
        <v>0</v>
      </c>
      <c r="Y6" s="33">
        <f t="shared" si="18"/>
        <v>0</v>
      </c>
      <c r="Z6" s="25">
        <f>'Juillet N-1'!X6</f>
        <v>0</v>
      </c>
      <c r="AA6" s="26">
        <f t="shared" si="19"/>
        <v>0</v>
      </c>
      <c r="AB6" s="22">
        <f t="shared" si="20"/>
        <v>0</v>
      </c>
      <c r="AC6" s="23">
        <f t="shared" si="21"/>
        <v>0</v>
      </c>
      <c r="AD6" s="33">
        <f t="shared" si="22"/>
        <v>0</v>
      </c>
      <c r="AE6" s="25">
        <f>'Juillet N-1'!AC6</f>
        <v>0</v>
      </c>
      <c r="AF6" s="26">
        <f t="shared" si="23"/>
        <v>0</v>
      </c>
      <c r="AG6" s="22">
        <f t="shared" si="24"/>
        <v>0</v>
      </c>
      <c r="AH6" s="23">
        <f t="shared" si="25"/>
        <v>0</v>
      </c>
      <c r="AI6" s="33">
        <f t="shared" si="26"/>
        <v>0</v>
      </c>
      <c r="AJ6" s="25">
        <f>'Juillet N-1'!AH6</f>
        <v>0</v>
      </c>
      <c r="AK6" s="26">
        <f t="shared" si="27"/>
        <v>0</v>
      </c>
      <c r="AL6" s="22">
        <f t="shared" si="28"/>
        <v>0</v>
      </c>
      <c r="AM6" s="23">
        <f t="shared" si="29"/>
        <v>0</v>
      </c>
      <c r="AN6" s="33">
        <f t="shared" si="30"/>
        <v>0</v>
      </c>
      <c r="AO6" s="25">
        <f>'Juillet N-1'!AM6</f>
        <v>0</v>
      </c>
      <c r="AP6" s="26">
        <f t="shared" si="31"/>
        <v>0</v>
      </c>
      <c r="AQ6" s="22">
        <f t="shared" si="32"/>
        <v>0</v>
      </c>
      <c r="AR6" s="23">
        <f t="shared" si="33"/>
        <v>0</v>
      </c>
      <c r="AS6" s="33">
        <f t="shared" si="34"/>
        <v>0</v>
      </c>
      <c r="AT6" s="25">
        <f>'Juillet N-1'!AR6</f>
        <v>0</v>
      </c>
      <c r="AU6" s="26">
        <f t="shared" si="35"/>
        <v>0</v>
      </c>
      <c r="AY6" t="s">
        <v>6</v>
      </c>
      <c r="AZ6" t="s">
        <v>86</v>
      </c>
      <c r="BA6" t="s">
        <v>87</v>
      </c>
      <c r="BB6" t="s">
        <v>108</v>
      </c>
      <c r="BC6">
        <v>2023</v>
      </c>
      <c r="BD6">
        <v>1</v>
      </c>
      <c r="BE6">
        <v>3</v>
      </c>
      <c r="BF6">
        <v>0</v>
      </c>
      <c r="BG6">
        <v>2</v>
      </c>
      <c r="BH6">
        <v>1</v>
      </c>
      <c r="BI6">
        <v>3</v>
      </c>
      <c r="BJ6">
        <v>0</v>
      </c>
      <c r="BK6">
        <v>10</v>
      </c>
      <c r="BL6">
        <v>0</v>
      </c>
    </row>
    <row r="7" spans="1:64" x14ac:dyDescent="0.3">
      <c r="A7" t="s">
        <v>2</v>
      </c>
      <c r="B7" s="21"/>
      <c r="C7" s="22">
        <f t="shared" si="0"/>
        <v>0.10344827586206896</v>
      </c>
      <c r="D7" s="23">
        <f t="shared" si="1"/>
        <v>9</v>
      </c>
      <c r="E7" s="24">
        <f t="shared" si="2"/>
        <v>0.17241379310344829</v>
      </c>
      <c r="F7" s="25">
        <f>'Juillet N-1'!D7</f>
        <v>10</v>
      </c>
      <c r="G7" s="26">
        <f t="shared" si="3"/>
        <v>-1</v>
      </c>
      <c r="H7" s="22">
        <f t="shared" si="4"/>
        <v>0.1</v>
      </c>
      <c r="I7" s="23">
        <f t="shared" si="5"/>
        <v>9</v>
      </c>
      <c r="J7" s="33">
        <f t="shared" si="6"/>
        <v>3.3898305084745763E-2</v>
      </c>
      <c r="K7" s="25">
        <f>'Juillet N-1'!I7</f>
        <v>2</v>
      </c>
      <c r="L7" s="26">
        <f t="shared" si="7"/>
        <v>7</v>
      </c>
      <c r="M7" s="22">
        <f t="shared" si="8"/>
        <v>0</v>
      </c>
      <c r="N7" s="23">
        <f t="shared" si="9"/>
        <v>0</v>
      </c>
      <c r="O7" s="24">
        <f t="shared" si="10"/>
        <v>0.05</v>
      </c>
      <c r="P7" s="25">
        <f>'Juillet N-1'!N7</f>
        <v>1</v>
      </c>
      <c r="Q7" s="26">
        <f t="shared" si="11"/>
        <v>-1</v>
      </c>
      <c r="R7" s="22">
        <f t="shared" si="12"/>
        <v>0.16129032258064516</v>
      </c>
      <c r="S7" s="23">
        <f t="shared" si="13"/>
        <v>5</v>
      </c>
      <c r="T7" s="33">
        <f t="shared" si="14"/>
        <v>0.21052631578947367</v>
      </c>
      <c r="U7" s="25">
        <f>'Juillet N-1'!S7</f>
        <v>4</v>
      </c>
      <c r="V7" s="26">
        <f t="shared" si="15"/>
        <v>1</v>
      </c>
      <c r="W7" s="22">
        <f t="shared" si="16"/>
        <v>0</v>
      </c>
      <c r="X7" s="23">
        <f t="shared" si="17"/>
        <v>0</v>
      </c>
      <c r="Y7" s="33">
        <f t="shared" si="18"/>
        <v>0</v>
      </c>
      <c r="Z7" s="25">
        <f>'Juillet N-1'!X7</f>
        <v>0</v>
      </c>
      <c r="AA7" s="26">
        <f t="shared" si="19"/>
        <v>0</v>
      </c>
      <c r="AB7" s="22">
        <f t="shared" si="20"/>
        <v>5.6603773584905662E-2</v>
      </c>
      <c r="AC7" s="23">
        <f t="shared" si="21"/>
        <v>3</v>
      </c>
      <c r="AD7" s="33">
        <f t="shared" si="22"/>
        <v>6.6666666666666666E-2</v>
      </c>
      <c r="AE7" s="25">
        <f>'Juillet N-1'!AC7</f>
        <v>3</v>
      </c>
      <c r="AF7" s="26">
        <f t="shared" si="23"/>
        <v>0</v>
      </c>
      <c r="AG7" s="22">
        <f t="shared" si="24"/>
        <v>0.11764705882352941</v>
      </c>
      <c r="AH7" s="23">
        <f t="shared" si="25"/>
        <v>2</v>
      </c>
      <c r="AI7" s="33">
        <f t="shared" si="26"/>
        <v>0</v>
      </c>
      <c r="AJ7" s="25">
        <f>'Juillet N-1'!AH7</f>
        <v>0</v>
      </c>
      <c r="AK7" s="26">
        <f t="shared" si="27"/>
        <v>2</v>
      </c>
      <c r="AL7" s="22">
        <f t="shared" si="28"/>
        <v>9.2105263157894732E-2</v>
      </c>
      <c r="AM7" s="23">
        <f t="shared" si="29"/>
        <v>28</v>
      </c>
      <c r="AN7" s="33">
        <f t="shared" si="30"/>
        <v>9.1324200913242004E-2</v>
      </c>
      <c r="AO7" s="25">
        <f>'Juillet N-1'!AM7</f>
        <v>20</v>
      </c>
      <c r="AP7" s="26">
        <f t="shared" si="31"/>
        <v>8</v>
      </c>
      <c r="AQ7" s="22">
        <f t="shared" si="32"/>
        <v>0</v>
      </c>
      <c r="AR7" s="23">
        <f t="shared" si="33"/>
        <v>0</v>
      </c>
      <c r="AS7" s="33">
        <f t="shared" si="34"/>
        <v>0</v>
      </c>
      <c r="AT7" s="25">
        <f>'Juillet N-1'!AR7</f>
        <v>0</v>
      </c>
      <c r="AU7" s="26">
        <f t="shared" si="35"/>
        <v>0</v>
      </c>
      <c r="AY7" t="s">
        <v>7</v>
      </c>
      <c r="AZ7" t="s">
        <v>86</v>
      </c>
      <c r="BA7" t="s">
        <v>87</v>
      </c>
      <c r="BB7" t="s">
        <v>108</v>
      </c>
      <c r="BC7">
        <v>2023</v>
      </c>
      <c r="BD7">
        <v>3</v>
      </c>
      <c r="BE7">
        <v>3</v>
      </c>
      <c r="BF7">
        <v>1</v>
      </c>
      <c r="BG7">
        <v>1</v>
      </c>
      <c r="BH7">
        <v>0</v>
      </c>
      <c r="BI7">
        <v>1</v>
      </c>
      <c r="BJ7">
        <v>0</v>
      </c>
      <c r="BK7">
        <v>9</v>
      </c>
      <c r="BL7">
        <v>0</v>
      </c>
    </row>
    <row r="8" spans="1:64" x14ac:dyDescent="0.3">
      <c r="A8" t="s">
        <v>3</v>
      </c>
      <c r="B8" s="21"/>
      <c r="C8" s="22">
        <f t="shared" si="0"/>
        <v>0</v>
      </c>
      <c r="D8" s="23">
        <f t="shared" si="1"/>
        <v>0</v>
      </c>
      <c r="E8" s="24">
        <f t="shared" si="2"/>
        <v>0</v>
      </c>
      <c r="F8" s="25">
        <f>'Juillet N-1'!D8</f>
        <v>0</v>
      </c>
      <c r="G8" s="26">
        <f t="shared" si="3"/>
        <v>0</v>
      </c>
      <c r="H8" s="22">
        <f t="shared" si="4"/>
        <v>0</v>
      </c>
      <c r="I8" s="23">
        <f t="shared" si="5"/>
        <v>0</v>
      </c>
      <c r="J8" s="33">
        <f t="shared" si="6"/>
        <v>0</v>
      </c>
      <c r="K8" s="25">
        <f>'Juillet N-1'!I8</f>
        <v>0</v>
      </c>
      <c r="L8" s="26">
        <f t="shared" si="7"/>
        <v>0</v>
      </c>
      <c r="M8" s="22">
        <f t="shared" si="8"/>
        <v>0</v>
      </c>
      <c r="N8" s="23">
        <f t="shared" si="9"/>
        <v>0</v>
      </c>
      <c r="O8" s="24">
        <f t="shared" si="10"/>
        <v>0</v>
      </c>
      <c r="P8" s="25">
        <f>'Juillet N-1'!N8</f>
        <v>0</v>
      </c>
      <c r="Q8" s="26">
        <f t="shared" si="11"/>
        <v>0</v>
      </c>
      <c r="R8" s="22">
        <f t="shared" si="12"/>
        <v>0</v>
      </c>
      <c r="S8" s="23">
        <f t="shared" si="13"/>
        <v>0</v>
      </c>
      <c r="T8" s="33">
        <f t="shared" si="14"/>
        <v>0</v>
      </c>
      <c r="U8" s="25">
        <f>'Juillet N-1'!S8</f>
        <v>0</v>
      </c>
      <c r="V8" s="26">
        <f t="shared" si="15"/>
        <v>0</v>
      </c>
      <c r="W8" s="22">
        <f t="shared" si="16"/>
        <v>0</v>
      </c>
      <c r="X8" s="23">
        <f t="shared" si="17"/>
        <v>0</v>
      </c>
      <c r="Y8" s="33">
        <f t="shared" si="18"/>
        <v>0</v>
      </c>
      <c r="Z8" s="25">
        <f>'Juillet N-1'!X8</f>
        <v>0</v>
      </c>
      <c r="AA8" s="26">
        <f t="shared" si="19"/>
        <v>0</v>
      </c>
      <c r="AB8" s="22">
        <f t="shared" si="20"/>
        <v>0</v>
      </c>
      <c r="AC8" s="23">
        <f t="shared" si="21"/>
        <v>0</v>
      </c>
      <c r="AD8" s="33">
        <f t="shared" si="22"/>
        <v>0</v>
      </c>
      <c r="AE8" s="25">
        <f>'Juillet N-1'!AC8</f>
        <v>0</v>
      </c>
      <c r="AF8" s="26">
        <f t="shared" si="23"/>
        <v>0</v>
      </c>
      <c r="AG8" s="22">
        <f t="shared" si="24"/>
        <v>0</v>
      </c>
      <c r="AH8" s="23">
        <f t="shared" si="25"/>
        <v>0</v>
      </c>
      <c r="AI8" s="33">
        <f t="shared" si="26"/>
        <v>0</v>
      </c>
      <c r="AJ8" s="25">
        <f>'Juillet N-1'!AH8</f>
        <v>0</v>
      </c>
      <c r="AK8" s="26">
        <f t="shared" si="27"/>
        <v>0</v>
      </c>
      <c r="AL8" s="22">
        <f t="shared" si="28"/>
        <v>0</v>
      </c>
      <c r="AM8" s="23">
        <f t="shared" si="29"/>
        <v>0</v>
      </c>
      <c r="AN8" s="33">
        <f t="shared" si="30"/>
        <v>0</v>
      </c>
      <c r="AO8" s="25">
        <f>'Juillet N-1'!AM8</f>
        <v>0</v>
      </c>
      <c r="AP8" s="26">
        <f t="shared" si="31"/>
        <v>0</v>
      </c>
      <c r="AQ8" s="22">
        <f t="shared" si="32"/>
        <v>0</v>
      </c>
      <c r="AR8" s="23">
        <f t="shared" si="33"/>
        <v>0</v>
      </c>
      <c r="AS8" s="33">
        <f t="shared" si="34"/>
        <v>0</v>
      </c>
      <c r="AT8" s="25">
        <f>'Juillet N-1'!AR8</f>
        <v>0</v>
      </c>
      <c r="AU8" s="26">
        <f t="shared" si="35"/>
        <v>0</v>
      </c>
      <c r="AY8" t="s">
        <v>8</v>
      </c>
      <c r="AZ8" t="s">
        <v>86</v>
      </c>
      <c r="BA8" t="s">
        <v>87</v>
      </c>
      <c r="BB8" t="s">
        <v>108</v>
      </c>
      <c r="BC8">
        <v>2023</v>
      </c>
      <c r="BD8">
        <v>0</v>
      </c>
      <c r="BE8">
        <v>3</v>
      </c>
      <c r="BF8">
        <v>3</v>
      </c>
      <c r="BG8">
        <v>0</v>
      </c>
      <c r="BH8">
        <v>0</v>
      </c>
      <c r="BI8">
        <v>0</v>
      </c>
      <c r="BJ8">
        <v>0</v>
      </c>
      <c r="BK8">
        <v>6</v>
      </c>
      <c r="BL8">
        <v>0</v>
      </c>
    </row>
    <row r="9" spans="1:64" x14ac:dyDescent="0.3">
      <c r="A9" t="s">
        <v>4</v>
      </c>
      <c r="B9" s="21"/>
      <c r="C9" s="22">
        <f t="shared" si="0"/>
        <v>0.10344827586206896</v>
      </c>
      <c r="D9" s="23">
        <f t="shared" si="1"/>
        <v>9</v>
      </c>
      <c r="E9" s="24">
        <f t="shared" si="2"/>
        <v>0.1206896551724138</v>
      </c>
      <c r="F9" s="25">
        <f>'Juillet N-1'!D9</f>
        <v>7</v>
      </c>
      <c r="G9" s="26">
        <f t="shared" si="3"/>
        <v>2</v>
      </c>
      <c r="H9" s="22">
        <f t="shared" si="4"/>
        <v>3.3333333333333333E-2</v>
      </c>
      <c r="I9" s="23">
        <f t="shared" si="5"/>
        <v>3</v>
      </c>
      <c r="J9" s="33">
        <f t="shared" si="6"/>
        <v>1.6949152542372881E-2</v>
      </c>
      <c r="K9" s="25">
        <f>'Juillet N-1'!I9</f>
        <v>1</v>
      </c>
      <c r="L9" s="26">
        <f t="shared" si="7"/>
        <v>2</v>
      </c>
      <c r="M9" s="22">
        <f t="shared" si="8"/>
        <v>0</v>
      </c>
      <c r="N9" s="23">
        <f t="shared" si="9"/>
        <v>0</v>
      </c>
      <c r="O9" s="24">
        <f t="shared" si="10"/>
        <v>0</v>
      </c>
      <c r="P9" s="25">
        <f>'Juillet N-1'!N9</f>
        <v>0</v>
      </c>
      <c r="Q9" s="26">
        <f t="shared" si="11"/>
        <v>0</v>
      </c>
      <c r="R9" s="22">
        <f t="shared" si="12"/>
        <v>9.6774193548387094E-2</v>
      </c>
      <c r="S9" s="23">
        <f t="shared" si="13"/>
        <v>3</v>
      </c>
      <c r="T9" s="33">
        <f t="shared" si="14"/>
        <v>5.2631578947368418E-2</v>
      </c>
      <c r="U9" s="25">
        <f>'Juillet N-1'!S9</f>
        <v>1</v>
      </c>
      <c r="V9" s="26">
        <f t="shared" si="15"/>
        <v>2</v>
      </c>
      <c r="W9" s="22">
        <f t="shared" si="16"/>
        <v>0.11764705882352941</v>
      </c>
      <c r="X9" s="23">
        <f t="shared" si="17"/>
        <v>2</v>
      </c>
      <c r="Y9" s="33">
        <f t="shared" si="18"/>
        <v>4.5454545454545456E-2</v>
      </c>
      <c r="Z9" s="25">
        <f>'Juillet N-1'!X9</f>
        <v>1</v>
      </c>
      <c r="AA9" s="26">
        <f t="shared" si="19"/>
        <v>1</v>
      </c>
      <c r="AB9" s="22">
        <f t="shared" si="20"/>
        <v>9.4339622641509441E-2</v>
      </c>
      <c r="AC9" s="23">
        <f t="shared" si="21"/>
        <v>5</v>
      </c>
      <c r="AD9" s="33">
        <f t="shared" si="22"/>
        <v>6.6666666666666666E-2</v>
      </c>
      <c r="AE9" s="25">
        <f>'Juillet N-1'!AC9</f>
        <v>3</v>
      </c>
      <c r="AF9" s="26">
        <f t="shared" si="23"/>
        <v>2</v>
      </c>
      <c r="AG9" s="22">
        <f t="shared" si="24"/>
        <v>5.8823529411764705E-2</v>
      </c>
      <c r="AH9" s="23">
        <f t="shared" si="25"/>
        <v>1</v>
      </c>
      <c r="AI9" s="33">
        <f t="shared" si="26"/>
        <v>0.15384615384615385</v>
      </c>
      <c r="AJ9" s="25">
        <f>'Juillet N-1'!AH9</f>
        <v>2</v>
      </c>
      <c r="AK9" s="26">
        <f t="shared" si="27"/>
        <v>-1</v>
      </c>
      <c r="AL9" s="22">
        <f t="shared" si="28"/>
        <v>6.9078947368421059E-2</v>
      </c>
      <c r="AM9" s="23">
        <f t="shared" si="29"/>
        <v>21</v>
      </c>
      <c r="AN9" s="33">
        <f t="shared" si="30"/>
        <v>4.5662100456621002E-2</v>
      </c>
      <c r="AO9" s="25">
        <f>'Juillet N-1'!AM9</f>
        <v>10</v>
      </c>
      <c r="AP9" s="26">
        <f t="shared" si="31"/>
        <v>11</v>
      </c>
      <c r="AQ9" s="22">
        <f t="shared" si="32"/>
        <v>0.22222222222222221</v>
      </c>
      <c r="AR9" s="23">
        <f t="shared" si="33"/>
        <v>2</v>
      </c>
      <c r="AS9" s="33">
        <f t="shared" si="34"/>
        <v>0.29411764705882354</v>
      </c>
      <c r="AT9" s="25">
        <f>'Juillet N-1'!AR9</f>
        <v>5</v>
      </c>
      <c r="AU9" s="26">
        <f t="shared" si="35"/>
        <v>-3</v>
      </c>
      <c r="AY9" t="s">
        <v>9</v>
      </c>
      <c r="AZ9" t="s">
        <v>86</v>
      </c>
      <c r="BA9" t="s">
        <v>87</v>
      </c>
      <c r="BB9" t="s">
        <v>108</v>
      </c>
      <c r="BC9">
        <v>2023</v>
      </c>
      <c r="BD9">
        <v>0</v>
      </c>
      <c r="BE9">
        <v>0</v>
      </c>
      <c r="BF9">
        <v>0</v>
      </c>
      <c r="BG9">
        <v>0</v>
      </c>
      <c r="BH9">
        <v>0</v>
      </c>
      <c r="BI9">
        <v>3</v>
      </c>
      <c r="BJ9">
        <v>0</v>
      </c>
      <c r="BK9">
        <v>3</v>
      </c>
      <c r="BL9">
        <v>0</v>
      </c>
    </row>
    <row r="10" spans="1:64" x14ac:dyDescent="0.3">
      <c r="A10" t="s">
        <v>53</v>
      </c>
      <c r="B10" s="21"/>
      <c r="C10" s="22">
        <f t="shared" si="0"/>
        <v>0</v>
      </c>
      <c r="D10" s="23">
        <f t="shared" si="1"/>
        <v>0</v>
      </c>
      <c r="E10" s="24">
        <f t="shared" si="2"/>
        <v>0</v>
      </c>
      <c r="F10" s="25">
        <f>'Juillet N-1'!D10</f>
        <v>0</v>
      </c>
      <c r="G10" s="26">
        <f t="shared" si="3"/>
        <v>0</v>
      </c>
      <c r="H10" s="22">
        <f t="shared" si="4"/>
        <v>0</v>
      </c>
      <c r="I10" s="23">
        <f t="shared" si="5"/>
        <v>0</v>
      </c>
      <c r="J10" s="33">
        <f t="shared" si="6"/>
        <v>0</v>
      </c>
      <c r="K10" s="25">
        <f>'Juillet N-1'!I10</f>
        <v>0</v>
      </c>
      <c r="L10" s="26">
        <f t="shared" si="7"/>
        <v>0</v>
      </c>
      <c r="M10" s="22">
        <f t="shared" si="8"/>
        <v>0</v>
      </c>
      <c r="N10" s="23">
        <f t="shared" si="9"/>
        <v>0</v>
      </c>
      <c r="O10" s="24">
        <f t="shared" si="10"/>
        <v>0</v>
      </c>
      <c r="P10" s="25">
        <f>'Juillet N-1'!N10</f>
        <v>0</v>
      </c>
      <c r="Q10" s="26">
        <f t="shared" si="11"/>
        <v>0</v>
      </c>
      <c r="R10" s="22">
        <f t="shared" si="12"/>
        <v>0</v>
      </c>
      <c r="S10" s="23">
        <f t="shared" si="13"/>
        <v>0</v>
      </c>
      <c r="T10" s="33">
        <f t="shared" si="14"/>
        <v>0</v>
      </c>
      <c r="U10" s="25">
        <f>'Juillet N-1'!S10</f>
        <v>0</v>
      </c>
      <c r="V10" s="26">
        <f t="shared" si="15"/>
        <v>0</v>
      </c>
      <c r="W10" s="22">
        <f t="shared" si="16"/>
        <v>0</v>
      </c>
      <c r="X10" s="23">
        <f t="shared" si="17"/>
        <v>0</v>
      </c>
      <c r="Y10" s="33">
        <f t="shared" si="18"/>
        <v>0</v>
      </c>
      <c r="Z10" s="25">
        <f>'Juillet N-1'!X10</f>
        <v>0</v>
      </c>
      <c r="AA10" s="26">
        <f t="shared" si="19"/>
        <v>0</v>
      </c>
      <c r="AB10" s="22">
        <f t="shared" si="20"/>
        <v>0</v>
      </c>
      <c r="AC10" s="23">
        <f t="shared" si="21"/>
        <v>0</v>
      </c>
      <c r="AD10" s="33">
        <f t="shared" si="22"/>
        <v>0</v>
      </c>
      <c r="AE10" s="25">
        <f>'Juillet N-1'!AC10</f>
        <v>0</v>
      </c>
      <c r="AF10" s="26">
        <f t="shared" si="23"/>
        <v>0</v>
      </c>
      <c r="AG10" s="22">
        <f t="shared" si="24"/>
        <v>0</v>
      </c>
      <c r="AH10" s="23">
        <f t="shared" si="25"/>
        <v>0</v>
      </c>
      <c r="AI10" s="33">
        <f t="shared" si="26"/>
        <v>0</v>
      </c>
      <c r="AJ10" s="25">
        <f>'Juillet N-1'!AH10</f>
        <v>0</v>
      </c>
      <c r="AK10" s="26">
        <f t="shared" si="27"/>
        <v>0</v>
      </c>
      <c r="AL10" s="22">
        <f t="shared" si="28"/>
        <v>0</v>
      </c>
      <c r="AM10" s="23">
        <f t="shared" si="29"/>
        <v>0</v>
      </c>
      <c r="AN10" s="33">
        <f t="shared" si="30"/>
        <v>0</v>
      </c>
      <c r="AO10" s="25">
        <f>'Juillet N-1'!AM10</f>
        <v>0</v>
      </c>
      <c r="AP10" s="26">
        <f t="shared" si="31"/>
        <v>0</v>
      </c>
      <c r="AQ10" s="22">
        <f t="shared" si="32"/>
        <v>0</v>
      </c>
      <c r="AR10" s="23">
        <f t="shared" si="33"/>
        <v>0</v>
      </c>
      <c r="AS10" s="33">
        <f t="shared" si="34"/>
        <v>0</v>
      </c>
      <c r="AT10" s="25">
        <f>'Juillet N-1'!AR10</f>
        <v>0</v>
      </c>
      <c r="AU10" s="26">
        <f t="shared" si="35"/>
        <v>0</v>
      </c>
      <c r="AY10" t="s">
        <v>10</v>
      </c>
      <c r="AZ10" t="s">
        <v>86</v>
      </c>
      <c r="BA10" t="s">
        <v>87</v>
      </c>
      <c r="BB10" t="s">
        <v>108</v>
      </c>
      <c r="BC10">
        <v>2023</v>
      </c>
      <c r="BD10">
        <v>4</v>
      </c>
      <c r="BE10">
        <v>6</v>
      </c>
      <c r="BF10">
        <v>4</v>
      </c>
      <c r="BG10">
        <v>0</v>
      </c>
      <c r="BH10">
        <v>0</v>
      </c>
      <c r="BI10">
        <v>0</v>
      </c>
      <c r="BJ10">
        <v>1</v>
      </c>
      <c r="BK10">
        <v>14</v>
      </c>
      <c r="BL10">
        <v>1</v>
      </c>
    </row>
    <row r="11" spans="1:64" x14ac:dyDescent="0.3">
      <c r="A11" t="s">
        <v>54</v>
      </c>
      <c r="B11" s="21"/>
      <c r="C11" s="22">
        <f t="shared" si="0"/>
        <v>0</v>
      </c>
      <c r="D11" s="23">
        <f t="shared" si="1"/>
        <v>0</v>
      </c>
      <c r="E11" s="24">
        <f t="shared" si="2"/>
        <v>0</v>
      </c>
      <c r="F11" s="25">
        <f>'Juillet N-1'!D11</f>
        <v>0</v>
      </c>
      <c r="G11" s="26">
        <f t="shared" si="3"/>
        <v>0</v>
      </c>
      <c r="H11" s="22">
        <f t="shared" si="4"/>
        <v>0</v>
      </c>
      <c r="I11" s="23">
        <f t="shared" si="5"/>
        <v>0</v>
      </c>
      <c r="J11" s="33">
        <f t="shared" si="6"/>
        <v>0</v>
      </c>
      <c r="K11" s="25">
        <f>'Juillet N-1'!I11</f>
        <v>0</v>
      </c>
      <c r="L11" s="26">
        <f t="shared" si="7"/>
        <v>0</v>
      </c>
      <c r="M11" s="22">
        <f t="shared" si="8"/>
        <v>0</v>
      </c>
      <c r="N11" s="23">
        <f t="shared" si="9"/>
        <v>0</v>
      </c>
      <c r="O11" s="24">
        <f t="shared" si="10"/>
        <v>0</v>
      </c>
      <c r="P11" s="25">
        <f>'Juillet N-1'!N11</f>
        <v>0</v>
      </c>
      <c r="Q11" s="26">
        <f t="shared" si="11"/>
        <v>0</v>
      </c>
      <c r="R11" s="22">
        <f t="shared" si="12"/>
        <v>0</v>
      </c>
      <c r="S11" s="23">
        <f t="shared" si="13"/>
        <v>0</v>
      </c>
      <c r="T11" s="33">
        <f t="shared" si="14"/>
        <v>0</v>
      </c>
      <c r="U11" s="25">
        <f>'Juillet N-1'!S11</f>
        <v>0</v>
      </c>
      <c r="V11" s="26">
        <f t="shared" si="15"/>
        <v>0</v>
      </c>
      <c r="W11" s="22">
        <f t="shared" si="16"/>
        <v>0</v>
      </c>
      <c r="X11" s="23">
        <f t="shared" si="17"/>
        <v>0</v>
      </c>
      <c r="Y11" s="33">
        <f t="shared" si="18"/>
        <v>0</v>
      </c>
      <c r="Z11" s="25">
        <f>'Juillet N-1'!X11</f>
        <v>0</v>
      </c>
      <c r="AA11" s="26">
        <f t="shared" si="19"/>
        <v>0</v>
      </c>
      <c r="AB11" s="22">
        <f t="shared" si="20"/>
        <v>0</v>
      </c>
      <c r="AC11" s="23">
        <f t="shared" si="21"/>
        <v>0</v>
      </c>
      <c r="AD11" s="33">
        <f t="shared" si="22"/>
        <v>0</v>
      </c>
      <c r="AE11" s="25">
        <f>'Juillet N-1'!AC11</f>
        <v>0</v>
      </c>
      <c r="AF11" s="26">
        <f t="shared" si="23"/>
        <v>0</v>
      </c>
      <c r="AG11" s="22">
        <f t="shared" si="24"/>
        <v>0</v>
      </c>
      <c r="AH11" s="23">
        <f t="shared" si="25"/>
        <v>0</v>
      </c>
      <c r="AI11" s="33">
        <f t="shared" si="26"/>
        <v>0</v>
      </c>
      <c r="AJ11" s="25">
        <f>'Juillet N-1'!AH11</f>
        <v>0</v>
      </c>
      <c r="AK11" s="26">
        <f t="shared" si="27"/>
        <v>0</v>
      </c>
      <c r="AL11" s="22">
        <f t="shared" si="28"/>
        <v>0</v>
      </c>
      <c r="AM11" s="23">
        <f t="shared" si="29"/>
        <v>0</v>
      </c>
      <c r="AN11" s="33">
        <f t="shared" si="30"/>
        <v>0</v>
      </c>
      <c r="AO11" s="25">
        <f>'Juillet N-1'!AM11</f>
        <v>0</v>
      </c>
      <c r="AP11" s="26">
        <f t="shared" si="31"/>
        <v>0</v>
      </c>
      <c r="AQ11" s="22">
        <f t="shared" si="32"/>
        <v>0</v>
      </c>
      <c r="AR11" s="23">
        <f t="shared" si="33"/>
        <v>0</v>
      </c>
      <c r="AS11" s="33">
        <f t="shared" si="34"/>
        <v>0</v>
      </c>
      <c r="AT11" s="25">
        <f>'Juillet N-1'!AR11</f>
        <v>0</v>
      </c>
      <c r="AU11" s="26">
        <f t="shared" si="35"/>
        <v>0</v>
      </c>
      <c r="AY11" t="s">
        <v>118</v>
      </c>
      <c r="AZ11" t="s">
        <v>86</v>
      </c>
      <c r="BA11" t="s">
        <v>87</v>
      </c>
      <c r="BB11" t="s">
        <v>108</v>
      </c>
      <c r="BC11">
        <v>2023</v>
      </c>
      <c r="BD11">
        <v>0</v>
      </c>
      <c r="BE11">
        <v>1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1</v>
      </c>
      <c r="BL11">
        <v>0</v>
      </c>
    </row>
    <row r="12" spans="1:64" x14ac:dyDescent="0.3">
      <c r="A12" t="s">
        <v>55</v>
      </c>
      <c r="B12" s="21"/>
      <c r="C12" s="22">
        <f t="shared" si="0"/>
        <v>0</v>
      </c>
      <c r="D12" s="23">
        <f t="shared" si="1"/>
        <v>0</v>
      </c>
      <c r="E12" s="24">
        <f t="shared" si="2"/>
        <v>0</v>
      </c>
      <c r="F12" s="25">
        <f>'Juillet N-1'!D12</f>
        <v>0</v>
      </c>
      <c r="G12" s="26">
        <f t="shared" si="3"/>
        <v>0</v>
      </c>
      <c r="H12" s="22">
        <f t="shared" si="4"/>
        <v>0</v>
      </c>
      <c r="I12" s="23">
        <f t="shared" si="5"/>
        <v>0</v>
      </c>
      <c r="J12" s="33">
        <f t="shared" si="6"/>
        <v>0</v>
      </c>
      <c r="K12" s="25">
        <f>'Juillet N-1'!I12</f>
        <v>0</v>
      </c>
      <c r="L12" s="26">
        <f t="shared" si="7"/>
        <v>0</v>
      </c>
      <c r="M12" s="22">
        <f t="shared" si="8"/>
        <v>0</v>
      </c>
      <c r="N12" s="23">
        <f t="shared" si="9"/>
        <v>0</v>
      </c>
      <c r="O12" s="24">
        <f t="shared" si="10"/>
        <v>0</v>
      </c>
      <c r="P12" s="25">
        <f>'Juillet N-1'!N12</f>
        <v>0</v>
      </c>
      <c r="Q12" s="26">
        <f t="shared" si="11"/>
        <v>0</v>
      </c>
      <c r="R12" s="22">
        <f t="shared" si="12"/>
        <v>0</v>
      </c>
      <c r="S12" s="23">
        <f t="shared" si="13"/>
        <v>0</v>
      </c>
      <c r="T12" s="33">
        <f t="shared" si="14"/>
        <v>0</v>
      </c>
      <c r="U12" s="25">
        <f>'Juillet N-1'!S12</f>
        <v>0</v>
      </c>
      <c r="V12" s="26">
        <f t="shared" si="15"/>
        <v>0</v>
      </c>
      <c r="W12" s="22">
        <f t="shared" si="16"/>
        <v>0</v>
      </c>
      <c r="X12" s="23">
        <f t="shared" si="17"/>
        <v>0</v>
      </c>
      <c r="Y12" s="33">
        <f t="shared" si="18"/>
        <v>0</v>
      </c>
      <c r="Z12" s="25">
        <f>'Juillet N-1'!X12</f>
        <v>0</v>
      </c>
      <c r="AA12" s="26">
        <f t="shared" si="19"/>
        <v>0</v>
      </c>
      <c r="AB12" s="22">
        <f t="shared" si="20"/>
        <v>0</v>
      </c>
      <c r="AC12" s="23">
        <f t="shared" si="21"/>
        <v>0</v>
      </c>
      <c r="AD12" s="33">
        <f t="shared" si="22"/>
        <v>0</v>
      </c>
      <c r="AE12" s="25">
        <f>'Juillet N-1'!AC12</f>
        <v>0</v>
      </c>
      <c r="AF12" s="26">
        <f t="shared" si="23"/>
        <v>0</v>
      </c>
      <c r="AG12" s="22">
        <f t="shared" si="24"/>
        <v>0</v>
      </c>
      <c r="AH12" s="23">
        <f t="shared" si="25"/>
        <v>0</v>
      </c>
      <c r="AI12" s="33">
        <f t="shared" si="26"/>
        <v>7.6923076923076927E-2</v>
      </c>
      <c r="AJ12" s="25">
        <f>'Juillet N-1'!AH12</f>
        <v>1</v>
      </c>
      <c r="AK12" s="26">
        <f t="shared" si="27"/>
        <v>-1</v>
      </c>
      <c r="AL12" s="22">
        <f t="shared" si="28"/>
        <v>0</v>
      </c>
      <c r="AM12" s="23">
        <f t="shared" si="29"/>
        <v>0</v>
      </c>
      <c r="AN12" s="33">
        <f t="shared" si="30"/>
        <v>0</v>
      </c>
      <c r="AO12" s="25">
        <f>'Juillet N-1'!AM12</f>
        <v>0</v>
      </c>
      <c r="AP12" s="26">
        <f t="shared" si="31"/>
        <v>0</v>
      </c>
      <c r="AQ12" s="22">
        <f t="shared" si="32"/>
        <v>0</v>
      </c>
      <c r="AR12" s="23">
        <f t="shared" si="33"/>
        <v>0</v>
      </c>
      <c r="AS12" s="33">
        <f t="shared" si="34"/>
        <v>5.8823529411764705E-2</v>
      </c>
      <c r="AT12" s="25">
        <f>'Juillet N-1'!AR12</f>
        <v>1</v>
      </c>
      <c r="AU12" s="26">
        <f t="shared" si="35"/>
        <v>-1</v>
      </c>
      <c r="AY12" t="s">
        <v>11</v>
      </c>
      <c r="AZ12" t="s">
        <v>86</v>
      </c>
      <c r="BA12" t="s">
        <v>87</v>
      </c>
      <c r="BB12" t="s">
        <v>108</v>
      </c>
      <c r="BC12">
        <v>2023</v>
      </c>
      <c r="BD12">
        <v>1</v>
      </c>
      <c r="BE12">
        <v>2</v>
      </c>
      <c r="BF12">
        <v>0</v>
      </c>
      <c r="BG12">
        <v>1</v>
      </c>
      <c r="BH12">
        <v>3</v>
      </c>
      <c r="BI12">
        <v>2</v>
      </c>
      <c r="BJ12">
        <v>0</v>
      </c>
      <c r="BK12">
        <v>9</v>
      </c>
      <c r="BL12">
        <v>0</v>
      </c>
    </row>
    <row r="13" spans="1:64" x14ac:dyDescent="0.3">
      <c r="A13" t="s">
        <v>5</v>
      </c>
      <c r="B13" s="21"/>
      <c r="C13" s="22">
        <f t="shared" si="0"/>
        <v>3.4482758620689655E-2</v>
      </c>
      <c r="D13" s="23">
        <f t="shared" si="1"/>
        <v>3</v>
      </c>
      <c r="E13" s="24">
        <f t="shared" si="2"/>
        <v>1.7241379310344827E-2</v>
      </c>
      <c r="F13" s="25">
        <f>'Juillet N-1'!D13</f>
        <v>1</v>
      </c>
      <c r="G13" s="26">
        <f t="shared" si="3"/>
        <v>2</v>
      </c>
      <c r="H13" s="22">
        <f t="shared" si="4"/>
        <v>2.2222222222222223E-2</v>
      </c>
      <c r="I13" s="23">
        <f t="shared" si="5"/>
        <v>2</v>
      </c>
      <c r="J13" s="33">
        <f t="shared" si="6"/>
        <v>0</v>
      </c>
      <c r="K13" s="25">
        <f>'Juillet N-1'!I13</f>
        <v>0</v>
      </c>
      <c r="L13" s="26">
        <f t="shared" si="7"/>
        <v>2</v>
      </c>
      <c r="M13" s="22">
        <f t="shared" si="8"/>
        <v>0</v>
      </c>
      <c r="N13" s="23">
        <f t="shared" si="9"/>
        <v>0</v>
      </c>
      <c r="O13" s="24">
        <f t="shared" si="10"/>
        <v>0.15</v>
      </c>
      <c r="P13" s="25">
        <f>'Juillet N-1'!N13</f>
        <v>3</v>
      </c>
      <c r="Q13" s="26">
        <f t="shared" si="11"/>
        <v>-3</v>
      </c>
      <c r="R13" s="22">
        <f t="shared" si="12"/>
        <v>3.2258064516129031E-2</v>
      </c>
      <c r="S13" s="23">
        <f t="shared" si="13"/>
        <v>1</v>
      </c>
      <c r="T13" s="33">
        <f t="shared" si="14"/>
        <v>0</v>
      </c>
      <c r="U13" s="25">
        <f>'Juillet N-1'!S13</f>
        <v>0</v>
      </c>
      <c r="V13" s="26">
        <f t="shared" si="15"/>
        <v>1</v>
      </c>
      <c r="W13" s="22">
        <f t="shared" si="16"/>
        <v>5.8823529411764705E-2</v>
      </c>
      <c r="X13" s="23">
        <f t="shared" si="17"/>
        <v>1</v>
      </c>
      <c r="Y13" s="33">
        <f t="shared" si="18"/>
        <v>0</v>
      </c>
      <c r="Z13" s="25">
        <f>'Juillet N-1'!X13</f>
        <v>0</v>
      </c>
      <c r="AA13" s="26">
        <f t="shared" si="19"/>
        <v>1</v>
      </c>
      <c r="AB13" s="22">
        <f t="shared" si="20"/>
        <v>3.7735849056603772E-2</v>
      </c>
      <c r="AC13" s="23">
        <f t="shared" si="21"/>
        <v>2</v>
      </c>
      <c r="AD13" s="33">
        <f t="shared" si="22"/>
        <v>2.2222222222222223E-2</v>
      </c>
      <c r="AE13" s="25">
        <f>'Juillet N-1'!AC13</f>
        <v>1</v>
      </c>
      <c r="AF13" s="26">
        <f t="shared" si="23"/>
        <v>1</v>
      </c>
      <c r="AG13" s="22">
        <f t="shared" si="24"/>
        <v>5.8823529411764705E-2</v>
      </c>
      <c r="AH13" s="23">
        <f t="shared" si="25"/>
        <v>1</v>
      </c>
      <c r="AI13" s="33">
        <f t="shared" si="26"/>
        <v>0</v>
      </c>
      <c r="AJ13" s="25">
        <f>'Juillet N-1'!AH13</f>
        <v>0</v>
      </c>
      <c r="AK13" s="26">
        <f t="shared" si="27"/>
        <v>1</v>
      </c>
      <c r="AL13" s="22">
        <f t="shared" si="28"/>
        <v>3.2894736842105261E-2</v>
      </c>
      <c r="AM13" s="23">
        <f t="shared" si="29"/>
        <v>10</v>
      </c>
      <c r="AN13" s="33">
        <f t="shared" si="30"/>
        <v>2.2831050228310501E-2</v>
      </c>
      <c r="AO13" s="25">
        <f>'Juillet N-1'!AM13</f>
        <v>5</v>
      </c>
      <c r="AP13" s="26">
        <f t="shared" si="31"/>
        <v>5</v>
      </c>
      <c r="AQ13" s="22">
        <f t="shared" si="32"/>
        <v>0</v>
      </c>
      <c r="AR13" s="23">
        <f t="shared" si="33"/>
        <v>0</v>
      </c>
      <c r="AS13" s="33">
        <f t="shared" si="34"/>
        <v>0</v>
      </c>
      <c r="AT13" s="25">
        <f>'Juillet N-1'!AR13</f>
        <v>0</v>
      </c>
      <c r="AU13" s="26">
        <f t="shared" si="35"/>
        <v>0</v>
      </c>
      <c r="AY13" t="s">
        <v>12</v>
      </c>
      <c r="AZ13" t="s">
        <v>86</v>
      </c>
      <c r="BA13" t="s">
        <v>87</v>
      </c>
      <c r="BB13" t="s">
        <v>108</v>
      </c>
      <c r="BC13">
        <v>2023</v>
      </c>
      <c r="BD13">
        <v>1</v>
      </c>
      <c r="BE13">
        <v>3</v>
      </c>
      <c r="BF13">
        <v>0</v>
      </c>
      <c r="BG13">
        <v>1</v>
      </c>
      <c r="BH13">
        <v>2</v>
      </c>
      <c r="BI13">
        <v>1</v>
      </c>
      <c r="BJ13">
        <v>0</v>
      </c>
      <c r="BK13">
        <v>8</v>
      </c>
      <c r="BL13">
        <v>0</v>
      </c>
    </row>
    <row r="14" spans="1:64" x14ac:dyDescent="0.3">
      <c r="A14" t="s">
        <v>6</v>
      </c>
      <c r="B14" s="21"/>
      <c r="C14" s="22">
        <f t="shared" si="0"/>
        <v>1.1494252873563218E-2</v>
      </c>
      <c r="D14" s="23">
        <f t="shared" si="1"/>
        <v>1</v>
      </c>
      <c r="E14" s="24">
        <f t="shared" si="2"/>
        <v>3.4482758620689655E-2</v>
      </c>
      <c r="F14" s="25">
        <f>'Juillet N-1'!D14</f>
        <v>2</v>
      </c>
      <c r="G14" s="26">
        <f t="shared" si="3"/>
        <v>-1</v>
      </c>
      <c r="H14" s="22">
        <f t="shared" si="4"/>
        <v>3.3333333333333333E-2</v>
      </c>
      <c r="I14" s="23">
        <f t="shared" si="5"/>
        <v>3</v>
      </c>
      <c r="J14" s="33">
        <f t="shared" si="6"/>
        <v>5.0847457627118647E-2</v>
      </c>
      <c r="K14" s="25">
        <f>'Juillet N-1'!I14</f>
        <v>3</v>
      </c>
      <c r="L14" s="26">
        <f t="shared" si="7"/>
        <v>0</v>
      </c>
      <c r="M14" s="22">
        <f t="shared" si="8"/>
        <v>0</v>
      </c>
      <c r="N14" s="23">
        <f t="shared" si="9"/>
        <v>0</v>
      </c>
      <c r="O14" s="24">
        <f t="shared" si="10"/>
        <v>0.05</v>
      </c>
      <c r="P14" s="25">
        <f>'Juillet N-1'!N14</f>
        <v>1</v>
      </c>
      <c r="Q14" s="26">
        <f t="shared" si="11"/>
        <v>-1</v>
      </c>
      <c r="R14" s="22">
        <f t="shared" si="12"/>
        <v>6.4516129032258063E-2</v>
      </c>
      <c r="S14" s="23">
        <f t="shared" si="13"/>
        <v>2</v>
      </c>
      <c r="T14" s="33">
        <f t="shared" si="14"/>
        <v>5.2631578947368418E-2</v>
      </c>
      <c r="U14" s="25">
        <f>'Juillet N-1'!S14</f>
        <v>1</v>
      </c>
      <c r="V14" s="26">
        <f t="shared" si="15"/>
        <v>1</v>
      </c>
      <c r="W14" s="22">
        <f t="shared" si="16"/>
        <v>5.8823529411764705E-2</v>
      </c>
      <c r="X14" s="23">
        <f t="shared" si="17"/>
        <v>1</v>
      </c>
      <c r="Y14" s="33">
        <f t="shared" si="18"/>
        <v>4.5454545454545456E-2</v>
      </c>
      <c r="Z14" s="25">
        <f>'Juillet N-1'!X14</f>
        <v>1</v>
      </c>
      <c r="AA14" s="26">
        <f t="shared" si="19"/>
        <v>0</v>
      </c>
      <c r="AB14" s="22">
        <f t="shared" si="20"/>
        <v>5.6603773584905662E-2</v>
      </c>
      <c r="AC14" s="23">
        <f t="shared" si="21"/>
        <v>3</v>
      </c>
      <c r="AD14" s="33">
        <f t="shared" si="22"/>
        <v>8.8888888888888892E-2</v>
      </c>
      <c r="AE14" s="25">
        <f>'Juillet N-1'!AC14</f>
        <v>4</v>
      </c>
      <c r="AF14" s="26">
        <f t="shared" si="23"/>
        <v>-1</v>
      </c>
      <c r="AG14" s="22">
        <f t="shared" si="24"/>
        <v>0</v>
      </c>
      <c r="AH14" s="23">
        <f t="shared" si="25"/>
        <v>0</v>
      </c>
      <c r="AI14" s="33">
        <f t="shared" si="26"/>
        <v>0</v>
      </c>
      <c r="AJ14" s="25">
        <f>'Juillet N-1'!AH14</f>
        <v>0</v>
      </c>
      <c r="AK14" s="26">
        <f t="shared" si="27"/>
        <v>0</v>
      </c>
      <c r="AL14" s="22">
        <f t="shared" si="28"/>
        <v>3.2894736842105261E-2</v>
      </c>
      <c r="AM14" s="23">
        <f t="shared" si="29"/>
        <v>10</v>
      </c>
      <c r="AN14" s="33">
        <f t="shared" si="30"/>
        <v>5.4794520547945202E-2</v>
      </c>
      <c r="AO14" s="25">
        <f>'Juillet N-1'!AM14</f>
        <v>12</v>
      </c>
      <c r="AP14" s="26">
        <f t="shared" si="31"/>
        <v>-2</v>
      </c>
      <c r="AQ14" s="22">
        <f t="shared" si="32"/>
        <v>0</v>
      </c>
      <c r="AR14" s="23">
        <f t="shared" si="33"/>
        <v>0</v>
      </c>
      <c r="AS14" s="33">
        <f t="shared" si="34"/>
        <v>0</v>
      </c>
      <c r="AT14" s="25">
        <f>'Juillet N-1'!AR14</f>
        <v>0</v>
      </c>
      <c r="AU14" s="26">
        <f t="shared" si="35"/>
        <v>0</v>
      </c>
      <c r="AY14" t="s">
        <v>59</v>
      </c>
      <c r="AZ14" t="s">
        <v>86</v>
      </c>
      <c r="BA14" t="s">
        <v>87</v>
      </c>
      <c r="BB14" t="s">
        <v>108</v>
      </c>
      <c r="BC14">
        <v>2023</v>
      </c>
      <c r="BD14">
        <v>1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1</v>
      </c>
      <c r="BL14">
        <v>0</v>
      </c>
    </row>
    <row r="15" spans="1:64" x14ac:dyDescent="0.3">
      <c r="A15" t="s">
        <v>7</v>
      </c>
      <c r="B15" s="21"/>
      <c r="C15" s="22">
        <f t="shared" si="0"/>
        <v>3.4482758620689655E-2</v>
      </c>
      <c r="D15" s="23">
        <f t="shared" si="1"/>
        <v>3</v>
      </c>
      <c r="E15" s="24">
        <f t="shared" si="2"/>
        <v>1.7241379310344827E-2</v>
      </c>
      <c r="F15" s="25">
        <f>'Juillet N-1'!D15</f>
        <v>1</v>
      </c>
      <c r="G15" s="26">
        <f t="shared" si="3"/>
        <v>2</v>
      </c>
      <c r="H15" s="22">
        <f t="shared" si="4"/>
        <v>3.3333333333333333E-2</v>
      </c>
      <c r="I15" s="23">
        <f t="shared" si="5"/>
        <v>3</v>
      </c>
      <c r="J15" s="33">
        <f t="shared" si="6"/>
        <v>6.7796610169491525E-2</v>
      </c>
      <c r="K15" s="25">
        <f>'Juillet N-1'!I15</f>
        <v>4</v>
      </c>
      <c r="L15" s="26">
        <f t="shared" si="7"/>
        <v>-1</v>
      </c>
      <c r="M15" s="22">
        <f t="shared" si="8"/>
        <v>5.5555555555555552E-2</v>
      </c>
      <c r="N15" s="23">
        <f t="shared" si="9"/>
        <v>1</v>
      </c>
      <c r="O15" s="24">
        <f t="shared" si="10"/>
        <v>0.1</v>
      </c>
      <c r="P15" s="25">
        <f>'Juillet N-1'!N15</f>
        <v>2</v>
      </c>
      <c r="Q15" s="26">
        <f t="shared" si="11"/>
        <v>-1</v>
      </c>
      <c r="R15" s="22">
        <f t="shared" si="12"/>
        <v>3.2258064516129031E-2</v>
      </c>
      <c r="S15" s="23">
        <f t="shared" si="13"/>
        <v>1</v>
      </c>
      <c r="T15" s="33">
        <f t="shared" si="14"/>
        <v>0.21052631578947367</v>
      </c>
      <c r="U15" s="25">
        <f>'Juillet N-1'!S15</f>
        <v>4</v>
      </c>
      <c r="V15" s="26">
        <f t="shared" si="15"/>
        <v>-3</v>
      </c>
      <c r="W15" s="22">
        <f t="shared" si="16"/>
        <v>0</v>
      </c>
      <c r="X15" s="23">
        <f t="shared" si="17"/>
        <v>0</v>
      </c>
      <c r="Y15" s="33">
        <f t="shared" si="18"/>
        <v>0.18181818181818182</v>
      </c>
      <c r="Z15" s="25">
        <f>'Juillet N-1'!X15</f>
        <v>4</v>
      </c>
      <c r="AA15" s="26">
        <f t="shared" si="19"/>
        <v>-4</v>
      </c>
      <c r="AB15" s="22">
        <f t="shared" si="20"/>
        <v>1.8867924528301886E-2</v>
      </c>
      <c r="AC15" s="23">
        <f t="shared" si="21"/>
        <v>1</v>
      </c>
      <c r="AD15" s="33">
        <f t="shared" si="22"/>
        <v>6.6666666666666666E-2</v>
      </c>
      <c r="AE15" s="25">
        <f>'Juillet N-1'!AC15</f>
        <v>3</v>
      </c>
      <c r="AF15" s="26">
        <f t="shared" si="23"/>
        <v>-2</v>
      </c>
      <c r="AG15" s="22">
        <f t="shared" si="24"/>
        <v>0</v>
      </c>
      <c r="AH15" s="23">
        <f t="shared" si="25"/>
        <v>0</v>
      </c>
      <c r="AI15" s="33">
        <f t="shared" si="26"/>
        <v>0</v>
      </c>
      <c r="AJ15" s="25">
        <f>'Juillet N-1'!AH15</f>
        <v>0</v>
      </c>
      <c r="AK15" s="26">
        <f t="shared" si="27"/>
        <v>0</v>
      </c>
      <c r="AL15" s="22">
        <f t="shared" si="28"/>
        <v>2.9605263157894735E-2</v>
      </c>
      <c r="AM15" s="23">
        <f t="shared" si="29"/>
        <v>9</v>
      </c>
      <c r="AN15" s="33">
        <f t="shared" si="30"/>
        <v>7.7625570776255703E-2</v>
      </c>
      <c r="AO15" s="25">
        <f>'Juillet N-1'!AM15</f>
        <v>17</v>
      </c>
      <c r="AP15" s="26">
        <f t="shared" si="31"/>
        <v>-8</v>
      </c>
      <c r="AQ15" s="22">
        <f t="shared" si="32"/>
        <v>0</v>
      </c>
      <c r="AR15" s="23">
        <f t="shared" si="33"/>
        <v>0</v>
      </c>
      <c r="AS15" s="33">
        <f t="shared" si="34"/>
        <v>5.8823529411764705E-2</v>
      </c>
      <c r="AT15" s="25">
        <f>'Juillet N-1'!AR15</f>
        <v>1</v>
      </c>
      <c r="AU15" s="26">
        <f t="shared" si="35"/>
        <v>-1</v>
      </c>
      <c r="AY15" t="s">
        <v>60</v>
      </c>
      <c r="AZ15" t="s">
        <v>86</v>
      </c>
      <c r="BA15" t="s">
        <v>87</v>
      </c>
      <c r="BB15" t="s">
        <v>108</v>
      </c>
      <c r="BC15">
        <v>2023</v>
      </c>
      <c r="BD15">
        <v>0</v>
      </c>
      <c r="BE15">
        <v>1</v>
      </c>
      <c r="BF15">
        <v>0</v>
      </c>
      <c r="BG15">
        <v>0</v>
      </c>
      <c r="BH15">
        <v>1</v>
      </c>
      <c r="BI15">
        <v>0</v>
      </c>
      <c r="BJ15">
        <v>0</v>
      </c>
      <c r="BK15">
        <v>2</v>
      </c>
      <c r="BL15">
        <v>0</v>
      </c>
    </row>
    <row r="16" spans="1:64" x14ac:dyDescent="0.3">
      <c r="A16" t="s">
        <v>56</v>
      </c>
      <c r="B16" s="21"/>
      <c r="C16" s="22">
        <f t="shared" si="0"/>
        <v>0</v>
      </c>
      <c r="D16" s="23">
        <f t="shared" si="1"/>
        <v>0</v>
      </c>
      <c r="E16" s="24">
        <f t="shared" si="2"/>
        <v>0</v>
      </c>
      <c r="F16" s="25">
        <f>'Juillet N-1'!D16</f>
        <v>0</v>
      </c>
      <c r="G16" s="26">
        <f t="shared" si="3"/>
        <v>0</v>
      </c>
      <c r="H16" s="22">
        <f t="shared" si="4"/>
        <v>0</v>
      </c>
      <c r="I16" s="23">
        <f t="shared" si="5"/>
        <v>0</v>
      </c>
      <c r="J16" s="33">
        <f t="shared" si="6"/>
        <v>0</v>
      </c>
      <c r="K16" s="25">
        <f>'Juillet N-1'!I16</f>
        <v>0</v>
      </c>
      <c r="L16" s="26">
        <f t="shared" si="7"/>
        <v>0</v>
      </c>
      <c r="M16" s="22">
        <f t="shared" si="8"/>
        <v>0</v>
      </c>
      <c r="N16" s="23">
        <f t="shared" si="9"/>
        <v>0</v>
      </c>
      <c r="O16" s="24">
        <f t="shared" si="10"/>
        <v>0</v>
      </c>
      <c r="P16" s="25">
        <f>'Juillet N-1'!N16</f>
        <v>0</v>
      </c>
      <c r="Q16" s="26">
        <f t="shared" si="11"/>
        <v>0</v>
      </c>
      <c r="R16" s="22">
        <f t="shared" si="12"/>
        <v>0</v>
      </c>
      <c r="S16" s="23">
        <f t="shared" si="13"/>
        <v>0</v>
      </c>
      <c r="T16" s="33">
        <f t="shared" si="14"/>
        <v>0</v>
      </c>
      <c r="U16" s="25">
        <f>'Juillet N-1'!S16</f>
        <v>0</v>
      </c>
      <c r="V16" s="26">
        <f t="shared" si="15"/>
        <v>0</v>
      </c>
      <c r="W16" s="22">
        <f t="shared" si="16"/>
        <v>0</v>
      </c>
      <c r="X16" s="23">
        <f t="shared" si="17"/>
        <v>0</v>
      </c>
      <c r="Y16" s="33">
        <f t="shared" si="18"/>
        <v>0</v>
      </c>
      <c r="Z16" s="25">
        <f>'Juillet N-1'!X16</f>
        <v>0</v>
      </c>
      <c r="AA16" s="26">
        <f t="shared" si="19"/>
        <v>0</v>
      </c>
      <c r="AB16" s="22">
        <f t="shared" si="20"/>
        <v>0</v>
      </c>
      <c r="AC16" s="23">
        <f t="shared" si="21"/>
        <v>0</v>
      </c>
      <c r="AD16" s="33">
        <f t="shared" si="22"/>
        <v>0</v>
      </c>
      <c r="AE16" s="25">
        <f>'Juillet N-1'!AC16</f>
        <v>0</v>
      </c>
      <c r="AF16" s="26">
        <f t="shared" si="23"/>
        <v>0</v>
      </c>
      <c r="AG16" s="22">
        <f t="shared" si="24"/>
        <v>0</v>
      </c>
      <c r="AH16" s="23">
        <f t="shared" si="25"/>
        <v>0</v>
      </c>
      <c r="AI16" s="33">
        <f t="shared" si="26"/>
        <v>7.6923076923076927E-2</v>
      </c>
      <c r="AJ16" s="25">
        <f>'Juillet N-1'!AH16</f>
        <v>1</v>
      </c>
      <c r="AK16" s="26">
        <f t="shared" si="27"/>
        <v>-1</v>
      </c>
      <c r="AL16" s="22">
        <f t="shared" si="28"/>
        <v>0</v>
      </c>
      <c r="AM16" s="23">
        <f t="shared" si="29"/>
        <v>0</v>
      </c>
      <c r="AN16" s="33">
        <f t="shared" si="30"/>
        <v>0</v>
      </c>
      <c r="AO16" s="25">
        <f>'Juillet N-1'!AM16</f>
        <v>0</v>
      </c>
      <c r="AP16" s="26">
        <f t="shared" si="31"/>
        <v>0</v>
      </c>
      <c r="AQ16" s="22">
        <f t="shared" si="32"/>
        <v>0</v>
      </c>
      <c r="AR16" s="23">
        <f t="shared" si="33"/>
        <v>0</v>
      </c>
      <c r="AS16" s="33">
        <f t="shared" si="34"/>
        <v>5.8823529411764705E-2</v>
      </c>
      <c r="AT16" s="25">
        <f>'Juillet N-1'!AR16</f>
        <v>1</v>
      </c>
      <c r="AU16" s="26">
        <f t="shared" si="35"/>
        <v>-1</v>
      </c>
      <c r="AY16" t="s">
        <v>13</v>
      </c>
      <c r="AZ16" t="s">
        <v>86</v>
      </c>
      <c r="BA16" t="s">
        <v>87</v>
      </c>
      <c r="BB16" t="s">
        <v>108</v>
      </c>
      <c r="BC16">
        <v>2023</v>
      </c>
      <c r="BD16">
        <v>3</v>
      </c>
      <c r="BE16">
        <v>5</v>
      </c>
      <c r="BF16">
        <v>1</v>
      </c>
      <c r="BG16">
        <v>0</v>
      </c>
      <c r="BH16">
        <v>1</v>
      </c>
      <c r="BI16">
        <v>0</v>
      </c>
      <c r="BJ16">
        <v>0</v>
      </c>
      <c r="BK16">
        <v>10</v>
      </c>
      <c r="BL16">
        <v>0</v>
      </c>
    </row>
    <row r="17" spans="1:64" x14ac:dyDescent="0.3">
      <c r="A17" t="s">
        <v>8</v>
      </c>
      <c r="B17" s="21"/>
      <c r="C17" s="22">
        <f t="shared" si="0"/>
        <v>0</v>
      </c>
      <c r="D17" s="23">
        <f t="shared" si="1"/>
        <v>0</v>
      </c>
      <c r="E17" s="24">
        <f t="shared" si="2"/>
        <v>3.4482758620689655E-2</v>
      </c>
      <c r="F17" s="25">
        <f>'Juillet N-1'!D17</f>
        <v>2</v>
      </c>
      <c r="G17" s="26">
        <f t="shared" si="3"/>
        <v>-2</v>
      </c>
      <c r="H17" s="22">
        <f t="shared" si="4"/>
        <v>3.3333333333333333E-2</v>
      </c>
      <c r="I17" s="23">
        <f t="shared" si="5"/>
        <v>3</v>
      </c>
      <c r="J17" s="33">
        <f t="shared" si="6"/>
        <v>3.3898305084745763E-2</v>
      </c>
      <c r="K17" s="25">
        <f>'Juillet N-1'!I17</f>
        <v>2</v>
      </c>
      <c r="L17" s="26">
        <f t="shared" si="7"/>
        <v>1</v>
      </c>
      <c r="M17" s="22">
        <f t="shared" si="8"/>
        <v>0.16666666666666666</v>
      </c>
      <c r="N17" s="23">
        <f t="shared" si="9"/>
        <v>3</v>
      </c>
      <c r="O17" s="24">
        <f t="shared" si="10"/>
        <v>0.15</v>
      </c>
      <c r="P17" s="25">
        <f>'Juillet N-1'!N17</f>
        <v>3</v>
      </c>
      <c r="Q17" s="26">
        <f t="shared" si="11"/>
        <v>0</v>
      </c>
      <c r="R17" s="22">
        <f t="shared" si="12"/>
        <v>0</v>
      </c>
      <c r="S17" s="23">
        <f t="shared" si="13"/>
        <v>0</v>
      </c>
      <c r="T17" s="33">
        <f t="shared" si="14"/>
        <v>0</v>
      </c>
      <c r="U17" s="25">
        <f>'Juillet N-1'!S17</f>
        <v>0</v>
      </c>
      <c r="V17" s="26">
        <f t="shared" si="15"/>
        <v>0</v>
      </c>
      <c r="W17" s="22">
        <f t="shared" si="16"/>
        <v>0</v>
      </c>
      <c r="X17" s="23">
        <f t="shared" si="17"/>
        <v>0</v>
      </c>
      <c r="Y17" s="33">
        <f t="shared" si="18"/>
        <v>0</v>
      </c>
      <c r="Z17" s="25">
        <f>'Juillet N-1'!X17</f>
        <v>0</v>
      </c>
      <c r="AA17" s="26">
        <f t="shared" si="19"/>
        <v>0</v>
      </c>
      <c r="AB17" s="22">
        <f t="shared" si="20"/>
        <v>0</v>
      </c>
      <c r="AC17" s="23">
        <f t="shared" si="21"/>
        <v>0</v>
      </c>
      <c r="AD17" s="33">
        <f t="shared" si="22"/>
        <v>0</v>
      </c>
      <c r="AE17" s="25">
        <f>'Juillet N-1'!AC17</f>
        <v>0</v>
      </c>
      <c r="AF17" s="26">
        <f t="shared" si="23"/>
        <v>0</v>
      </c>
      <c r="AG17" s="22">
        <f t="shared" si="24"/>
        <v>0</v>
      </c>
      <c r="AH17" s="23">
        <f t="shared" si="25"/>
        <v>0</v>
      </c>
      <c r="AI17" s="33">
        <f t="shared" si="26"/>
        <v>0</v>
      </c>
      <c r="AJ17" s="25">
        <f>'Juillet N-1'!AH17</f>
        <v>0</v>
      </c>
      <c r="AK17" s="26">
        <f t="shared" si="27"/>
        <v>0</v>
      </c>
      <c r="AL17" s="22">
        <f t="shared" si="28"/>
        <v>1.9736842105263157E-2</v>
      </c>
      <c r="AM17" s="23">
        <f t="shared" si="29"/>
        <v>6</v>
      </c>
      <c r="AN17" s="33">
        <f t="shared" si="30"/>
        <v>3.1963470319634701E-2</v>
      </c>
      <c r="AO17" s="25">
        <f>'Juillet N-1'!AM17</f>
        <v>7</v>
      </c>
      <c r="AP17" s="26">
        <f t="shared" si="31"/>
        <v>-1</v>
      </c>
      <c r="AQ17" s="22">
        <f t="shared" si="32"/>
        <v>0</v>
      </c>
      <c r="AR17" s="23">
        <f t="shared" si="33"/>
        <v>0</v>
      </c>
      <c r="AS17" s="33">
        <f t="shared" si="34"/>
        <v>0</v>
      </c>
      <c r="AT17" s="25">
        <f>'Juillet N-1'!AR17</f>
        <v>0</v>
      </c>
      <c r="AU17" s="26">
        <f t="shared" si="35"/>
        <v>0</v>
      </c>
      <c r="AY17" t="s">
        <v>14</v>
      </c>
      <c r="AZ17" t="s">
        <v>86</v>
      </c>
      <c r="BA17" t="s">
        <v>87</v>
      </c>
      <c r="BB17" t="s">
        <v>108</v>
      </c>
      <c r="BC17">
        <v>2023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1</v>
      </c>
      <c r="BJ17">
        <v>0</v>
      </c>
      <c r="BK17">
        <v>1</v>
      </c>
      <c r="BL17">
        <v>0</v>
      </c>
    </row>
    <row r="18" spans="1:64" x14ac:dyDescent="0.3">
      <c r="A18" t="s">
        <v>57</v>
      </c>
      <c r="B18" s="21"/>
      <c r="C18" s="22">
        <f t="shared" si="0"/>
        <v>0</v>
      </c>
      <c r="D18" s="23">
        <f t="shared" si="1"/>
        <v>0</v>
      </c>
      <c r="E18" s="24">
        <f t="shared" si="2"/>
        <v>0</v>
      </c>
      <c r="F18" s="25">
        <f>'Juillet N-1'!D18</f>
        <v>0</v>
      </c>
      <c r="G18" s="26">
        <f t="shared" si="3"/>
        <v>0</v>
      </c>
      <c r="H18" s="22">
        <f t="shared" si="4"/>
        <v>0</v>
      </c>
      <c r="I18" s="23">
        <f t="shared" si="5"/>
        <v>0</v>
      </c>
      <c r="J18" s="33">
        <f t="shared" si="6"/>
        <v>0</v>
      </c>
      <c r="K18" s="25">
        <f>'Juillet N-1'!I18</f>
        <v>0</v>
      </c>
      <c r="L18" s="26">
        <f t="shared" si="7"/>
        <v>0</v>
      </c>
      <c r="M18" s="22">
        <f t="shared" si="8"/>
        <v>0</v>
      </c>
      <c r="N18" s="23">
        <f t="shared" si="9"/>
        <v>0</v>
      </c>
      <c r="O18" s="24">
        <f t="shared" si="10"/>
        <v>0</v>
      </c>
      <c r="P18" s="25">
        <f>'Juillet N-1'!N18</f>
        <v>0</v>
      </c>
      <c r="Q18" s="26">
        <f t="shared" si="11"/>
        <v>0</v>
      </c>
      <c r="R18" s="22">
        <f t="shared" si="12"/>
        <v>0</v>
      </c>
      <c r="S18" s="23">
        <f t="shared" si="13"/>
        <v>0</v>
      </c>
      <c r="T18" s="33">
        <f t="shared" si="14"/>
        <v>0</v>
      </c>
      <c r="U18" s="25">
        <f>'Juillet N-1'!S18</f>
        <v>0</v>
      </c>
      <c r="V18" s="26">
        <f t="shared" si="15"/>
        <v>0</v>
      </c>
      <c r="W18" s="22">
        <f t="shared" si="16"/>
        <v>0</v>
      </c>
      <c r="X18" s="23">
        <f t="shared" si="17"/>
        <v>0</v>
      </c>
      <c r="Y18" s="33">
        <f t="shared" si="18"/>
        <v>0</v>
      </c>
      <c r="Z18" s="25">
        <f>'Juillet N-1'!X18</f>
        <v>0</v>
      </c>
      <c r="AA18" s="26">
        <f t="shared" si="19"/>
        <v>0</v>
      </c>
      <c r="AB18" s="22">
        <f t="shared" si="20"/>
        <v>0</v>
      </c>
      <c r="AC18" s="23">
        <f t="shared" si="21"/>
        <v>0</v>
      </c>
      <c r="AD18" s="33">
        <f t="shared" si="22"/>
        <v>0</v>
      </c>
      <c r="AE18" s="25">
        <f>'Juillet N-1'!AC18</f>
        <v>0</v>
      </c>
      <c r="AF18" s="26">
        <f t="shared" si="23"/>
        <v>0</v>
      </c>
      <c r="AG18" s="22">
        <f t="shared" si="24"/>
        <v>0</v>
      </c>
      <c r="AH18" s="23">
        <f t="shared" si="25"/>
        <v>0</v>
      </c>
      <c r="AI18" s="33">
        <f t="shared" si="26"/>
        <v>0</v>
      </c>
      <c r="AJ18" s="25">
        <f>'Juillet N-1'!AH18</f>
        <v>0</v>
      </c>
      <c r="AK18" s="26">
        <f t="shared" si="27"/>
        <v>0</v>
      </c>
      <c r="AL18" s="22">
        <f t="shared" si="28"/>
        <v>0</v>
      </c>
      <c r="AM18" s="23">
        <f t="shared" si="29"/>
        <v>0</v>
      </c>
      <c r="AN18" s="33">
        <f t="shared" si="30"/>
        <v>0</v>
      </c>
      <c r="AO18" s="25">
        <f>'Juillet N-1'!AM18</f>
        <v>0</v>
      </c>
      <c r="AP18" s="26">
        <f t="shared" si="31"/>
        <v>0</v>
      </c>
      <c r="AQ18" s="22">
        <f t="shared" si="32"/>
        <v>0</v>
      </c>
      <c r="AR18" s="23">
        <f t="shared" si="33"/>
        <v>0</v>
      </c>
      <c r="AS18" s="33">
        <f t="shared" si="34"/>
        <v>0</v>
      </c>
      <c r="AT18" s="25">
        <f>'Juillet N-1'!AR18</f>
        <v>0</v>
      </c>
      <c r="AU18" s="26">
        <f t="shared" si="35"/>
        <v>0</v>
      </c>
      <c r="AY18" t="s">
        <v>15</v>
      </c>
      <c r="AZ18" t="s">
        <v>86</v>
      </c>
      <c r="BA18" t="s">
        <v>87</v>
      </c>
      <c r="BB18" t="s">
        <v>108</v>
      </c>
      <c r="BC18">
        <v>2023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1</v>
      </c>
      <c r="BJ18">
        <v>0</v>
      </c>
      <c r="BK18">
        <v>1</v>
      </c>
      <c r="BL18">
        <v>0</v>
      </c>
    </row>
    <row r="19" spans="1:64" x14ac:dyDescent="0.3">
      <c r="A19" t="s">
        <v>9</v>
      </c>
      <c r="B19" s="21"/>
      <c r="C19" s="22">
        <f t="shared" si="0"/>
        <v>0</v>
      </c>
      <c r="D19" s="23">
        <f t="shared" si="1"/>
        <v>0</v>
      </c>
      <c r="E19" s="24">
        <f t="shared" si="2"/>
        <v>0</v>
      </c>
      <c r="F19" s="25">
        <f>'Juillet N-1'!D19</f>
        <v>0</v>
      </c>
      <c r="G19" s="26">
        <f t="shared" si="3"/>
        <v>0</v>
      </c>
      <c r="H19" s="22">
        <f t="shared" si="4"/>
        <v>0</v>
      </c>
      <c r="I19" s="23">
        <f t="shared" si="5"/>
        <v>0</v>
      </c>
      <c r="J19" s="33">
        <f t="shared" si="6"/>
        <v>0</v>
      </c>
      <c r="K19" s="25">
        <f>'Juillet N-1'!I19</f>
        <v>0</v>
      </c>
      <c r="L19" s="26">
        <f t="shared" si="7"/>
        <v>0</v>
      </c>
      <c r="M19" s="22">
        <f t="shared" si="8"/>
        <v>0</v>
      </c>
      <c r="N19" s="23">
        <f t="shared" si="9"/>
        <v>0</v>
      </c>
      <c r="O19" s="24">
        <f t="shared" si="10"/>
        <v>0</v>
      </c>
      <c r="P19" s="25">
        <f>'Juillet N-1'!N19</f>
        <v>0</v>
      </c>
      <c r="Q19" s="26">
        <f t="shared" si="11"/>
        <v>0</v>
      </c>
      <c r="R19" s="22">
        <f t="shared" si="12"/>
        <v>0</v>
      </c>
      <c r="S19" s="23">
        <f t="shared" si="13"/>
        <v>0</v>
      </c>
      <c r="T19" s="33">
        <f t="shared" si="14"/>
        <v>0</v>
      </c>
      <c r="U19" s="25">
        <f>'Juillet N-1'!S19</f>
        <v>0</v>
      </c>
      <c r="V19" s="26">
        <f t="shared" si="15"/>
        <v>0</v>
      </c>
      <c r="W19" s="22">
        <f t="shared" si="16"/>
        <v>0</v>
      </c>
      <c r="X19" s="23">
        <f t="shared" si="17"/>
        <v>0</v>
      </c>
      <c r="Y19" s="33">
        <f t="shared" si="18"/>
        <v>0</v>
      </c>
      <c r="Z19" s="25">
        <f>'Juillet N-1'!X19</f>
        <v>0</v>
      </c>
      <c r="AA19" s="26">
        <f t="shared" si="19"/>
        <v>0</v>
      </c>
      <c r="AB19" s="22">
        <f t="shared" si="20"/>
        <v>5.6603773584905662E-2</v>
      </c>
      <c r="AC19" s="23">
        <f t="shared" si="21"/>
        <v>3</v>
      </c>
      <c r="AD19" s="33">
        <f t="shared" si="22"/>
        <v>0</v>
      </c>
      <c r="AE19" s="25">
        <f>'Juillet N-1'!AC19</f>
        <v>0</v>
      </c>
      <c r="AF19" s="26">
        <f t="shared" si="23"/>
        <v>3</v>
      </c>
      <c r="AG19" s="22">
        <f t="shared" si="24"/>
        <v>0</v>
      </c>
      <c r="AH19" s="23">
        <f t="shared" si="25"/>
        <v>0</v>
      </c>
      <c r="AI19" s="33">
        <f t="shared" si="26"/>
        <v>0</v>
      </c>
      <c r="AJ19" s="25">
        <f>'Juillet N-1'!AH19</f>
        <v>0</v>
      </c>
      <c r="AK19" s="26">
        <f t="shared" si="27"/>
        <v>0</v>
      </c>
      <c r="AL19" s="22">
        <f t="shared" si="28"/>
        <v>9.8684210526315784E-3</v>
      </c>
      <c r="AM19" s="23">
        <f t="shared" si="29"/>
        <v>3</v>
      </c>
      <c r="AN19" s="33">
        <f t="shared" si="30"/>
        <v>0</v>
      </c>
      <c r="AO19" s="25">
        <f>'Juillet N-1'!AM19</f>
        <v>0</v>
      </c>
      <c r="AP19" s="26">
        <f t="shared" si="31"/>
        <v>3</v>
      </c>
      <c r="AQ19" s="22">
        <f t="shared" si="32"/>
        <v>0</v>
      </c>
      <c r="AR19" s="23">
        <f t="shared" si="33"/>
        <v>0</v>
      </c>
      <c r="AS19" s="33">
        <f t="shared" si="34"/>
        <v>0</v>
      </c>
      <c r="AT19" s="25">
        <f>'Juillet N-1'!AR19</f>
        <v>0</v>
      </c>
      <c r="AU19" s="26">
        <f t="shared" si="35"/>
        <v>0</v>
      </c>
      <c r="AY19" t="s">
        <v>16</v>
      </c>
      <c r="AZ19" t="s">
        <v>86</v>
      </c>
      <c r="BA19" t="s">
        <v>87</v>
      </c>
      <c r="BB19" t="s">
        <v>108</v>
      </c>
      <c r="BC19">
        <v>2023</v>
      </c>
      <c r="BD19">
        <v>1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1</v>
      </c>
      <c r="BL19">
        <v>0</v>
      </c>
    </row>
    <row r="20" spans="1:64" x14ac:dyDescent="0.3">
      <c r="A20" t="s">
        <v>10</v>
      </c>
      <c r="B20" s="21"/>
      <c r="C20" s="22">
        <f t="shared" si="0"/>
        <v>4.5977011494252873E-2</v>
      </c>
      <c r="D20" s="23">
        <f t="shared" si="1"/>
        <v>4</v>
      </c>
      <c r="E20" s="24">
        <f t="shared" si="2"/>
        <v>1.7241379310344827E-2</v>
      </c>
      <c r="F20" s="25">
        <f>'Juillet N-1'!D20</f>
        <v>1</v>
      </c>
      <c r="G20" s="26">
        <f t="shared" si="3"/>
        <v>3</v>
      </c>
      <c r="H20" s="22">
        <f t="shared" si="4"/>
        <v>6.6666666666666666E-2</v>
      </c>
      <c r="I20" s="23">
        <f t="shared" si="5"/>
        <v>6</v>
      </c>
      <c r="J20" s="33">
        <f t="shared" si="6"/>
        <v>5.0847457627118647E-2</v>
      </c>
      <c r="K20" s="25">
        <f>'Juillet N-1'!I20</f>
        <v>3</v>
      </c>
      <c r="L20" s="26">
        <f t="shared" si="7"/>
        <v>3</v>
      </c>
      <c r="M20" s="22">
        <f t="shared" si="8"/>
        <v>0.22222222222222221</v>
      </c>
      <c r="N20" s="23">
        <f t="shared" si="9"/>
        <v>4</v>
      </c>
      <c r="O20" s="24">
        <f t="shared" si="10"/>
        <v>0</v>
      </c>
      <c r="P20" s="25">
        <f>'Juillet N-1'!N20</f>
        <v>0</v>
      </c>
      <c r="Q20" s="26">
        <f t="shared" si="11"/>
        <v>4</v>
      </c>
      <c r="R20" s="22">
        <f t="shared" si="12"/>
        <v>0</v>
      </c>
      <c r="S20" s="23">
        <f t="shared" si="13"/>
        <v>0</v>
      </c>
      <c r="T20" s="33">
        <f t="shared" si="14"/>
        <v>5.2631578947368418E-2</v>
      </c>
      <c r="U20" s="25">
        <f>'Juillet N-1'!S20</f>
        <v>1</v>
      </c>
      <c r="V20" s="26">
        <f t="shared" si="15"/>
        <v>-1</v>
      </c>
      <c r="W20" s="22">
        <f t="shared" si="16"/>
        <v>0</v>
      </c>
      <c r="X20" s="23">
        <f t="shared" si="17"/>
        <v>0</v>
      </c>
      <c r="Y20" s="33">
        <f t="shared" si="18"/>
        <v>4.5454545454545456E-2</v>
      </c>
      <c r="Z20" s="25">
        <f>'Juillet N-1'!X20</f>
        <v>1</v>
      </c>
      <c r="AA20" s="26">
        <f t="shared" si="19"/>
        <v>-1</v>
      </c>
      <c r="AB20" s="22">
        <f t="shared" si="20"/>
        <v>0</v>
      </c>
      <c r="AC20" s="23">
        <f t="shared" si="21"/>
        <v>0</v>
      </c>
      <c r="AD20" s="33">
        <f t="shared" si="22"/>
        <v>4.4444444444444446E-2</v>
      </c>
      <c r="AE20" s="25">
        <f>'Juillet N-1'!AC20</f>
        <v>2</v>
      </c>
      <c r="AF20" s="26">
        <f t="shared" si="23"/>
        <v>-2</v>
      </c>
      <c r="AG20" s="22">
        <f t="shared" si="24"/>
        <v>5.8823529411764705E-2</v>
      </c>
      <c r="AH20" s="23">
        <f t="shared" si="25"/>
        <v>1</v>
      </c>
      <c r="AI20" s="33">
        <f t="shared" si="26"/>
        <v>7.6923076923076927E-2</v>
      </c>
      <c r="AJ20" s="25">
        <f>'Juillet N-1'!AH20</f>
        <v>1</v>
      </c>
      <c r="AK20" s="26">
        <f t="shared" si="27"/>
        <v>0</v>
      </c>
      <c r="AL20" s="22">
        <f t="shared" si="28"/>
        <v>4.6052631578947366E-2</v>
      </c>
      <c r="AM20" s="23">
        <f t="shared" si="29"/>
        <v>14</v>
      </c>
      <c r="AN20" s="33">
        <f t="shared" si="30"/>
        <v>4.1095890410958902E-2</v>
      </c>
      <c r="AO20" s="25">
        <f>'Juillet N-1'!AM20</f>
        <v>9</v>
      </c>
      <c r="AP20" s="26">
        <f t="shared" si="31"/>
        <v>5</v>
      </c>
      <c r="AQ20" s="22">
        <f t="shared" si="32"/>
        <v>0.1111111111111111</v>
      </c>
      <c r="AR20" s="23">
        <f t="shared" si="33"/>
        <v>1</v>
      </c>
      <c r="AS20" s="33">
        <f t="shared" si="34"/>
        <v>0</v>
      </c>
      <c r="AT20" s="25">
        <f>'Juillet N-1'!AR20</f>
        <v>0</v>
      </c>
      <c r="AU20" s="26">
        <f t="shared" si="35"/>
        <v>1</v>
      </c>
      <c r="AY20" t="s">
        <v>17</v>
      </c>
      <c r="AZ20" t="s">
        <v>86</v>
      </c>
      <c r="BA20" t="s">
        <v>87</v>
      </c>
      <c r="BB20" t="s">
        <v>108</v>
      </c>
      <c r="BC20">
        <v>2023</v>
      </c>
      <c r="BD20">
        <v>1</v>
      </c>
      <c r="BE20">
        <v>1</v>
      </c>
      <c r="BF20">
        <v>0</v>
      </c>
      <c r="BG20">
        <v>0</v>
      </c>
      <c r="BH20">
        <v>0</v>
      </c>
      <c r="BI20">
        <v>0</v>
      </c>
      <c r="BJ20">
        <v>1</v>
      </c>
      <c r="BK20">
        <v>3</v>
      </c>
      <c r="BL20">
        <v>0</v>
      </c>
    </row>
    <row r="21" spans="1:64" x14ac:dyDescent="0.3">
      <c r="A21" t="s">
        <v>58</v>
      </c>
      <c r="B21" s="21"/>
      <c r="C21" s="22">
        <f t="shared" si="0"/>
        <v>0</v>
      </c>
      <c r="D21" s="23">
        <f t="shared" si="1"/>
        <v>0</v>
      </c>
      <c r="E21" s="24">
        <f t="shared" si="2"/>
        <v>0</v>
      </c>
      <c r="F21" s="25">
        <f>'Juillet N-1'!D21</f>
        <v>0</v>
      </c>
      <c r="G21" s="26">
        <f t="shared" si="3"/>
        <v>0</v>
      </c>
      <c r="H21" s="22">
        <f t="shared" si="4"/>
        <v>0</v>
      </c>
      <c r="I21" s="23">
        <f t="shared" si="5"/>
        <v>0</v>
      </c>
      <c r="J21" s="33">
        <f t="shared" si="6"/>
        <v>0</v>
      </c>
      <c r="K21" s="25">
        <f>'Juillet N-1'!I21</f>
        <v>0</v>
      </c>
      <c r="L21" s="26">
        <f t="shared" si="7"/>
        <v>0</v>
      </c>
      <c r="M21" s="22">
        <f t="shared" si="8"/>
        <v>0</v>
      </c>
      <c r="N21" s="23">
        <f t="shared" si="9"/>
        <v>0</v>
      </c>
      <c r="O21" s="24">
        <f t="shared" si="10"/>
        <v>0</v>
      </c>
      <c r="P21" s="25">
        <f>'Juillet N-1'!N21</f>
        <v>0</v>
      </c>
      <c r="Q21" s="26">
        <f t="shared" si="11"/>
        <v>0</v>
      </c>
      <c r="R21" s="22">
        <f t="shared" si="12"/>
        <v>0</v>
      </c>
      <c r="S21" s="23">
        <f t="shared" si="13"/>
        <v>0</v>
      </c>
      <c r="T21" s="33">
        <f t="shared" si="14"/>
        <v>0</v>
      </c>
      <c r="U21" s="25">
        <f>'Juillet N-1'!S21</f>
        <v>0</v>
      </c>
      <c r="V21" s="26">
        <f t="shared" si="15"/>
        <v>0</v>
      </c>
      <c r="W21" s="22">
        <f t="shared" si="16"/>
        <v>0</v>
      </c>
      <c r="X21" s="23">
        <f t="shared" si="17"/>
        <v>0</v>
      </c>
      <c r="Y21" s="33">
        <f t="shared" si="18"/>
        <v>0</v>
      </c>
      <c r="Z21" s="25">
        <f>'Juillet N-1'!X21</f>
        <v>0</v>
      </c>
      <c r="AA21" s="26">
        <f t="shared" si="19"/>
        <v>0</v>
      </c>
      <c r="AB21" s="22">
        <f t="shared" si="20"/>
        <v>0</v>
      </c>
      <c r="AC21" s="23">
        <f t="shared" si="21"/>
        <v>0</v>
      </c>
      <c r="AD21" s="33">
        <f t="shared" si="22"/>
        <v>0</v>
      </c>
      <c r="AE21" s="25">
        <f>'Juillet N-1'!AC21</f>
        <v>0</v>
      </c>
      <c r="AF21" s="26">
        <f t="shared" si="23"/>
        <v>0</v>
      </c>
      <c r="AG21" s="22">
        <f t="shared" si="24"/>
        <v>0</v>
      </c>
      <c r="AH21" s="23">
        <f t="shared" si="25"/>
        <v>0</v>
      </c>
      <c r="AI21" s="33">
        <f t="shared" si="26"/>
        <v>0</v>
      </c>
      <c r="AJ21" s="25">
        <f>'Juillet N-1'!AH21</f>
        <v>0</v>
      </c>
      <c r="AK21" s="26">
        <f t="shared" si="27"/>
        <v>0</v>
      </c>
      <c r="AL21" s="22">
        <f t="shared" si="28"/>
        <v>0</v>
      </c>
      <c r="AM21" s="23">
        <f t="shared" si="29"/>
        <v>0</v>
      </c>
      <c r="AN21" s="33">
        <f t="shared" si="30"/>
        <v>0</v>
      </c>
      <c r="AO21" s="25">
        <f>'Juillet N-1'!AM21</f>
        <v>0</v>
      </c>
      <c r="AP21" s="26">
        <f t="shared" si="31"/>
        <v>0</v>
      </c>
      <c r="AQ21" s="22">
        <f t="shared" si="32"/>
        <v>0</v>
      </c>
      <c r="AR21" s="23">
        <f t="shared" si="33"/>
        <v>0</v>
      </c>
      <c r="AS21" s="33">
        <f t="shared" si="34"/>
        <v>0</v>
      </c>
      <c r="AT21" s="25">
        <f>'Juillet N-1'!AR21</f>
        <v>0</v>
      </c>
      <c r="AU21" s="26">
        <f t="shared" si="35"/>
        <v>0</v>
      </c>
      <c r="AY21" t="s">
        <v>19</v>
      </c>
      <c r="AZ21" t="s">
        <v>86</v>
      </c>
      <c r="BA21" t="s">
        <v>87</v>
      </c>
      <c r="BB21" t="s">
        <v>108</v>
      </c>
      <c r="BC21">
        <v>2023</v>
      </c>
      <c r="BD21">
        <v>4</v>
      </c>
      <c r="BE21">
        <v>5</v>
      </c>
      <c r="BF21">
        <v>1</v>
      </c>
      <c r="BG21">
        <v>0</v>
      </c>
      <c r="BH21">
        <v>1</v>
      </c>
      <c r="BI21">
        <v>4</v>
      </c>
      <c r="BJ21">
        <v>1</v>
      </c>
      <c r="BK21">
        <v>16</v>
      </c>
      <c r="BL21">
        <v>0</v>
      </c>
    </row>
    <row r="22" spans="1:64" x14ac:dyDescent="0.3">
      <c r="A22" t="s">
        <v>11</v>
      </c>
      <c r="B22" s="21"/>
      <c r="C22" s="22">
        <f t="shared" si="0"/>
        <v>1.1494252873563218E-2</v>
      </c>
      <c r="D22" s="23">
        <f t="shared" si="1"/>
        <v>1</v>
      </c>
      <c r="E22" s="24">
        <f t="shared" si="2"/>
        <v>0</v>
      </c>
      <c r="F22" s="25">
        <f>'Juillet N-1'!D22</f>
        <v>0</v>
      </c>
      <c r="G22" s="26">
        <f t="shared" si="3"/>
        <v>1</v>
      </c>
      <c r="H22" s="22">
        <f t="shared" si="4"/>
        <v>2.2222222222222223E-2</v>
      </c>
      <c r="I22" s="23">
        <f t="shared" si="5"/>
        <v>2</v>
      </c>
      <c r="J22" s="33">
        <f t="shared" si="6"/>
        <v>5.0847457627118647E-2</v>
      </c>
      <c r="K22" s="25">
        <f>'Juillet N-1'!I22</f>
        <v>3</v>
      </c>
      <c r="L22" s="26">
        <f t="shared" si="7"/>
        <v>-1</v>
      </c>
      <c r="M22" s="22">
        <f t="shared" si="8"/>
        <v>0</v>
      </c>
      <c r="N22" s="23">
        <f t="shared" si="9"/>
        <v>0</v>
      </c>
      <c r="O22" s="24">
        <f t="shared" si="10"/>
        <v>0</v>
      </c>
      <c r="P22" s="25">
        <f>'Juillet N-1'!N22</f>
        <v>0</v>
      </c>
      <c r="Q22" s="26">
        <f t="shared" si="11"/>
        <v>0</v>
      </c>
      <c r="R22" s="22">
        <f t="shared" si="12"/>
        <v>3.2258064516129031E-2</v>
      </c>
      <c r="S22" s="23">
        <f t="shared" si="13"/>
        <v>1</v>
      </c>
      <c r="T22" s="33">
        <f t="shared" si="14"/>
        <v>5.2631578947368418E-2</v>
      </c>
      <c r="U22" s="25">
        <f>'Juillet N-1'!S22</f>
        <v>1</v>
      </c>
      <c r="V22" s="26">
        <f t="shared" si="15"/>
        <v>0</v>
      </c>
      <c r="W22" s="22">
        <f t="shared" si="16"/>
        <v>0.17647058823529413</v>
      </c>
      <c r="X22" s="23">
        <f t="shared" si="17"/>
        <v>3</v>
      </c>
      <c r="Y22" s="33">
        <f t="shared" si="18"/>
        <v>4.5454545454545456E-2</v>
      </c>
      <c r="Z22" s="25">
        <f>'Juillet N-1'!X22</f>
        <v>1</v>
      </c>
      <c r="AA22" s="26">
        <f t="shared" si="19"/>
        <v>2</v>
      </c>
      <c r="AB22" s="22">
        <f t="shared" si="20"/>
        <v>3.7735849056603772E-2</v>
      </c>
      <c r="AC22" s="23">
        <f t="shared" si="21"/>
        <v>2</v>
      </c>
      <c r="AD22" s="33">
        <f t="shared" si="22"/>
        <v>2.2222222222222223E-2</v>
      </c>
      <c r="AE22" s="25">
        <f>'Juillet N-1'!AC22</f>
        <v>1</v>
      </c>
      <c r="AF22" s="26">
        <f t="shared" si="23"/>
        <v>1</v>
      </c>
      <c r="AG22" s="22">
        <f t="shared" si="24"/>
        <v>0</v>
      </c>
      <c r="AH22" s="23">
        <f t="shared" si="25"/>
        <v>0</v>
      </c>
      <c r="AI22" s="33">
        <f t="shared" si="26"/>
        <v>0</v>
      </c>
      <c r="AJ22" s="25">
        <f>'Juillet N-1'!AH22</f>
        <v>0</v>
      </c>
      <c r="AK22" s="26">
        <f t="shared" si="27"/>
        <v>0</v>
      </c>
      <c r="AL22" s="22">
        <f t="shared" si="28"/>
        <v>2.9605263157894735E-2</v>
      </c>
      <c r="AM22" s="23">
        <f t="shared" si="29"/>
        <v>9</v>
      </c>
      <c r="AN22" s="33">
        <f t="shared" si="30"/>
        <v>2.7397260273972601E-2</v>
      </c>
      <c r="AO22" s="25">
        <f>'Juillet N-1'!AM22</f>
        <v>6</v>
      </c>
      <c r="AP22" s="26">
        <f t="shared" si="31"/>
        <v>3</v>
      </c>
      <c r="AQ22" s="22">
        <f t="shared" si="32"/>
        <v>0</v>
      </c>
      <c r="AR22" s="23">
        <f t="shared" si="33"/>
        <v>0</v>
      </c>
      <c r="AS22" s="33">
        <f t="shared" si="34"/>
        <v>0</v>
      </c>
      <c r="AT22" s="25">
        <f>'Juillet N-1'!AR22</f>
        <v>0</v>
      </c>
      <c r="AU22" s="26">
        <f t="shared" si="35"/>
        <v>0</v>
      </c>
      <c r="AY22" t="s">
        <v>20</v>
      </c>
      <c r="AZ22" t="s">
        <v>86</v>
      </c>
      <c r="BA22" t="s">
        <v>87</v>
      </c>
      <c r="BB22" t="s">
        <v>108</v>
      </c>
      <c r="BC22">
        <v>2023</v>
      </c>
      <c r="BD22">
        <v>2</v>
      </c>
      <c r="BE22">
        <v>1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3</v>
      </c>
      <c r="BL22">
        <v>0</v>
      </c>
    </row>
    <row r="23" spans="1:64" x14ac:dyDescent="0.3">
      <c r="A23" t="s">
        <v>12</v>
      </c>
      <c r="B23" s="21"/>
      <c r="C23" s="22">
        <f t="shared" si="0"/>
        <v>1.1494252873563218E-2</v>
      </c>
      <c r="D23" s="23">
        <f t="shared" si="1"/>
        <v>1</v>
      </c>
      <c r="E23" s="24">
        <f t="shared" si="2"/>
        <v>3.4482758620689655E-2</v>
      </c>
      <c r="F23" s="25">
        <f>'Juillet N-1'!D23</f>
        <v>2</v>
      </c>
      <c r="G23" s="26">
        <f t="shared" si="3"/>
        <v>-1</v>
      </c>
      <c r="H23" s="22">
        <f t="shared" si="4"/>
        <v>3.3333333333333333E-2</v>
      </c>
      <c r="I23" s="23">
        <f t="shared" si="5"/>
        <v>3</v>
      </c>
      <c r="J23" s="33">
        <f t="shared" si="6"/>
        <v>1.6949152542372881E-2</v>
      </c>
      <c r="K23" s="25">
        <f>'Juillet N-1'!I23</f>
        <v>1</v>
      </c>
      <c r="L23" s="26">
        <f t="shared" si="7"/>
        <v>2</v>
      </c>
      <c r="M23" s="22">
        <f t="shared" si="8"/>
        <v>0</v>
      </c>
      <c r="N23" s="23">
        <f t="shared" si="9"/>
        <v>0</v>
      </c>
      <c r="O23" s="24">
        <f t="shared" si="10"/>
        <v>0.05</v>
      </c>
      <c r="P23" s="25">
        <f>'Juillet N-1'!N23</f>
        <v>1</v>
      </c>
      <c r="Q23" s="26">
        <f t="shared" si="11"/>
        <v>-1</v>
      </c>
      <c r="R23" s="22">
        <f t="shared" si="12"/>
        <v>3.2258064516129031E-2</v>
      </c>
      <c r="S23" s="23">
        <f t="shared" si="13"/>
        <v>1</v>
      </c>
      <c r="T23" s="33">
        <f t="shared" si="14"/>
        <v>0</v>
      </c>
      <c r="U23" s="25">
        <f>'Juillet N-1'!S23</f>
        <v>0</v>
      </c>
      <c r="V23" s="26">
        <f t="shared" si="15"/>
        <v>1</v>
      </c>
      <c r="W23" s="22">
        <f t="shared" si="16"/>
        <v>0.11764705882352941</v>
      </c>
      <c r="X23" s="23">
        <f t="shared" si="17"/>
        <v>2</v>
      </c>
      <c r="Y23" s="33">
        <f t="shared" si="18"/>
        <v>0.18181818181818182</v>
      </c>
      <c r="Z23" s="25">
        <f>'Juillet N-1'!X23</f>
        <v>4</v>
      </c>
      <c r="AA23" s="26">
        <f t="shared" si="19"/>
        <v>-2</v>
      </c>
      <c r="AB23" s="22">
        <f t="shared" si="20"/>
        <v>1.8867924528301886E-2</v>
      </c>
      <c r="AC23" s="23">
        <f t="shared" si="21"/>
        <v>1</v>
      </c>
      <c r="AD23" s="33">
        <f t="shared" si="22"/>
        <v>2.2222222222222223E-2</v>
      </c>
      <c r="AE23" s="25">
        <f>'Juillet N-1'!AC23</f>
        <v>1</v>
      </c>
      <c r="AF23" s="26">
        <f t="shared" si="23"/>
        <v>0</v>
      </c>
      <c r="AG23" s="22">
        <f t="shared" si="24"/>
        <v>0</v>
      </c>
      <c r="AH23" s="23">
        <f t="shared" si="25"/>
        <v>0</v>
      </c>
      <c r="AI23" s="33">
        <f t="shared" si="26"/>
        <v>0</v>
      </c>
      <c r="AJ23" s="25">
        <f>'Juillet N-1'!AH23</f>
        <v>0</v>
      </c>
      <c r="AK23" s="26">
        <f t="shared" si="27"/>
        <v>0</v>
      </c>
      <c r="AL23" s="22">
        <f t="shared" si="28"/>
        <v>2.6315789473684209E-2</v>
      </c>
      <c r="AM23" s="23">
        <f t="shared" si="29"/>
        <v>8</v>
      </c>
      <c r="AN23" s="33">
        <f t="shared" si="30"/>
        <v>4.1095890410958902E-2</v>
      </c>
      <c r="AO23" s="25">
        <f>'Juillet N-1'!AM23</f>
        <v>9</v>
      </c>
      <c r="AP23" s="26">
        <f t="shared" si="31"/>
        <v>-1</v>
      </c>
      <c r="AQ23" s="22">
        <f t="shared" si="32"/>
        <v>0</v>
      </c>
      <c r="AR23" s="23">
        <f t="shared" si="33"/>
        <v>0</v>
      </c>
      <c r="AS23" s="33">
        <f t="shared" si="34"/>
        <v>0</v>
      </c>
      <c r="AT23" s="25">
        <f>'Juillet N-1'!AR23</f>
        <v>0</v>
      </c>
      <c r="AU23" s="26">
        <f t="shared" si="35"/>
        <v>0</v>
      </c>
      <c r="AY23" t="s">
        <v>119</v>
      </c>
      <c r="AZ23" t="s">
        <v>86</v>
      </c>
      <c r="BA23" t="s">
        <v>87</v>
      </c>
      <c r="BB23" t="s">
        <v>108</v>
      </c>
      <c r="BC23">
        <v>2023</v>
      </c>
      <c r="BD23">
        <v>0</v>
      </c>
      <c r="BE23">
        <v>1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1</v>
      </c>
    </row>
    <row r="24" spans="1:64" x14ac:dyDescent="0.3">
      <c r="A24" t="s">
        <v>59</v>
      </c>
      <c r="B24" s="21"/>
      <c r="C24" s="22">
        <f t="shared" si="0"/>
        <v>1.1494252873563218E-2</v>
      </c>
      <c r="D24" s="23">
        <f t="shared" si="1"/>
        <v>1</v>
      </c>
      <c r="E24" s="24">
        <f t="shared" si="2"/>
        <v>0</v>
      </c>
      <c r="F24" s="25">
        <f>'Juillet N-1'!D24</f>
        <v>0</v>
      </c>
      <c r="G24" s="26">
        <f t="shared" si="3"/>
        <v>1</v>
      </c>
      <c r="H24" s="22">
        <f t="shared" si="4"/>
        <v>0</v>
      </c>
      <c r="I24" s="23">
        <f t="shared" si="5"/>
        <v>0</v>
      </c>
      <c r="J24" s="33">
        <f t="shared" si="6"/>
        <v>1.6949152542372881E-2</v>
      </c>
      <c r="K24" s="25">
        <f>'Juillet N-1'!I24</f>
        <v>1</v>
      </c>
      <c r="L24" s="26">
        <f t="shared" si="7"/>
        <v>-1</v>
      </c>
      <c r="M24" s="22">
        <f t="shared" si="8"/>
        <v>0</v>
      </c>
      <c r="N24" s="23">
        <f t="shared" si="9"/>
        <v>0</v>
      </c>
      <c r="O24" s="24">
        <f t="shared" si="10"/>
        <v>0</v>
      </c>
      <c r="P24" s="25">
        <f>'Juillet N-1'!N24</f>
        <v>0</v>
      </c>
      <c r="Q24" s="26">
        <f t="shared" si="11"/>
        <v>0</v>
      </c>
      <c r="R24" s="22">
        <f t="shared" si="12"/>
        <v>0</v>
      </c>
      <c r="S24" s="23">
        <f t="shared" si="13"/>
        <v>0</v>
      </c>
      <c r="T24" s="33">
        <f t="shared" si="14"/>
        <v>0</v>
      </c>
      <c r="U24" s="25">
        <f>'Juillet N-1'!S24</f>
        <v>0</v>
      </c>
      <c r="V24" s="26">
        <f t="shared" si="15"/>
        <v>0</v>
      </c>
      <c r="W24" s="22">
        <f t="shared" si="16"/>
        <v>0</v>
      </c>
      <c r="X24" s="23">
        <f t="shared" si="17"/>
        <v>0</v>
      </c>
      <c r="Y24" s="33">
        <f t="shared" si="18"/>
        <v>0</v>
      </c>
      <c r="Z24" s="25">
        <f>'Juillet N-1'!X24</f>
        <v>0</v>
      </c>
      <c r="AA24" s="26">
        <f t="shared" si="19"/>
        <v>0</v>
      </c>
      <c r="AB24" s="22">
        <f t="shared" si="20"/>
        <v>0</v>
      </c>
      <c r="AC24" s="23">
        <f t="shared" si="21"/>
        <v>0</v>
      </c>
      <c r="AD24" s="33">
        <f t="shared" si="22"/>
        <v>0</v>
      </c>
      <c r="AE24" s="25">
        <f>'Juillet N-1'!AC24</f>
        <v>0</v>
      </c>
      <c r="AF24" s="26">
        <f t="shared" si="23"/>
        <v>0</v>
      </c>
      <c r="AG24" s="22">
        <f t="shared" si="24"/>
        <v>0</v>
      </c>
      <c r="AH24" s="23">
        <f t="shared" si="25"/>
        <v>0</v>
      </c>
      <c r="AI24" s="33">
        <f t="shared" si="26"/>
        <v>0</v>
      </c>
      <c r="AJ24" s="25">
        <f>'Juillet N-1'!AH24</f>
        <v>0</v>
      </c>
      <c r="AK24" s="26">
        <f t="shared" si="27"/>
        <v>0</v>
      </c>
      <c r="AL24" s="22">
        <f t="shared" si="28"/>
        <v>3.2894736842105261E-3</v>
      </c>
      <c r="AM24" s="23">
        <f t="shared" si="29"/>
        <v>1</v>
      </c>
      <c r="AN24" s="33">
        <f t="shared" si="30"/>
        <v>4.5662100456621002E-3</v>
      </c>
      <c r="AO24" s="25">
        <f>'Juillet N-1'!AM24</f>
        <v>1</v>
      </c>
      <c r="AP24" s="26">
        <f t="shared" si="31"/>
        <v>0</v>
      </c>
      <c r="AQ24" s="22">
        <f t="shared" si="32"/>
        <v>0</v>
      </c>
      <c r="AR24" s="23">
        <f t="shared" si="33"/>
        <v>0</v>
      </c>
      <c r="AS24" s="33">
        <f t="shared" si="34"/>
        <v>0</v>
      </c>
      <c r="AT24" s="25">
        <f>'Juillet N-1'!AR24</f>
        <v>0</v>
      </c>
      <c r="AU24" s="26">
        <f t="shared" si="35"/>
        <v>0</v>
      </c>
      <c r="AY24" t="s">
        <v>22</v>
      </c>
      <c r="AZ24" t="s">
        <v>86</v>
      </c>
      <c r="BA24" t="s">
        <v>87</v>
      </c>
      <c r="BB24" t="s">
        <v>108</v>
      </c>
      <c r="BC24">
        <v>2023</v>
      </c>
      <c r="BD24">
        <v>0</v>
      </c>
      <c r="BE24">
        <v>2</v>
      </c>
      <c r="BF24">
        <v>0</v>
      </c>
      <c r="BG24">
        <v>1</v>
      </c>
      <c r="BH24">
        <v>0</v>
      </c>
      <c r="BI24">
        <v>2</v>
      </c>
      <c r="BJ24">
        <v>0</v>
      </c>
      <c r="BK24">
        <v>5</v>
      </c>
      <c r="BL24">
        <v>0</v>
      </c>
    </row>
    <row r="25" spans="1:64" x14ac:dyDescent="0.3">
      <c r="A25" t="s">
        <v>60</v>
      </c>
      <c r="B25" s="21"/>
      <c r="C25" s="22">
        <f t="shared" si="0"/>
        <v>0</v>
      </c>
      <c r="D25" s="23">
        <f t="shared" si="1"/>
        <v>0</v>
      </c>
      <c r="E25" s="24">
        <f t="shared" si="2"/>
        <v>0</v>
      </c>
      <c r="F25" s="25">
        <f>'Juillet N-1'!D25</f>
        <v>0</v>
      </c>
      <c r="G25" s="26">
        <f t="shared" si="3"/>
        <v>0</v>
      </c>
      <c r="H25" s="22">
        <f t="shared" si="4"/>
        <v>1.1111111111111112E-2</v>
      </c>
      <c r="I25" s="23">
        <f t="shared" si="5"/>
        <v>1</v>
      </c>
      <c r="J25" s="33">
        <f t="shared" si="6"/>
        <v>0</v>
      </c>
      <c r="K25" s="25">
        <f>'Juillet N-1'!I25</f>
        <v>0</v>
      </c>
      <c r="L25" s="26">
        <f t="shared" si="7"/>
        <v>1</v>
      </c>
      <c r="M25" s="22">
        <f t="shared" si="8"/>
        <v>0</v>
      </c>
      <c r="N25" s="23">
        <f t="shared" si="9"/>
        <v>0</v>
      </c>
      <c r="O25" s="24">
        <f t="shared" si="10"/>
        <v>0</v>
      </c>
      <c r="P25" s="25">
        <f>'Juillet N-1'!N25</f>
        <v>0</v>
      </c>
      <c r="Q25" s="26">
        <f t="shared" si="11"/>
        <v>0</v>
      </c>
      <c r="R25" s="22">
        <f t="shared" si="12"/>
        <v>0</v>
      </c>
      <c r="S25" s="23">
        <f t="shared" si="13"/>
        <v>0</v>
      </c>
      <c r="T25" s="33">
        <f t="shared" si="14"/>
        <v>0</v>
      </c>
      <c r="U25" s="25">
        <f>'Juillet N-1'!S25</f>
        <v>0</v>
      </c>
      <c r="V25" s="26">
        <f t="shared" si="15"/>
        <v>0</v>
      </c>
      <c r="W25" s="22">
        <f t="shared" si="16"/>
        <v>5.8823529411764705E-2</v>
      </c>
      <c r="X25" s="23">
        <f t="shared" si="17"/>
        <v>1</v>
      </c>
      <c r="Y25" s="33">
        <f t="shared" si="18"/>
        <v>0</v>
      </c>
      <c r="Z25" s="25">
        <f>'Juillet N-1'!X25</f>
        <v>0</v>
      </c>
      <c r="AA25" s="26">
        <f t="shared" si="19"/>
        <v>1</v>
      </c>
      <c r="AB25" s="22">
        <f t="shared" si="20"/>
        <v>0</v>
      </c>
      <c r="AC25" s="23">
        <f t="shared" si="21"/>
        <v>0</v>
      </c>
      <c r="AD25" s="33">
        <f t="shared" si="22"/>
        <v>0</v>
      </c>
      <c r="AE25" s="25">
        <f>'Juillet N-1'!AC25</f>
        <v>0</v>
      </c>
      <c r="AF25" s="26">
        <f t="shared" si="23"/>
        <v>0</v>
      </c>
      <c r="AG25" s="22">
        <f t="shared" si="24"/>
        <v>0</v>
      </c>
      <c r="AH25" s="23">
        <f t="shared" si="25"/>
        <v>0</v>
      </c>
      <c r="AI25" s="33">
        <f t="shared" si="26"/>
        <v>7.6923076923076927E-2</v>
      </c>
      <c r="AJ25" s="25">
        <f>'Juillet N-1'!AH25</f>
        <v>1</v>
      </c>
      <c r="AK25" s="26">
        <f t="shared" si="27"/>
        <v>-1</v>
      </c>
      <c r="AL25" s="22">
        <f t="shared" si="28"/>
        <v>6.5789473684210523E-3</v>
      </c>
      <c r="AM25" s="23">
        <f t="shared" si="29"/>
        <v>2</v>
      </c>
      <c r="AN25" s="33">
        <f t="shared" si="30"/>
        <v>0</v>
      </c>
      <c r="AO25" s="25">
        <f>'Juillet N-1'!AM25</f>
        <v>0</v>
      </c>
      <c r="AP25" s="26">
        <f t="shared" si="31"/>
        <v>2</v>
      </c>
      <c r="AQ25" s="22">
        <f t="shared" si="32"/>
        <v>0</v>
      </c>
      <c r="AR25" s="23">
        <f t="shared" si="33"/>
        <v>0</v>
      </c>
      <c r="AS25" s="33">
        <f t="shared" si="34"/>
        <v>5.8823529411764705E-2</v>
      </c>
      <c r="AT25" s="25">
        <f>'Juillet N-1'!AR25</f>
        <v>1</v>
      </c>
      <c r="AU25" s="26">
        <f t="shared" si="35"/>
        <v>-1</v>
      </c>
      <c r="AY25" t="s">
        <v>23</v>
      </c>
      <c r="AZ25" t="s">
        <v>86</v>
      </c>
      <c r="BA25" t="s">
        <v>87</v>
      </c>
      <c r="BB25" t="s">
        <v>108</v>
      </c>
      <c r="BC25">
        <v>2023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2</v>
      </c>
      <c r="BJ25">
        <v>0</v>
      </c>
      <c r="BK25">
        <v>2</v>
      </c>
      <c r="BL25">
        <v>0</v>
      </c>
    </row>
    <row r="26" spans="1:64" x14ac:dyDescent="0.3">
      <c r="A26" t="s">
        <v>13</v>
      </c>
      <c r="B26" s="21"/>
      <c r="C26" s="22">
        <f t="shared" si="0"/>
        <v>3.4482758620689655E-2</v>
      </c>
      <c r="D26" s="23">
        <f t="shared" si="1"/>
        <v>3</v>
      </c>
      <c r="E26" s="24">
        <f t="shared" si="2"/>
        <v>0</v>
      </c>
      <c r="F26" s="25">
        <f>'Juillet N-1'!D26</f>
        <v>0</v>
      </c>
      <c r="G26" s="26">
        <f t="shared" si="3"/>
        <v>3</v>
      </c>
      <c r="H26" s="22">
        <f t="shared" si="4"/>
        <v>5.5555555555555552E-2</v>
      </c>
      <c r="I26" s="23">
        <f t="shared" si="5"/>
        <v>5</v>
      </c>
      <c r="J26" s="33">
        <f t="shared" si="6"/>
        <v>5.0847457627118647E-2</v>
      </c>
      <c r="K26" s="25">
        <f>'Juillet N-1'!I26</f>
        <v>3</v>
      </c>
      <c r="L26" s="26">
        <f t="shared" si="7"/>
        <v>2</v>
      </c>
      <c r="M26" s="22">
        <f t="shared" si="8"/>
        <v>5.5555555555555552E-2</v>
      </c>
      <c r="N26" s="23">
        <f t="shared" si="9"/>
        <v>1</v>
      </c>
      <c r="O26" s="24">
        <f t="shared" si="10"/>
        <v>0.1</v>
      </c>
      <c r="P26" s="25">
        <f>'Juillet N-1'!N26</f>
        <v>2</v>
      </c>
      <c r="Q26" s="26">
        <f t="shared" si="11"/>
        <v>-1</v>
      </c>
      <c r="R26" s="22">
        <f t="shared" si="12"/>
        <v>0</v>
      </c>
      <c r="S26" s="23">
        <f t="shared" si="13"/>
        <v>0</v>
      </c>
      <c r="T26" s="33">
        <f t="shared" si="14"/>
        <v>0</v>
      </c>
      <c r="U26" s="25">
        <f>'Juillet N-1'!S26</f>
        <v>0</v>
      </c>
      <c r="V26" s="26">
        <f t="shared" si="15"/>
        <v>0</v>
      </c>
      <c r="W26" s="22">
        <f t="shared" si="16"/>
        <v>5.8823529411764705E-2</v>
      </c>
      <c r="X26" s="23">
        <f t="shared" si="17"/>
        <v>1</v>
      </c>
      <c r="Y26" s="33">
        <f t="shared" si="18"/>
        <v>0</v>
      </c>
      <c r="Z26" s="25">
        <f>'Juillet N-1'!X26</f>
        <v>0</v>
      </c>
      <c r="AA26" s="26">
        <f t="shared" si="19"/>
        <v>1</v>
      </c>
      <c r="AB26" s="22">
        <f t="shared" si="20"/>
        <v>0</v>
      </c>
      <c r="AC26" s="23">
        <f t="shared" si="21"/>
        <v>0</v>
      </c>
      <c r="AD26" s="33">
        <f t="shared" si="22"/>
        <v>0</v>
      </c>
      <c r="AE26" s="25">
        <f>'Juillet N-1'!AC26</f>
        <v>0</v>
      </c>
      <c r="AF26" s="26">
        <f t="shared" si="23"/>
        <v>0</v>
      </c>
      <c r="AG26" s="22">
        <f t="shared" si="24"/>
        <v>0</v>
      </c>
      <c r="AH26" s="23">
        <f t="shared" si="25"/>
        <v>0</v>
      </c>
      <c r="AI26" s="33">
        <f t="shared" si="26"/>
        <v>0</v>
      </c>
      <c r="AJ26" s="25">
        <f>'Juillet N-1'!AH26</f>
        <v>0</v>
      </c>
      <c r="AK26" s="26">
        <f t="shared" si="27"/>
        <v>0</v>
      </c>
      <c r="AL26" s="22">
        <f t="shared" si="28"/>
        <v>3.2894736842105261E-2</v>
      </c>
      <c r="AM26" s="23">
        <f t="shared" si="29"/>
        <v>10</v>
      </c>
      <c r="AN26" s="33">
        <f t="shared" si="30"/>
        <v>2.2831050228310501E-2</v>
      </c>
      <c r="AO26" s="25">
        <f>'Juillet N-1'!AM26</f>
        <v>5</v>
      </c>
      <c r="AP26" s="26">
        <f t="shared" si="31"/>
        <v>5</v>
      </c>
      <c r="AQ26" s="22">
        <f t="shared" si="32"/>
        <v>0</v>
      </c>
      <c r="AR26" s="23">
        <f t="shared" si="33"/>
        <v>0</v>
      </c>
      <c r="AS26" s="33">
        <f t="shared" si="34"/>
        <v>0</v>
      </c>
      <c r="AT26" s="25">
        <f>'Juillet N-1'!AR26</f>
        <v>0</v>
      </c>
      <c r="AU26" s="26">
        <f t="shared" si="35"/>
        <v>0</v>
      </c>
      <c r="AY26" t="s">
        <v>24</v>
      </c>
      <c r="AZ26" t="s">
        <v>86</v>
      </c>
      <c r="BA26" t="s">
        <v>87</v>
      </c>
      <c r="BB26" t="s">
        <v>108</v>
      </c>
      <c r="BC26">
        <v>2023</v>
      </c>
      <c r="BD26">
        <v>0</v>
      </c>
      <c r="BE26">
        <v>1</v>
      </c>
      <c r="BF26">
        <v>4</v>
      </c>
      <c r="BG26">
        <v>2</v>
      </c>
      <c r="BH26">
        <v>0</v>
      </c>
      <c r="BI26">
        <v>2</v>
      </c>
      <c r="BJ26">
        <v>0</v>
      </c>
      <c r="BK26">
        <v>9</v>
      </c>
      <c r="BL26">
        <v>0</v>
      </c>
    </row>
    <row r="27" spans="1:64" x14ac:dyDescent="0.3">
      <c r="A27" t="s">
        <v>37</v>
      </c>
      <c r="B27" s="21"/>
      <c r="C27" s="22">
        <f t="shared" si="0"/>
        <v>0</v>
      </c>
      <c r="D27" s="23">
        <f t="shared" si="1"/>
        <v>0</v>
      </c>
      <c r="E27" s="24">
        <f t="shared" si="2"/>
        <v>0</v>
      </c>
      <c r="F27" s="25">
        <f>'Juillet N-1'!D27</f>
        <v>0</v>
      </c>
      <c r="G27" s="26">
        <f t="shared" si="3"/>
        <v>0</v>
      </c>
      <c r="H27" s="22">
        <f t="shared" si="4"/>
        <v>0</v>
      </c>
      <c r="I27" s="23">
        <f t="shared" si="5"/>
        <v>0</v>
      </c>
      <c r="J27" s="33">
        <f t="shared" si="6"/>
        <v>0</v>
      </c>
      <c r="K27" s="25">
        <f>'Juillet N-1'!I27</f>
        <v>0</v>
      </c>
      <c r="L27" s="26">
        <f t="shared" si="7"/>
        <v>0</v>
      </c>
      <c r="M27" s="22">
        <f t="shared" si="8"/>
        <v>0</v>
      </c>
      <c r="N27" s="23">
        <f t="shared" si="9"/>
        <v>0</v>
      </c>
      <c r="O27" s="24">
        <f t="shared" si="10"/>
        <v>0</v>
      </c>
      <c r="P27" s="25">
        <f>'Juillet N-1'!N27</f>
        <v>0</v>
      </c>
      <c r="Q27" s="26">
        <f t="shared" si="11"/>
        <v>0</v>
      </c>
      <c r="R27" s="22">
        <f t="shared" si="12"/>
        <v>0</v>
      </c>
      <c r="S27" s="23">
        <f t="shared" si="13"/>
        <v>0</v>
      </c>
      <c r="T27" s="33">
        <f t="shared" si="14"/>
        <v>0</v>
      </c>
      <c r="U27" s="25">
        <f>'Juillet N-1'!S27</f>
        <v>0</v>
      </c>
      <c r="V27" s="26">
        <f t="shared" si="15"/>
        <v>0</v>
      </c>
      <c r="W27" s="22">
        <f t="shared" si="16"/>
        <v>0</v>
      </c>
      <c r="X27" s="23">
        <f t="shared" si="17"/>
        <v>0</v>
      </c>
      <c r="Y27" s="33">
        <f t="shared" si="18"/>
        <v>0</v>
      </c>
      <c r="Z27" s="25">
        <f>'Juillet N-1'!X27</f>
        <v>0</v>
      </c>
      <c r="AA27" s="26">
        <f t="shared" si="19"/>
        <v>0</v>
      </c>
      <c r="AB27" s="22">
        <f t="shared" si="20"/>
        <v>0</v>
      </c>
      <c r="AC27" s="23">
        <f t="shared" si="21"/>
        <v>0</v>
      </c>
      <c r="AD27" s="33">
        <f t="shared" si="22"/>
        <v>0</v>
      </c>
      <c r="AE27" s="25">
        <f>'Juillet N-1'!AC27</f>
        <v>0</v>
      </c>
      <c r="AF27" s="26">
        <f t="shared" si="23"/>
        <v>0</v>
      </c>
      <c r="AG27" s="22">
        <f t="shared" si="24"/>
        <v>0</v>
      </c>
      <c r="AH27" s="23">
        <f t="shared" si="25"/>
        <v>0</v>
      </c>
      <c r="AI27" s="33">
        <f t="shared" si="26"/>
        <v>0</v>
      </c>
      <c r="AJ27" s="25">
        <f>'Juillet N-1'!AH27</f>
        <v>0</v>
      </c>
      <c r="AK27" s="26">
        <f t="shared" si="27"/>
        <v>0</v>
      </c>
      <c r="AL27" s="22">
        <f t="shared" si="28"/>
        <v>0</v>
      </c>
      <c r="AM27" s="23">
        <f t="shared" si="29"/>
        <v>0</v>
      </c>
      <c r="AN27" s="33">
        <f t="shared" si="30"/>
        <v>0</v>
      </c>
      <c r="AO27" s="25">
        <f>'Juillet N-1'!AM27</f>
        <v>0</v>
      </c>
      <c r="AP27" s="26">
        <f t="shared" si="31"/>
        <v>0</v>
      </c>
      <c r="AQ27" s="22">
        <f t="shared" si="32"/>
        <v>0</v>
      </c>
      <c r="AR27" s="23">
        <f t="shared" si="33"/>
        <v>0</v>
      </c>
      <c r="AS27" s="33">
        <f t="shared" si="34"/>
        <v>0</v>
      </c>
      <c r="AT27" s="25">
        <f>'Juillet N-1'!AR27</f>
        <v>0</v>
      </c>
      <c r="AU27" s="26">
        <f t="shared" si="35"/>
        <v>0</v>
      </c>
      <c r="AY27" t="s">
        <v>61</v>
      </c>
      <c r="AZ27" t="s">
        <v>86</v>
      </c>
      <c r="BA27" t="s">
        <v>87</v>
      </c>
      <c r="BB27" t="s">
        <v>108</v>
      </c>
      <c r="BC27">
        <v>2023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2</v>
      </c>
      <c r="BK27">
        <v>2</v>
      </c>
      <c r="BL27">
        <v>0</v>
      </c>
    </row>
    <row r="28" spans="1:64" x14ac:dyDescent="0.3">
      <c r="A28" t="s">
        <v>14</v>
      </c>
      <c r="B28" s="21"/>
      <c r="C28" s="22">
        <f t="shared" si="0"/>
        <v>0</v>
      </c>
      <c r="D28" s="23">
        <f t="shared" si="1"/>
        <v>0</v>
      </c>
      <c r="E28" s="24">
        <f t="shared" si="2"/>
        <v>0</v>
      </c>
      <c r="F28" s="25">
        <f>'Juillet N-1'!D28</f>
        <v>0</v>
      </c>
      <c r="G28" s="26">
        <f t="shared" si="3"/>
        <v>0</v>
      </c>
      <c r="H28" s="22">
        <f t="shared" si="4"/>
        <v>0</v>
      </c>
      <c r="I28" s="23">
        <f t="shared" si="5"/>
        <v>0</v>
      </c>
      <c r="J28" s="33">
        <f t="shared" si="6"/>
        <v>0</v>
      </c>
      <c r="K28" s="25">
        <f>'Juillet N-1'!I28</f>
        <v>0</v>
      </c>
      <c r="L28" s="26">
        <f t="shared" si="7"/>
        <v>0</v>
      </c>
      <c r="M28" s="22">
        <f t="shared" si="8"/>
        <v>0</v>
      </c>
      <c r="N28" s="23">
        <f t="shared" si="9"/>
        <v>0</v>
      </c>
      <c r="O28" s="24">
        <f t="shared" si="10"/>
        <v>0</v>
      </c>
      <c r="P28" s="25">
        <f>'Juillet N-1'!N28</f>
        <v>0</v>
      </c>
      <c r="Q28" s="26">
        <f t="shared" si="11"/>
        <v>0</v>
      </c>
      <c r="R28" s="22">
        <f t="shared" si="12"/>
        <v>0</v>
      </c>
      <c r="S28" s="23">
        <f t="shared" si="13"/>
        <v>0</v>
      </c>
      <c r="T28" s="33">
        <f t="shared" si="14"/>
        <v>0</v>
      </c>
      <c r="U28" s="25">
        <f>'Juillet N-1'!S28</f>
        <v>0</v>
      </c>
      <c r="V28" s="26">
        <f t="shared" si="15"/>
        <v>0</v>
      </c>
      <c r="W28" s="22">
        <f t="shared" si="16"/>
        <v>0</v>
      </c>
      <c r="X28" s="23">
        <f t="shared" si="17"/>
        <v>0</v>
      </c>
      <c r="Y28" s="33">
        <f t="shared" si="18"/>
        <v>4.5454545454545456E-2</v>
      </c>
      <c r="Z28" s="25">
        <f>'Juillet N-1'!X28</f>
        <v>1</v>
      </c>
      <c r="AA28" s="26">
        <f t="shared" si="19"/>
        <v>-1</v>
      </c>
      <c r="AB28" s="22">
        <f t="shared" si="20"/>
        <v>1.8867924528301886E-2</v>
      </c>
      <c r="AC28" s="23">
        <f t="shared" si="21"/>
        <v>1</v>
      </c>
      <c r="AD28" s="33">
        <f t="shared" si="22"/>
        <v>0</v>
      </c>
      <c r="AE28" s="25">
        <f>'Juillet N-1'!AC28</f>
        <v>0</v>
      </c>
      <c r="AF28" s="26">
        <f t="shared" si="23"/>
        <v>1</v>
      </c>
      <c r="AG28" s="22">
        <f t="shared" si="24"/>
        <v>0</v>
      </c>
      <c r="AH28" s="23">
        <f t="shared" si="25"/>
        <v>0</v>
      </c>
      <c r="AI28" s="33">
        <f t="shared" si="26"/>
        <v>0</v>
      </c>
      <c r="AJ28" s="25">
        <f>'Juillet N-1'!AH28</f>
        <v>0</v>
      </c>
      <c r="AK28" s="26">
        <f t="shared" si="27"/>
        <v>0</v>
      </c>
      <c r="AL28" s="22">
        <f t="shared" si="28"/>
        <v>3.2894736842105261E-3</v>
      </c>
      <c r="AM28" s="23">
        <f t="shared" si="29"/>
        <v>1</v>
      </c>
      <c r="AN28" s="33">
        <f t="shared" si="30"/>
        <v>4.5662100456621002E-3</v>
      </c>
      <c r="AO28" s="25">
        <f>'Juillet N-1'!AM28</f>
        <v>1</v>
      </c>
      <c r="AP28" s="26">
        <f t="shared" si="31"/>
        <v>0</v>
      </c>
      <c r="AQ28" s="22">
        <f t="shared" si="32"/>
        <v>0</v>
      </c>
      <c r="AR28" s="23">
        <f t="shared" si="33"/>
        <v>0</v>
      </c>
      <c r="AS28" s="33">
        <f t="shared" si="34"/>
        <v>0</v>
      </c>
      <c r="AT28" s="25">
        <f>'Juillet N-1'!AR28</f>
        <v>0</v>
      </c>
      <c r="AU28" s="26">
        <f t="shared" si="35"/>
        <v>0</v>
      </c>
      <c r="AY28" t="s">
        <v>25</v>
      </c>
      <c r="AZ28" t="s">
        <v>86</v>
      </c>
      <c r="BA28" t="s">
        <v>87</v>
      </c>
      <c r="BB28" t="s">
        <v>108</v>
      </c>
      <c r="BC28">
        <v>2023</v>
      </c>
      <c r="BD28">
        <v>3</v>
      </c>
      <c r="BE28">
        <v>2</v>
      </c>
      <c r="BF28">
        <v>0</v>
      </c>
      <c r="BG28">
        <v>1</v>
      </c>
      <c r="BH28">
        <v>0</v>
      </c>
      <c r="BI28">
        <v>1</v>
      </c>
      <c r="BJ28">
        <v>0</v>
      </c>
      <c r="BK28">
        <v>7</v>
      </c>
      <c r="BL28">
        <v>0</v>
      </c>
    </row>
    <row r="29" spans="1:64" x14ac:dyDescent="0.3">
      <c r="A29" t="s">
        <v>15</v>
      </c>
      <c r="B29" s="21"/>
      <c r="C29" s="22">
        <f t="shared" si="0"/>
        <v>0</v>
      </c>
      <c r="D29" s="23">
        <f t="shared" si="1"/>
        <v>0</v>
      </c>
      <c r="E29" s="24">
        <f t="shared" si="2"/>
        <v>1.7241379310344827E-2</v>
      </c>
      <c r="F29" s="25">
        <f>'Juillet N-1'!D29</f>
        <v>1</v>
      </c>
      <c r="G29" s="26">
        <f t="shared" si="3"/>
        <v>-1</v>
      </c>
      <c r="H29" s="22">
        <f t="shared" si="4"/>
        <v>0</v>
      </c>
      <c r="I29" s="23">
        <f t="shared" si="5"/>
        <v>0</v>
      </c>
      <c r="J29" s="33">
        <f t="shared" si="6"/>
        <v>0</v>
      </c>
      <c r="K29" s="25">
        <f>'Juillet N-1'!I29</f>
        <v>0</v>
      </c>
      <c r="L29" s="26">
        <f t="shared" si="7"/>
        <v>0</v>
      </c>
      <c r="M29" s="22">
        <f t="shared" si="8"/>
        <v>0</v>
      </c>
      <c r="N29" s="23">
        <f t="shared" si="9"/>
        <v>0</v>
      </c>
      <c r="O29" s="24">
        <f t="shared" si="10"/>
        <v>0</v>
      </c>
      <c r="P29" s="25">
        <f>'Juillet N-1'!N29</f>
        <v>0</v>
      </c>
      <c r="Q29" s="26">
        <f t="shared" si="11"/>
        <v>0</v>
      </c>
      <c r="R29" s="22">
        <f t="shared" si="12"/>
        <v>0</v>
      </c>
      <c r="S29" s="23">
        <f t="shared" si="13"/>
        <v>0</v>
      </c>
      <c r="T29" s="33">
        <f t="shared" si="14"/>
        <v>0</v>
      </c>
      <c r="U29" s="25">
        <f>'Juillet N-1'!S29</f>
        <v>0</v>
      </c>
      <c r="V29" s="26">
        <f t="shared" si="15"/>
        <v>0</v>
      </c>
      <c r="W29" s="22">
        <f t="shared" si="16"/>
        <v>0</v>
      </c>
      <c r="X29" s="23">
        <f t="shared" si="17"/>
        <v>0</v>
      </c>
      <c r="Y29" s="33">
        <f t="shared" si="18"/>
        <v>0</v>
      </c>
      <c r="Z29" s="25">
        <f>'Juillet N-1'!X29</f>
        <v>0</v>
      </c>
      <c r="AA29" s="26">
        <f t="shared" si="19"/>
        <v>0</v>
      </c>
      <c r="AB29" s="22">
        <f t="shared" si="20"/>
        <v>1.8867924528301886E-2</v>
      </c>
      <c r="AC29" s="23">
        <f t="shared" si="21"/>
        <v>1</v>
      </c>
      <c r="AD29" s="33">
        <f t="shared" si="22"/>
        <v>0</v>
      </c>
      <c r="AE29" s="25">
        <f>'Juillet N-1'!AC29</f>
        <v>0</v>
      </c>
      <c r="AF29" s="26">
        <f t="shared" si="23"/>
        <v>1</v>
      </c>
      <c r="AG29" s="22">
        <f t="shared" si="24"/>
        <v>0</v>
      </c>
      <c r="AH29" s="23">
        <f t="shared" si="25"/>
        <v>0</v>
      </c>
      <c r="AI29" s="33">
        <f t="shared" si="26"/>
        <v>0</v>
      </c>
      <c r="AJ29" s="25">
        <f>'Juillet N-1'!AH29</f>
        <v>0</v>
      </c>
      <c r="AK29" s="26">
        <f t="shared" si="27"/>
        <v>0</v>
      </c>
      <c r="AL29" s="22">
        <f t="shared" si="28"/>
        <v>3.2894736842105261E-3</v>
      </c>
      <c r="AM29" s="23">
        <f t="shared" si="29"/>
        <v>1</v>
      </c>
      <c r="AN29" s="33">
        <f t="shared" si="30"/>
        <v>4.5662100456621002E-3</v>
      </c>
      <c r="AO29" s="25">
        <f>'Juillet N-1'!AM29</f>
        <v>1</v>
      </c>
      <c r="AP29" s="26">
        <f t="shared" si="31"/>
        <v>0</v>
      </c>
      <c r="AQ29" s="22">
        <f t="shared" si="32"/>
        <v>0</v>
      </c>
      <c r="AR29" s="23">
        <f t="shared" si="33"/>
        <v>0</v>
      </c>
      <c r="AS29" s="33">
        <f t="shared" si="34"/>
        <v>0</v>
      </c>
      <c r="AT29" s="25">
        <f>'Juillet N-1'!AR29</f>
        <v>0</v>
      </c>
      <c r="AU29" s="26">
        <f t="shared" si="35"/>
        <v>0</v>
      </c>
      <c r="AY29" t="s">
        <v>26</v>
      </c>
      <c r="AZ29" t="s">
        <v>86</v>
      </c>
      <c r="BA29" t="s">
        <v>87</v>
      </c>
      <c r="BB29" t="s">
        <v>108</v>
      </c>
      <c r="BC29">
        <v>2023</v>
      </c>
      <c r="BD29">
        <v>3</v>
      </c>
      <c r="BE29">
        <v>1</v>
      </c>
      <c r="BF29">
        <v>0</v>
      </c>
      <c r="BG29">
        <v>0</v>
      </c>
      <c r="BH29">
        <v>0</v>
      </c>
      <c r="BI29">
        <v>3</v>
      </c>
      <c r="BJ29">
        <v>1</v>
      </c>
      <c r="BK29">
        <v>7</v>
      </c>
      <c r="BL29">
        <v>1</v>
      </c>
    </row>
    <row r="30" spans="1:64" x14ac:dyDescent="0.3">
      <c r="A30" t="s">
        <v>16</v>
      </c>
      <c r="B30" s="21"/>
      <c r="C30" s="22">
        <f t="shared" si="0"/>
        <v>1.1494252873563218E-2</v>
      </c>
      <c r="D30" s="23">
        <f t="shared" si="1"/>
        <v>1</v>
      </c>
      <c r="E30" s="24">
        <f t="shared" si="2"/>
        <v>0</v>
      </c>
      <c r="F30" s="25">
        <f>'Juillet N-1'!D30</f>
        <v>0</v>
      </c>
      <c r="G30" s="26">
        <f t="shared" si="3"/>
        <v>1</v>
      </c>
      <c r="H30" s="22">
        <f t="shared" si="4"/>
        <v>0</v>
      </c>
      <c r="I30" s="23">
        <f t="shared" si="5"/>
        <v>0</v>
      </c>
      <c r="J30" s="33">
        <f t="shared" si="6"/>
        <v>0</v>
      </c>
      <c r="K30" s="25">
        <f>'Juillet N-1'!I30</f>
        <v>0</v>
      </c>
      <c r="L30" s="26">
        <f t="shared" si="7"/>
        <v>0</v>
      </c>
      <c r="M30" s="22">
        <f t="shared" si="8"/>
        <v>0</v>
      </c>
      <c r="N30" s="23">
        <f t="shared" si="9"/>
        <v>0</v>
      </c>
      <c r="O30" s="24">
        <f t="shared" si="10"/>
        <v>0</v>
      </c>
      <c r="P30" s="25">
        <f>'Juillet N-1'!N30</f>
        <v>0</v>
      </c>
      <c r="Q30" s="26">
        <f t="shared" si="11"/>
        <v>0</v>
      </c>
      <c r="R30" s="22">
        <f t="shared" si="12"/>
        <v>0</v>
      </c>
      <c r="S30" s="23">
        <f t="shared" si="13"/>
        <v>0</v>
      </c>
      <c r="T30" s="33">
        <f t="shared" si="14"/>
        <v>0</v>
      </c>
      <c r="U30" s="25">
        <f>'Juillet N-1'!S30</f>
        <v>0</v>
      </c>
      <c r="V30" s="26">
        <f t="shared" si="15"/>
        <v>0</v>
      </c>
      <c r="W30" s="22">
        <f t="shared" si="16"/>
        <v>0</v>
      </c>
      <c r="X30" s="23">
        <f t="shared" si="17"/>
        <v>0</v>
      </c>
      <c r="Y30" s="33">
        <f t="shared" si="18"/>
        <v>0</v>
      </c>
      <c r="Z30" s="25">
        <f>'Juillet N-1'!X30</f>
        <v>0</v>
      </c>
      <c r="AA30" s="26">
        <f t="shared" si="19"/>
        <v>0</v>
      </c>
      <c r="AB30" s="22">
        <f t="shared" si="20"/>
        <v>0</v>
      </c>
      <c r="AC30" s="23">
        <f t="shared" si="21"/>
        <v>0</v>
      </c>
      <c r="AD30" s="33">
        <f t="shared" si="22"/>
        <v>0</v>
      </c>
      <c r="AE30" s="25">
        <f>'Juillet N-1'!AC30</f>
        <v>0</v>
      </c>
      <c r="AF30" s="26">
        <f t="shared" si="23"/>
        <v>0</v>
      </c>
      <c r="AG30" s="22">
        <f t="shared" si="24"/>
        <v>0</v>
      </c>
      <c r="AH30" s="23">
        <f t="shared" si="25"/>
        <v>0</v>
      </c>
      <c r="AI30" s="33">
        <f t="shared" si="26"/>
        <v>0</v>
      </c>
      <c r="AJ30" s="25">
        <f>'Juillet N-1'!AH30</f>
        <v>0</v>
      </c>
      <c r="AK30" s="26">
        <f t="shared" si="27"/>
        <v>0</v>
      </c>
      <c r="AL30" s="22">
        <f t="shared" si="28"/>
        <v>3.2894736842105261E-3</v>
      </c>
      <c r="AM30" s="23">
        <f t="shared" si="29"/>
        <v>1</v>
      </c>
      <c r="AN30" s="33">
        <f t="shared" si="30"/>
        <v>0</v>
      </c>
      <c r="AO30" s="25">
        <f>'Juillet N-1'!AM30</f>
        <v>0</v>
      </c>
      <c r="AP30" s="26">
        <f t="shared" si="31"/>
        <v>1</v>
      </c>
      <c r="AQ30" s="22">
        <f t="shared" si="32"/>
        <v>0</v>
      </c>
      <c r="AR30" s="23">
        <f t="shared" si="33"/>
        <v>0</v>
      </c>
      <c r="AS30" s="33">
        <f t="shared" si="34"/>
        <v>0</v>
      </c>
      <c r="AT30" s="25">
        <f>'Juillet N-1'!AR30</f>
        <v>0</v>
      </c>
      <c r="AU30" s="26">
        <f t="shared" si="35"/>
        <v>0</v>
      </c>
      <c r="AY30" t="s">
        <v>27</v>
      </c>
      <c r="AZ30" t="s">
        <v>86</v>
      </c>
      <c r="BA30" t="s">
        <v>87</v>
      </c>
      <c r="BB30" t="s">
        <v>108</v>
      </c>
      <c r="BC30">
        <v>2023</v>
      </c>
      <c r="BD30">
        <v>2</v>
      </c>
      <c r="BE30">
        <v>1</v>
      </c>
      <c r="BF30">
        <v>0</v>
      </c>
      <c r="BG30">
        <v>1</v>
      </c>
      <c r="BH30">
        <v>2</v>
      </c>
      <c r="BI30">
        <v>2</v>
      </c>
      <c r="BJ30">
        <v>0</v>
      </c>
      <c r="BK30">
        <v>8</v>
      </c>
      <c r="BL30">
        <v>0</v>
      </c>
    </row>
    <row r="31" spans="1:64" x14ac:dyDescent="0.3">
      <c r="A31" t="s">
        <v>107</v>
      </c>
      <c r="B31" s="21"/>
      <c r="C31" s="22">
        <f t="shared" si="0"/>
        <v>0</v>
      </c>
      <c r="D31" s="23">
        <v>0</v>
      </c>
      <c r="E31" s="24">
        <f t="shared" si="2"/>
        <v>0</v>
      </c>
      <c r="F31" s="25">
        <f>'Juillet N-1'!D31</f>
        <v>0</v>
      </c>
      <c r="G31" s="26">
        <f t="shared" si="3"/>
        <v>0</v>
      </c>
      <c r="H31" s="22">
        <f t="shared" si="4"/>
        <v>0</v>
      </c>
      <c r="I31" s="23">
        <f t="shared" si="5"/>
        <v>0</v>
      </c>
      <c r="J31" s="33">
        <f t="shared" si="6"/>
        <v>0</v>
      </c>
      <c r="K31" s="25">
        <f>'Juillet N-1'!I31</f>
        <v>0</v>
      </c>
      <c r="L31" s="26">
        <f t="shared" si="7"/>
        <v>0</v>
      </c>
      <c r="M31" s="22">
        <f t="shared" si="8"/>
        <v>0</v>
      </c>
      <c r="N31" s="23">
        <f t="shared" si="9"/>
        <v>0</v>
      </c>
      <c r="O31" s="24">
        <f t="shared" si="10"/>
        <v>0</v>
      </c>
      <c r="P31" s="25">
        <f>'Juillet N-1'!N31</f>
        <v>0</v>
      </c>
      <c r="Q31" s="26">
        <f t="shared" si="11"/>
        <v>0</v>
      </c>
      <c r="R31" s="22">
        <f t="shared" si="12"/>
        <v>0</v>
      </c>
      <c r="S31" s="23">
        <f t="shared" si="13"/>
        <v>0</v>
      </c>
      <c r="T31" s="33">
        <f t="shared" si="14"/>
        <v>0</v>
      </c>
      <c r="U31" s="25">
        <f>'Juillet N-1'!S31</f>
        <v>0</v>
      </c>
      <c r="V31" s="26">
        <f t="shared" si="15"/>
        <v>0</v>
      </c>
      <c r="W31" s="22">
        <f t="shared" si="16"/>
        <v>0</v>
      </c>
      <c r="X31" s="23">
        <f t="shared" si="17"/>
        <v>0</v>
      </c>
      <c r="Y31" s="33">
        <f t="shared" si="18"/>
        <v>0</v>
      </c>
      <c r="Z31" s="25">
        <f>'Juillet N-1'!X31</f>
        <v>0</v>
      </c>
      <c r="AA31" s="26">
        <f t="shared" si="19"/>
        <v>0</v>
      </c>
      <c r="AB31" s="22">
        <f t="shared" si="20"/>
        <v>0</v>
      </c>
      <c r="AC31" s="23">
        <f t="shared" si="21"/>
        <v>0</v>
      </c>
      <c r="AD31" s="33">
        <f t="shared" si="22"/>
        <v>0</v>
      </c>
      <c r="AE31" s="25">
        <f>'Juillet N-1'!AC31</f>
        <v>0</v>
      </c>
      <c r="AF31" s="26">
        <f t="shared" si="23"/>
        <v>0</v>
      </c>
      <c r="AG31" s="22">
        <f t="shared" si="24"/>
        <v>0</v>
      </c>
      <c r="AH31" s="23">
        <f t="shared" si="25"/>
        <v>0</v>
      </c>
      <c r="AI31" s="33">
        <f t="shared" si="26"/>
        <v>0</v>
      </c>
      <c r="AJ31" s="25">
        <f>'Juillet N-1'!AH31</f>
        <v>0</v>
      </c>
      <c r="AK31" s="26">
        <f t="shared" si="27"/>
        <v>0</v>
      </c>
      <c r="AL31" s="22">
        <f t="shared" si="28"/>
        <v>0</v>
      </c>
      <c r="AM31" s="23">
        <f t="shared" si="29"/>
        <v>0</v>
      </c>
      <c r="AN31" s="33">
        <f t="shared" si="30"/>
        <v>0</v>
      </c>
      <c r="AO31" s="25">
        <f>'Juillet N-1'!AM31</f>
        <v>0</v>
      </c>
      <c r="AP31" s="26">
        <f t="shared" si="31"/>
        <v>0</v>
      </c>
      <c r="AQ31" s="22">
        <f t="shared" si="32"/>
        <v>0</v>
      </c>
      <c r="AR31" s="23">
        <f t="shared" si="33"/>
        <v>0</v>
      </c>
      <c r="AS31" s="33">
        <f t="shared" si="34"/>
        <v>0</v>
      </c>
      <c r="AT31" s="25">
        <f>'Juillet N-1'!AR31</f>
        <v>0</v>
      </c>
      <c r="AU31" s="26">
        <f t="shared" si="35"/>
        <v>0</v>
      </c>
      <c r="AY31" t="s">
        <v>28</v>
      </c>
      <c r="AZ31" t="s">
        <v>86</v>
      </c>
      <c r="BA31" t="s">
        <v>87</v>
      </c>
      <c r="BB31" t="s">
        <v>108</v>
      </c>
      <c r="BC31">
        <v>2023</v>
      </c>
      <c r="BD31">
        <v>5</v>
      </c>
      <c r="BE31">
        <v>7</v>
      </c>
      <c r="BF31">
        <v>0</v>
      </c>
      <c r="BG31">
        <v>1</v>
      </c>
      <c r="BH31">
        <v>0</v>
      </c>
      <c r="BI31">
        <v>2</v>
      </c>
      <c r="BJ31">
        <v>1</v>
      </c>
      <c r="BK31">
        <v>15</v>
      </c>
      <c r="BL31">
        <v>1</v>
      </c>
    </row>
    <row r="32" spans="1:64" x14ac:dyDescent="0.3">
      <c r="A32" t="s">
        <v>17</v>
      </c>
      <c r="B32" s="21"/>
      <c r="C32" s="22">
        <f t="shared" si="0"/>
        <v>1.1494252873563218E-2</v>
      </c>
      <c r="D32" s="23">
        <f t="shared" si="1"/>
        <v>1</v>
      </c>
      <c r="E32" s="24">
        <f t="shared" si="2"/>
        <v>3.4482758620689655E-2</v>
      </c>
      <c r="F32" s="25">
        <f>'Juillet N-1'!D32</f>
        <v>2</v>
      </c>
      <c r="G32" s="26">
        <f t="shared" si="3"/>
        <v>-1</v>
      </c>
      <c r="H32" s="22">
        <f t="shared" si="4"/>
        <v>1.1111111111111112E-2</v>
      </c>
      <c r="I32" s="23">
        <f t="shared" si="5"/>
        <v>1</v>
      </c>
      <c r="J32" s="33">
        <f t="shared" si="6"/>
        <v>3.3898305084745763E-2</v>
      </c>
      <c r="K32" s="25">
        <f>'Juillet N-1'!I32</f>
        <v>2</v>
      </c>
      <c r="L32" s="26">
        <f t="shared" si="7"/>
        <v>-1</v>
      </c>
      <c r="M32" s="22">
        <f t="shared" si="8"/>
        <v>0</v>
      </c>
      <c r="N32" s="23">
        <f t="shared" si="9"/>
        <v>0</v>
      </c>
      <c r="O32" s="24">
        <f t="shared" si="10"/>
        <v>0</v>
      </c>
      <c r="P32" s="25">
        <f>'Juillet N-1'!N32</f>
        <v>0</v>
      </c>
      <c r="Q32" s="26">
        <f t="shared" si="11"/>
        <v>0</v>
      </c>
      <c r="R32" s="22">
        <f t="shared" si="12"/>
        <v>0</v>
      </c>
      <c r="S32" s="23">
        <f t="shared" si="13"/>
        <v>0</v>
      </c>
      <c r="T32" s="33">
        <f t="shared" si="14"/>
        <v>0</v>
      </c>
      <c r="U32" s="25">
        <f>'Juillet N-1'!S32</f>
        <v>0</v>
      </c>
      <c r="V32" s="26">
        <f t="shared" si="15"/>
        <v>0</v>
      </c>
      <c r="W32" s="22">
        <f t="shared" si="16"/>
        <v>0</v>
      </c>
      <c r="X32" s="23">
        <f t="shared" si="17"/>
        <v>0</v>
      </c>
      <c r="Y32" s="33">
        <f t="shared" si="18"/>
        <v>0</v>
      </c>
      <c r="Z32" s="25">
        <f>'Juillet N-1'!X32</f>
        <v>0</v>
      </c>
      <c r="AA32" s="26">
        <f t="shared" si="19"/>
        <v>0</v>
      </c>
      <c r="AB32" s="22">
        <f t="shared" si="20"/>
        <v>0</v>
      </c>
      <c r="AC32" s="23">
        <f t="shared" si="21"/>
        <v>0</v>
      </c>
      <c r="AD32" s="33">
        <f t="shared" si="22"/>
        <v>0</v>
      </c>
      <c r="AE32" s="25">
        <f>'Juillet N-1'!AC32</f>
        <v>0</v>
      </c>
      <c r="AF32" s="26">
        <f t="shared" si="23"/>
        <v>0</v>
      </c>
      <c r="AG32" s="22">
        <f t="shared" si="24"/>
        <v>5.8823529411764705E-2</v>
      </c>
      <c r="AH32" s="23">
        <f t="shared" si="25"/>
        <v>1</v>
      </c>
      <c r="AI32" s="33">
        <f t="shared" si="26"/>
        <v>0</v>
      </c>
      <c r="AJ32" s="25">
        <f>'Juillet N-1'!AH32</f>
        <v>0</v>
      </c>
      <c r="AK32" s="26">
        <f t="shared" si="27"/>
        <v>1</v>
      </c>
      <c r="AL32" s="22">
        <f t="shared" si="28"/>
        <v>9.8684210526315784E-3</v>
      </c>
      <c r="AM32" s="23">
        <f t="shared" si="29"/>
        <v>3</v>
      </c>
      <c r="AN32" s="33">
        <f t="shared" si="30"/>
        <v>1.8264840182648401E-2</v>
      </c>
      <c r="AO32" s="25">
        <f>'Juillet N-1'!AM32</f>
        <v>4</v>
      </c>
      <c r="AP32" s="26">
        <f t="shared" si="31"/>
        <v>-1</v>
      </c>
      <c r="AQ32" s="22">
        <f t="shared" si="32"/>
        <v>0</v>
      </c>
      <c r="AR32" s="23">
        <f t="shared" si="33"/>
        <v>0</v>
      </c>
      <c r="AS32" s="33">
        <f t="shared" si="34"/>
        <v>0</v>
      </c>
      <c r="AT32" s="25">
        <f>'Juillet N-1'!AR32</f>
        <v>0</v>
      </c>
      <c r="AU32" s="26">
        <f t="shared" si="35"/>
        <v>0</v>
      </c>
      <c r="AY32" t="s">
        <v>62</v>
      </c>
      <c r="AZ32" t="s">
        <v>86</v>
      </c>
      <c r="BA32" t="s">
        <v>87</v>
      </c>
      <c r="BB32" t="s">
        <v>108</v>
      </c>
      <c r="BC32">
        <v>2023</v>
      </c>
      <c r="BD32">
        <v>0</v>
      </c>
      <c r="BE32">
        <v>1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1</v>
      </c>
      <c r="BL32">
        <v>0</v>
      </c>
    </row>
    <row r="33" spans="1:64" x14ac:dyDescent="0.3">
      <c r="A33" t="s">
        <v>18</v>
      </c>
      <c r="B33" s="21"/>
      <c r="C33" s="22">
        <f t="shared" si="0"/>
        <v>0</v>
      </c>
      <c r="D33" s="23">
        <f t="shared" si="1"/>
        <v>0</v>
      </c>
      <c r="E33" s="24">
        <f t="shared" si="2"/>
        <v>0</v>
      </c>
      <c r="F33" s="25">
        <f>'Juillet N-1'!D33</f>
        <v>0</v>
      </c>
      <c r="G33" s="26">
        <f t="shared" si="3"/>
        <v>0</v>
      </c>
      <c r="H33" s="22">
        <f t="shared" si="4"/>
        <v>0</v>
      </c>
      <c r="I33" s="23">
        <f t="shared" si="5"/>
        <v>0</v>
      </c>
      <c r="J33" s="33">
        <f t="shared" si="6"/>
        <v>1.6949152542372881E-2</v>
      </c>
      <c r="K33" s="25">
        <f>'Juillet N-1'!I33</f>
        <v>1</v>
      </c>
      <c r="L33" s="26">
        <f t="shared" si="7"/>
        <v>-1</v>
      </c>
      <c r="M33" s="22">
        <f t="shared" si="8"/>
        <v>0</v>
      </c>
      <c r="N33" s="23">
        <f t="shared" si="9"/>
        <v>0</v>
      </c>
      <c r="O33" s="24">
        <f t="shared" si="10"/>
        <v>0</v>
      </c>
      <c r="P33" s="25">
        <f>'Juillet N-1'!N33</f>
        <v>0</v>
      </c>
      <c r="Q33" s="26">
        <f t="shared" si="11"/>
        <v>0</v>
      </c>
      <c r="R33" s="22">
        <f t="shared" si="12"/>
        <v>0</v>
      </c>
      <c r="S33" s="23">
        <f t="shared" si="13"/>
        <v>0</v>
      </c>
      <c r="T33" s="33">
        <f t="shared" si="14"/>
        <v>0</v>
      </c>
      <c r="U33" s="25">
        <f>'Juillet N-1'!S33</f>
        <v>0</v>
      </c>
      <c r="V33" s="26">
        <f t="shared" si="15"/>
        <v>0</v>
      </c>
      <c r="W33" s="22">
        <f t="shared" si="16"/>
        <v>0</v>
      </c>
      <c r="X33" s="23">
        <f t="shared" si="17"/>
        <v>0</v>
      </c>
      <c r="Y33" s="33">
        <f t="shared" si="18"/>
        <v>0</v>
      </c>
      <c r="Z33" s="25">
        <f>'Juillet N-1'!X33</f>
        <v>0</v>
      </c>
      <c r="AA33" s="26">
        <f t="shared" si="19"/>
        <v>0</v>
      </c>
      <c r="AB33" s="22">
        <f t="shared" si="20"/>
        <v>0</v>
      </c>
      <c r="AC33" s="23">
        <f t="shared" si="21"/>
        <v>0</v>
      </c>
      <c r="AD33" s="33">
        <f t="shared" si="22"/>
        <v>0</v>
      </c>
      <c r="AE33" s="25">
        <f>'Juillet N-1'!AC33</f>
        <v>0</v>
      </c>
      <c r="AF33" s="26">
        <f t="shared" si="23"/>
        <v>0</v>
      </c>
      <c r="AG33" s="22">
        <f t="shared" si="24"/>
        <v>0</v>
      </c>
      <c r="AH33" s="23">
        <f t="shared" si="25"/>
        <v>0</v>
      </c>
      <c r="AI33" s="33">
        <f t="shared" si="26"/>
        <v>0</v>
      </c>
      <c r="AJ33" s="25">
        <f>'Juillet N-1'!AH33</f>
        <v>0</v>
      </c>
      <c r="AK33" s="26">
        <f t="shared" si="27"/>
        <v>0</v>
      </c>
      <c r="AL33" s="22">
        <f t="shared" si="28"/>
        <v>0</v>
      </c>
      <c r="AM33" s="23">
        <f t="shared" si="29"/>
        <v>0</v>
      </c>
      <c r="AN33" s="33">
        <f t="shared" si="30"/>
        <v>4.5662100456621002E-3</v>
      </c>
      <c r="AO33" s="25">
        <f>'Juillet N-1'!AM33</f>
        <v>1</v>
      </c>
      <c r="AP33" s="26">
        <f t="shared" si="31"/>
        <v>-1</v>
      </c>
      <c r="AQ33" s="22">
        <f t="shared" si="32"/>
        <v>0</v>
      </c>
      <c r="AR33" s="23">
        <f t="shared" si="33"/>
        <v>0</v>
      </c>
      <c r="AS33" s="33">
        <f t="shared" si="34"/>
        <v>0</v>
      </c>
      <c r="AT33" s="25">
        <f>'Juillet N-1'!AR33</f>
        <v>0</v>
      </c>
      <c r="AU33" s="26">
        <f t="shared" si="35"/>
        <v>0</v>
      </c>
      <c r="AY33" t="s">
        <v>63</v>
      </c>
      <c r="AZ33" t="s">
        <v>86</v>
      </c>
      <c r="BA33" t="s">
        <v>87</v>
      </c>
      <c r="BB33" t="s">
        <v>108</v>
      </c>
      <c r="BC33">
        <v>2023</v>
      </c>
      <c r="BD33">
        <v>0</v>
      </c>
      <c r="BE33">
        <v>0</v>
      </c>
      <c r="BF33">
        <v>0</v>
      </c>
      <c r="BG33">
        <v>1</v>
      </c>
      <c r="BH33">
        <v>0</v>
      </c>
      <c r="BI33">
        <v>0</v>
      </c>
      <c r="BJ33">
        <v>0</v>
      </c>
      <c r="BK33">
        <v>1</v>
      </c>
      <c r="BL33">
        <v>0</v>
      </c>
    </row>
    <row r="34" spans="1:64" x14ac:dyDescent="0.3">
      <c r="A34" t="s">
        <v>19</v>
      </c>
      <c r="B34" s="21"/>
      <c r="C34" s="22">
        <f t="shared" si="0"/>
        <v>4.5977011494252873E-2</v>
      </c>
      <c r="D34" s="23">
        <f t="shared" si="1"/>
        <v>4</v>
      </c>
      <c r="E34" s="24">
        <f t="shared" si="2"/>
        <v>6.8965517241379309E-2</v>
      </c>
      <c r="F34" s="25">
        <f>'Juillet N-1'!D34</f>
        <v>4</v>
      </c>
      <c r="G34" s="26">
        <f t="shared" si="3"/>
        <v>0</v>
      </c>
      <c r="H34" s="22">
        <f t="shared" si="4"/>
        <v>5.5555555555555552E-2</v>
      </c>
      <c r="I34" s="23">
        <f t="shared" si="5"/>
        <v>5</v>
      </c>
      <c r="J34" s="33">
        <f t="shared" si="6"/>
        <v>8.4745762711864403E-2</v>
      </c>
      <c r="K34" s="25">
        <f>'Juillet N-1'!I34</f>
        <v>5</v>
      </c>
      <c r="L34" s="26">
        <f t="shared" si="7"/>
        <v>0</v>
      </c>
      <c r="M34" s="22">
        <f t="shared" si="8"/>
        <v>5.5555555555555552E-2</v>
      </c>
      <c r="N34" s="23">
        <f t="shared" si="9"/>
        <v>1</v>
      </c>
      <c r="O34" s="24">
        <f t="shared" si="10"/>
        <v>0</v>
      </c>
      <c r="P34" s="25">
        <f>'Juillet N-1'!N34</f>
        <v>0</v>
      </c>
      <c r="Q34" s="26">
        <f t="shared" si="11"/>
        <v>1</v>
      </c>
      <c r="R34" s="22">
        <f t="shared" si="12"/>
        <v>0</v>
      </c>
      <c r="S34" s="23">
        <f t="shared" si="13"/>
        <v>0</v>
      </c>
      <c r="T34" s="33">
        <f t="shared" si="14"/>
        <v>5.2631578947368418E-2</v>
      </c>
      <c r="U34" s="25">
        <f>'Juillet N-1'!S34</f>
        <v>1</v>
      </c>
      <c r="V34" s="26">
        <f t="shared" si="15"/>
        <v>-1</v>
      </c>
      <c r="W34" s="22">
        <f t="shared" si="16"/>
        <v>5.8823529411764705E-2</v>
      </c>
      <c r="X34" s="23">
        <f t="shared" si="17"/>
        <v>1</v>
      </c>
      <c r="Y34" s="33">
        <f t="shared" si="18"/>
        <v>4.5454545454545456E-2</v>
      </c>
      <c r="Z34" s="25">
        <f>'Juillet N-1'!X34</f>
        <v>1</v>
      </c>
      <c r="AA34" s="26">
        <f t="shared" si="19"/>
        <v>0</v>
      </c>
      <c r="AB34" s="22">
        <f t="shared" si="20"/>
        <v>7.5471698113207544E-2</v>
      </c>
      <c r="AC34" s="23">
        <f t="shared" si="21"/>
        <v>4</v>
      </c>
      <c r="AD34" s="33">
        <f t="shared" si="22"/>
        <v>8.8888888888888892E-2</v>
      </c>
      <c r="AE34" s="25">
        <f>'Juillet N-1'!AC34</f>
        <v>4</v>
      </c>
      <c r="AF34" s="26">
        <f t="shared" si="23"/>
        <v>0</v>
      </c>
      <c r="AG34" s="22">
        <f t="shared" si="24"/>
        <v>5.8823529411764705E-2</v>
      </c>
      <c r="AH34" s="23">
        <f t="shared" si="25"/>
        <v>1</v>
      </c>
      <c r="AI34" s="33">
        <f t="shared" si="26"/>
        <v>0</v>
      </c>
      <c r="AJ34" s="25">
        <f>'Juillet N-1'!AH34</f>
        <v>0</v>
      </c>
      <c r="AK34" s="26">
        <f t="shared" si="27"/>
        <v>1</v>
      </c>
      <c r="AL34" s="22">
        <f t="shared" si="28"/>
        <v>5.2631578947368418E-2</v>
      </c>
      <c r="AM34" s="23">
        <f t="shared" si="29"/>
        <v>16</v>
      </c>
      <c r="AN34" s="33">
        <f t="shared" si="30"/>
        <v>5.4794520547945202E-2</v>
      </c>
      <c r="AO34" s="25">
        <f>'Juillet N-1'!AM34</f>
        <v>12</v>
      </c>
      <c r="AP34" s="26">
        <f t="shared" si="31"/>
        <v>4</v>
      </c>
      <c r="AQ34" s="22">
        <f t="shared" si="32"/>
        <v>0</v>
      </c>
      <c r="AR34" s="23">
        <f t="shared" si="33"/>
        <v>0</v>
      </c>
      <c r="AS34" s="33">
        <f t="shared" si="34"/>
        <v>0.17647058823529413</v>
      </c>
      <c r="AT34" s="25">
        <f>'Juillet N-1'!AR34</f>
        <v>3</v>
      </c>
      <c r="AU34" s="26">
        <f t="shared" si="35"/>
        <v>-3</v>
      </c>
      <c r="AY34" t="s">
        <v>34</v>
      </c>
      <c r="AZ34" t="s">
        <v>86</v>
      </c>
      <c r="BA34" t="s">
        <v>87</v>
      </c>
      <c r="BB34" t="s">
        <v>108</v>
      </c>
      <c r="BC34">
        <v>2023</v>
      </c>
      <c r="BD34">
        <v>0</v>
      </c>
      <c r="BE34">
        <v>1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1</v>
      </c>
      <c r="BL34">
        <v>0</v>
      </c>
    </row>
    <row r="35" spans="1:64" x14ac:dyDescent="0.3">
      <c r="A35" t="s">
        <v>20</v>
      </c>
      <c r="B35" s="21"/>
      <c r="C35" s="22">
        <f t="shared" si="0"/>
        <v>2.2988505747126436E-2</v>
      </c>
      <c r="D35" s="23">
        <f t="shared" si="1"/>
        <v>2</v>
      </c>
      <c r="E35" s="24">
        <f t="shared" si="2"/>
        <v>0</v>
      </c>
      <c r="F35" s="25">
        <f>'Juillet N-1'!D35</f>
        <v>0</v>
      </c>
      <c r="G35" s="26">
        <f t="shared" si="3"/>
        <v>2</v>
      </c>
      <c r="H35" s="22">
        <f t="shared" si="4"/>
        <v>1.1111111111111112E-2</v>
      </c>
      <c r="I35" s="23">
        <f t="shared" si="5"/>
        <v>1</v>
      </c>
      <c r="J35" s="33">
        <f t="shared" si="6"/>
        <v>3.3898305084745763E-2</v>
      </c>
      <c r="K35" s="25">
        <f>'Juillet N-1'!I35</f>
        <v>2</v>
      </c>
      <c r="L35" s="26">
        <f t="shared" si="7"/>
        <v>-1</v>
      </c>
      <c r="M35" s="22">
        <f t="shared" si="8"/>
        <v>0</v>
      </c>
      <c r="N35" s="23">
        <f t="shared" si="9"/>
        <v>0</v>
      </c>
      <c r="O35" s="24">
        <f t="shared" si="10"/>
        <v>0.05</v>
      </c>
      <c r="P35" s="25">
        <f>'Juillet N-1'!N35</f>
        <v>1</v>
      </c>
      <c r="Q35" s="26">
        <f t="shared" si="11"/>
        <v>-1</v>
      </c>
      <c r="R35" s="22">
        <f t="shared" si="12"/>
        <v>0</v>
      </c>
      <c r="S35" s="23">
        <f t="shared" si="13"/>
        <v>0</v>
      </c>
      <c r="T35" s="33">
        <f t="shared" si="14"/>
        <v>0</v>
      </c>
      <c r="U35" s="25">
        <f>'Juillet N-1'!S35</f>
        <v>0</v>
      </c>
      <c r="V35" s="26">
        <f t="shared" si="15"/>
        <v>0</v>
      </c>
      <c r="W35" s="22">
        <f t="shared" si="16"/>
        <v>0</v>
      </c>
      <c r="X35" s="23">
        <f t="shared" si="17"/>
        <v>0</v>
      </c>
      <c r="Y35" s="33">
        <f t="shared" si="18"/>
        <v>0</v>
      </c>
      <c r="Z35" s="25">
        <f>'Juillet N-1'!X35</f>
        <v>0</v>
      </c>
      <c r="AA35" s="26">
        <f t="shared" si="19"/>
        <v>0</v>
      </c>
      <c r="AB35" s="22">
        <f t="shared" si="20"/>
        <v>0</v>
      </c>
      <c r="AC35" s="23">
        <f t="shared" si="21"/>
        <v>0</v>
      </c>
      <c r="AD35" s="33">
        <f t="shared" si="22"/>
        <v>0</v>
      </c>
      <c r="AE35" s="25">
        <f>'Juillet N-1'!AC35</f>
        <v>0</v>
      </c>
      <c r="AF35" s="26">
        <f t="shared" si="23"/>
        <v>0</v>
      </c>
      <c r="AG35" s="22">
        <f t="shared" si="24"/>
        <v>0</v>
      </c>
      <c r="AH35" s="23">
        <f t="shared" si="25"/>
        <v>0</v>
      </c>
      <c r="AI35" s="33">
        <f t="shared" si="26"/>
        <v>0</v>
      </c>
      <c r="AJ35" s="25">
        <f>'Juillet N-1'!AH35</f>
        <v>0</v>
      </c>
      <c r="AK35" s="26">
        <f t="shared" si="27"/>
        <v>0</v>
      </c>
      <c r="AL35" s="22">
        <f t="shared" si="28"/>
        <v>9.8684210526315784E-3</v>
      </c>
      <c r="AM35" s="23">
        <f t="shared" si="29"/>
        <v>3</v>
      </c>
      <c r="AN35" s="33">
        <f t="shared" si="30"/>
        <v>1.3698630136986301E-2</v>
      </c>
      <c r="AO35" s="25">
        <f>'Juillet N-1'!AM35</f>
        <v>3</v>
      </c>
      <c r="AP35" s="26">
        <f t="shared" si="31"/>
        <v>0</v>
      </c>
      <c r="AQ35" s="22">
        <f t="shared" si="32"/>
        <v>0</v>
      </c>
      <c r="AR35" s="23">
        <f t="shared" si="33"/>
        <v>0</v>
      </c>
      <c r="AS35" s="33">
        <f t="shared" si="34"/>
        <v>0</v>
      </c>
      <c r="AT35" s="25">
        <f>'Juillet N-1'!AR35</f>
        <v>0</v>
      </c>
      <c r="AU35" s="26">
        <f t="shared" si="35"/>
        <v>0</v>
      </c>
      <c r="AY35" t="s">
        <v>29</v>
      </c>
      <c r="AZ35" t="s">
        <v>86</v>
      </c>
      <c r="BA35" t="s">
        <v>87</v>
      </c>
      <c r="BB35" t="s">
        <v>108</v>
      </c>
      <c r="BC35">
        <v>2023</v>
      </c>
      <c r="BD35">
        <v>1</v>
      </c>
      <c r="BE35">
        <v>3</v>
      </c>
      <c r="BF35">
        <v>2</v>
      </c>
      <c r="BG35">
        <v>0</v>
      </c>
      <c r="BH35">
        <v>0</v>
      </c>
      <c r="BI35">
        <v>0</v>
      </c>
      <c r="BJ35">
        <v>0</v>
      </c>
      <c r="BK35">
        <v>6</v>
      </c>
      <c r="BL35">
        <v>0</v>
      </c>
    </row>
    <row r="36" spans="1:64" x14ac:dyDescent="0.3">
      <c r="A36" t="s">
        <v>21</v>
      </c>
      <c r="B36" s="21"/>
      <c r="C36" s="22">
        <f t="shared" si="0"/>
        <v>0</v>
      </c>
      <c r="D36" s="23">
        <f t="shared" si="1"/>
        <v>0</v>
      </c>
      <c r="E36" s="24">
        <f t="shared" si="2"/>
        <v>0</v>
      </c>
      <c r="F36" s="25">
        <f>'Juillet N-1'!D36</f>
        <v>0</v>
      </c>
      <c r="G36" s="26">
        <f t="shared" si="3"/>
        <v>0</v>
      </c>
      <c r="H36" s="22">
        <f t="shared" si="4"/>
        <v>0</v>
      </c>
      <c r="I36" s="23">
        <f t="shared" si="5"/>
        <v>0</v>
      </c>
      <c r="J36" s="33">
        <f t="shared" si="6"/>
        <v>0</v>
      </c>
      <c r="K36" s="25">
        <f>'Juillet N-1'!I36</f>
        <v>0</v>
      </c>
      <c r="L36" s="26">
        <f t="shared" si="7"/>
        <v>0</v>
      </c>
      <c r="M36" s="22">
        <f t="shared" si="8"/>
        <v>0</v>
      </c>
      <c r="N36" s="23">
        <f t="shared" si="9"/>
        <v>0</v>
      </c>
      <c r="O36" s="24">
        <f t="shared" si="10"/>
        <v>0</v>
      </c>
      <c r="P36" s="25">
        <f>'Juillet N-1'!N36</f>
        <v>0</v>
      </c>
      <c r="Q36" s="26">
        <f t="shared" si="11"/>
        <v>0</v>
      </c>
      <c r="R36" s="22">
        <f t="shared" si="12"/>
        <v>0</v>
      </c>
      <c r="S36" s="23">
        <f t="shared" si="13"/>
        <v>0</v>
      </c>
      <c r="T36" s="33">
        <f t="shared" si="14"/>
        <v>0</v>
      </c>
      <c r="U36" s="25">
        <f>'Juillet N-1'!S36</f>
        <v>0</v>
      </c>
      <c r="V36" s="26">
        <f t="shared" si="15"/>
        <v>0</v>
      </c>
      <c r="W36" s="22">
        <f t="shared" si="16"/>
        <v>0</v>
      </c>
      <c r="X36" s="23">
        <f t="shared" si="17"/>
        <v>0</v>
      </c>
      <c r="Y36" s="33">
        <f t="shared" si="18"/>
        <v>0</v>
      </c>
      <c r="Z36" s="25">
        <f>'Juillet N-1'!X36</f>
        <v>0</v>
      </c>
      <c r="AA36" s="26">
        <f t="shared" si="19"/>
        <v>0</v>
      </c>
      <c r="AB36" s="22">
        <f t="shared" si="20"/>
        <v>0</v>
      </c>
      <c r="AC36" s="23">
        <f t="shared" si="21"/>
        <v>0</v>
      </c>
      <c r="AD36" s="33">
        <f t="shared" si="22"/>
        <v>0</v>
      </c>
      <c r="AE36" s="25">
        <f>'Juillet N-1'!AC36</f>
        <v>0</v>
      </c>
      <c r="AF36" s="26">
        <f t="shared" si="23"/>
        <v>0</v>
      </c>
      <c r="AG36" s="22">
        <f t="shared" si="24"/>
        <v>0</v>
      </c>
      <c r="AH36" s="23">
        <f t="shared" si="25"/>
        <v>0</v>
      </c>
      <c r="AI36" s="33">
        <f t="shared" si="26"/>
        <v>0</v>
      </c>
      <c r="AJ36" s="25">
        <f>'Juillet N-1'!AH36</f>
        <v>0</v>
      </c>
      <c r="AK36" s="26">
        <f t="shared" si="27"/>
        <v>0</v>
      </c>
      <c r="AL36" s="22">
        <f t="shared" si="28"/>
        <v>0</v>
      </c>
      <c r="AM36" s="23">
        <f t="shared" si="29"/>
        <v>0</v>
      </c>
      <c r="AN36" s="33">
        <f t="shared" si="30"/>
        <v>0</v>
      </c>
      <c r="AO36" s="25">
        <f>'Juillet N-1'!AM36</f>
        <v>0</v>
      </c>
      <c r="AP36" s="26">
        <f t="shared" si="31"/>
        <v>0</v>
      </c>
      <c r="AQ36" s="22">
        <f t="shared" si="32"/>
        <v>0</v>
      </c>
      <c r="AR36" s="23">
        <f t="shared" si="33"/>
        <v>0</v>
      </c>
      <c r="AS36" s="33">
        <f t="shared" si="34"/>
        <v>0</v>
      </c>
      <c r="AT36" s="25">
        <f>'Juillet N-1'!AR36</f>
        <v>0</v>
      </c>
      <c r="AU36" s="26">
        <f t="shared" si="35"/>
        <v>0</v>
      </c>
      <c r="AY36" t="s">
        <v>35</v>
      </c>
      <c r="AZ36" t="s">
        <v>86</v>
      </c>
      <c r="BA36" t="s">
        <v>87</v>
      </c>
      <c r="BB36" t="s">
        <v>108</v>
      </c>
      <c r="BC36">
        <v>2023</v>
      </c>
      <c r="BD36">
        <v>1</v>
      </c>
      <c r="BE36">
        <v>0</v>
      </c>
      <c r="BF36">
        <v>0</v>
      </c>
      <c r="BG36">
        <v>1</v>
      </c>
      <c r="BH36">
        <v>0</v>
      </c>
      <c r="BI36">
        <v>1</v>
      </c>
      <c r="BJ36">
        <v>0</v>
      </c>
      <c r="BK36">
        <v>3</v>
      </c>
      <c r="BL36">
        <v>0</v>
      </c>
    </row>
    <row r="37" spans="1:64" x14ac:dyDescent="0.3">
      <c r="A37" t="s">
        <v>22</v>
      </c>
      <c r="B37" s="21"/>
      <c r="C37" s="22">
        <f t="shared" si="0"/>
        <v>0</v>
      </c>
      <c r="D37" s="23">
        <f t="shared" si="1"/>
        <v>0</v>
      </c>
      <c r="E37" s="24">
        <f t="shared" si="2"/>
        <v>0</v>
      </c>
      <c r="F37" s="25">
        <f>'Juillet N-1'!D37</f>
        <v>0</v>
      </c>
      <c r="G37" s="26">
        <f t="shared" si="3"/>
        <v>0</v>
      </c>
      <c r="H37" s="22">
        <f t="shared" si="4"/>
        <v>2.2222222222222223E-2</v>
      </c>
      <c r="I37" s="23">
        <f t="shared" si="5"/>
        <v>2</v>
      </c>
      <c r="J37" s="33">
        <f t="shared" si="6"/>
        <v>0</v>
      </c>
      <c r="K37" s="25">
        <f>'Juillet N-1'!I37</f>
        <v>0</v>
      </c>
      <c r="L37" s="26">
        <f t="shared" si="7"/>
        <v>2</v>
      </c>
      <c r="M37" s="22">
        <f t="shared" si="8"/>
        <v>0</v>
      </c>
      <c r="N37" s="23">
        <f t="shared" si="9"/>
        <v>0</v>
      </c>
      <c r="O37" s="24">
        <f t="shared" si="10"/>
        <v>0</v>
      </c>
      <c r="P37" s="25">
        <f>'Juillet N-1'!N37</f>
        <v>0</v>
      </c>
      <c r="Q37" s="26">
        <f t="shared" si="11"/>
        <v>0</v>
      </c>
      <c r="R37" s="22">
        <f t="shared" si="12"/>
        <v>3.2258064516129031E-2</v>
      </c>
      <c r="S37" s="23">
        <f t="shared" si="13"/>
        <v>1</v>
      </c>
      <c r="T37" s="33">
        <f t="shared" si="14"/>
        <v>0</v>
      </c>
      <c r="U37" s="25">
        <f>'Juillet N-1'!S37</f>
        <v>0</v>
      </c>
      <c r="V37" s="26">
        <f t="shared" si="15"/>
        <v>1</v>
      </c>
      <c r="W37" s="22">
        <f t="shared" si="16"/>
        <v>0</v>
      </c>
      <c r="X37" s="23">
        <f t="shared" si="17"/>
        <v>0</v>
      </c>
      <c r="Y37" s="33">
        <f t="shared" si="18"/>
        <v>0</v>
      </c>
      <c r="Z37" s="25">
        <f>'Juillet N-1'!X37</f>
        <v>0</v>
      </c>
      <c r="AA37" s="26">
        <f t="shared" si="19"/>
        <v>0</v>
      </c>
      <c r="AB37" s="22">
        <f t="shared" si="20"/>
        <v>3.7735849056603772E-2</v>
      </c>
      <c r="AC37" s="23">
        <f t="shared" si="21"/>
        <v>2</v>
      </c>
      <c r="AD37" s="33">
        <f t="shared" si="22"/>
        <v>0</v>
      </c>
      <c r="AE37" s="25">
        <f>'Juillet N-1'!AC37</f>
        <v>0</v>
      </c>
      <c r="AF37" s="26">
        <f t="shared" si="23"/>
        <v>2</v>
      </c>
      <c r="AG37" s="22">
        <f t="shared" si="24"/>
        <v>0</v>
      </c>
      <c r="AH37" s="23">
        <f t="shared" si="25"/>
        <v>0</v>
      </c>
      <c r="AI37" s="33">
        <f t="shared" si="26"/>
        <v>0</v>
      </c>
      <c r="AJ37" s="25">
        <f>'Juillet N-1'!AH37</f>
        <v>0</v>
      </c>
      <c r="AK37" s="26">
        <f t="shared" si="27"/>
        <v>0</v>
      </c>
      <c r="AL37" s="22">
        <f t="shared" si="28"/>
        <v>1.6447368421052631E-2</v>
      </c>
      <c r="AM37" s="23">
        <f t="shared" si="29"/>
        <v>5</v>
      </c>
      <c r="AN37" s="33">
        <f t="shared" si="30"/>
        <v>0</v>
      </c>
      <c r="AO37" s="25">
        <f>'Juillet N-1'!AM37</f>
        <v>0</v>
      </c>
      <c r="AP37" s="26">
        <f t="shared" si="31"/>
        <v>5</v>
      </c>
      <c r="AQ37" s="22">
        <f t="shared" si="32"/>
        <v>0</v>
      </c>
      <c r="AR37" s="23">
        <f t="shared" si="33"/>
        <v>0</v>
      </c>
      <c r="AS37" s="33">
        <f t="shared" si="34"/>
        <v>0</v>
      </c>
      <c r="AT37" s="25">
        <f>'Juillet N-1'!AR37</f>
        <v>0</v>
      </c>
      <c r="AU37" s="26">
        <f t="shared" si="35"/>
        <v>0</v>
      </c>
      <c r="AY37" t="s">
        <v>30</v>
      </c>
      <c r="AZ37" t="s">
        <v>86</v>
      </c>
      <c r="BA37" t="s">
        <v>87</v>
      </c>
      <c r="BB37" t="s">
        <v>108</v>
      </c>
      <c r="BC37">
        <v>2023</v>
      </c>
      <c r="BD37">
        <v>6</v>
      </c>
      <c r="BE37">
        <v>4</v>
      </c>
      <c r="BF37">
        <v>1</v>
      </c>
      <c r="BG37">
        <v>3</v>
      </c>
      <c r="BH37">
        <v>0</v>
      </c>
      <c r="BI37">
        <v>0</v>
      </c>
      <c r="BJ37">
        <v>2</v>
      </c>
      <c r="BK37">
        <v>13</v>
      </c>
      <c r="BL37">
        <v>3</v>
      </c>
    </row>
    <row r="38" spans="1:64" x14ac:dyDescent="0.3">
      <c r="A38" t="s">
        <v>23</v>
      </c>
      <c r="B38" s="21"/>
      <c r="C38" s="22">
        <f t="shared" si="0"/>
        <v>0</v>
      </c>
      <c r="D38" s="23">
        <f t="shared" si="1"/>
        <v>0</v>
      </c>
      <c r="E38" s="24">
        <f t="shared" si="2"/>
        <v>1.7241379310344827E-2</v>
      </c>
      <c r="F38" s="25">
        <f>'Juillet N-1'!D38</f>
        <v>1</v>
      </c>
      <c r="G38" s="26">
        <f t="shared" si="3"/>
        <v>-1</v>
      </c>
      <c r="H38" s="22">
        <f t="shared" si="4"/>
        <v>0</v>
      </c>
      <c r="I38" s="23">
        <f t="shared" si="5"/>
        <v>0</v>
      </c>
      <c r="J38" s="33">
        <f t="shared" si="6"/>
        <v>6.7796610169491525E-2</v>
      </c>
      <c r="K38" s="25">
        <f>'Juillet N-1'!I38</f>
        <v>4</v>
      </c>
      <c r="L38" s="26">
        <f t="shared" si="7"/>
        <v>-4</v>
      </c>
      <c r="M38" s="22">
        <f t="shared" si="8"/>
        <v>0</v>
      </c>
      <c r="N38" s="23">
        <f t="shared" si="9"/>
        <v>0</v>
      </c>
      <c r="O38" s="24">
        <f t="shared" si="10"/>
        <v>0</v>
      </c>
      <c r="P38" s="25">
        <f>'Juillet N-1'!N38</f>
        <v>0</v>
      </c>
      <c r="Q38" s="26">
        <f t="shared" si="11"/>
        <v>0</v>
      </c>
      <c r="R38" s="22">
        <f t="shared" si="12"/>
        <v>0</v>
      </c>
      <c r="S38" s="23">
        <f t="shared" si="13"/>
        <v>0</v>
      </c>
      <c r="T38" s="33">
        <f t="shared" si="14"/>
        <v>0</v>
      </c>
      <c r="U38" s="25">
        <f>'Juillet N-1'!S38</f>
        <v>0</v>
      </c>
      <c r="V38" s="26">
        <f t="shared" si="15"/>
        <v>0</v>
      </c>
      <c r="W38" s="22">
        <f t="shared" si="16"/>
        <v>0</v>
      </c>
      <c r="X38" s="23">
        <f t="shared" si="17"/>
        <v>0</v>
      </c>
      <c r="Y38" s="33">
        <f t="shared" si="18"/>
        <v>4.5454545454545456E-2</v>
      </c>
      <c r="Z38" s="25">
        <f>'Juillet N-1'!X38</f>
        <v>1</v>
      </c>
      <c r="AA38" s="26">
        <f t="shared" si="19"/>
        <v>-1</v>
      </c>
      <c r="AB38" s="22">
        <f t="shared" si="20"/>
        <v>3.7735849056603772E-2</v>
      </c>
      <c r="AC38" s="23">
        <f t="shared" si="21"/>
        <v>2</v>
      </c>
      <c r="AD38" s="33">
        <f t="shared" si="22"/>
        <v>6.6666666666666666E-2</v>
      </c>
      <c r="AE38" s="25">
        <f>'Juillet N-1'!AC38</f>
        <v>3</v>
      </c>
      <c r="AF38" s="26">
        <f t="shared" si="23"/>
        <v>-1</v>
      </c>
      <c r="AG38" s="22">
        <f t="shared" si="24"/>
        <v>0</v>
      </c>
      <c r="AH38" s="23">
        <f t="shared" si="25"/>
        <v>0</v>
      </c>
      <c r="AI38" s="33">
        <f t="shared" si="26"/>
        <v>0</v>
      </c>
      <c r="AJ38" s="25">
        <f>'Juillet N-1'!AH38</f>
        <v>0</v>
      </c>
      <c r="AK38" s="26">
        <f t="shared" si="27"/>
        <v>0</v>
      </c>
      <c r="AL38" s="22">
        <f t="shared" si="28"/>
        <v>6.5789473684210523E-3</v>
      </c>
      <c r="AM38" s="23">
        <f t="shared" si="29"/>
        <v>2</v>
      </c>
      <c r="AN38" s="33">
        <f t="shared" si="30"/>
        <v>4.1095890410958902E-2</v>
      </c>
      <c r="AO38" s="25">
        <f>'Juillet N-1'!AM38</f>
        <v>9</v>
      </c>
      <c r="AP38" s="26">
        <f t="shared" si="31"/>
        <v>-7</v>
      </c>
      <c r="AQ38" s="22">
        <f t="shared" si="32"/>
        <v>0</v>
      </c>
      <c r="AR38" s="23">
        <f t="shared" si="33"/>
        <v>0</v>
      </c>
      <c r="AS38" s="33">
        <f t="shared" si="34"/>
        <v>0</v>
      </c>
      <c r="AT38" s="25">
        <f>'Juillet N-1'!AR38</f>
        <v>0</v>
      </c>
      <c r="AU38" s="26">
        <f t="shared" si="35"/>
        <v>0</v>
      </c>
      <c r="AY38" t="s">
        <v>31</v>
      </c>
      <c r="AZ38" t="s">
        <v>86</v>
      </c>
      <c r="BA38" t="s">
        <v>87</v>
      </c>
      <c r="BB38" t="s">
        <v>108</v>
      </c>
      <c r="BC38">
        <v>2023</v>
      </c>
      <c r="BD38">
        <v>7</v>
      </c>
      <c r="BE38">
        <v>5</v>
      </c>
      <c r="BF38">
        <v>0</v>
      </c>
      <c r="BG38">
        <v>2</v>
      </c>
      <c r="BH38">
        <v>1</v>
      </c>
      <c r="BI38">
        <v>4</v>
      </c>
      <c r="BJ38">
        <v>1</v>
      </c>
      <c r="BK38">
        <v>19</v>
      </c>
      <c r="BL38">
        <v>1</v>
      </c>
    </row>
    <row r="39" spans="1:64" x14ac:dyDescent="0.3">
      <c r="A39" t="s">
        <v>24</v>
      </c>
      <c r="B39" s="21"/>
      <c r="C39" s="22">
        <f t="shared" si="0"/>
        <v>0</v>
      </c>
      <c r="D39" s="23">
        <f t="shared" si="1"/>
        <v>0</v>
      </c>
      <c r="E39" s="24">
        <f t="shared" si="2"/>
        <v>1.7241379310344827E-2</v>
      </c>
      <c r="F39" s="25">
        <f>'Juillet N-1'!D39</f>
        <v>1</v>
      </c>
      <c r="G39" s="26">
        <f t="shared" si="3"/>
        <v>-1</v>
      </c>
      <c r="H39" s="22">
        <f t="shared" si="4"/>
        <v>1.1111111111111112E-2</v>
      </c>
      <c r="I39" s="23">
        <f t="shared" si="5"/>
        <v>1</v>
      </c>
      <c r="J39" s="33">
        <f t="shared" si="6"/>
        <v>1.6949152542372881E-2</v>
      </c>
      <c r="K39" s="25">
        <f>'Juillet N-1'!I39</f>
        <v>1</v>
      </c>
      <c r="L39" s="26">
        <f t="shared" si="7"/>
        <v>0</v>
      </c>
      <c r="M39" s="22">
        <f t="shared" si="8"/>
        <v>0.22222222222222221</v>
      </c>
      <c r="N39" s="23">
        <f t="shared" si="9"/>
        <v>4</v>
      </c>
      <c r="O39" s="24">
        <f t="shared" si="10"/>
        <v>0.1</v>
      </c>
      <c r="P39" s="25">
        <f>'Juillet N-1'!N39</f>
        <v>2</v>
      </c>
      <c r="Q39" s="26">
        <f t="shared" si="11"/>
        <v>2</v>
      </c>
      <c r="R39" s="22">
        <f t="shared" si="12"/>
        <v>6.4516129032258063E-2</v>
      </c>
      <c r="S39" s="23">
        <f t="shared" si="13"/>
        <v>2</v>
      </c>
      <c r="T39" s="33">
        <f t="shared" si="14"/>
        <v>0</v>
      </c>
      <c r="U39" s="25">
        <f>'Juillet N-1'!S39</f>
        <v>0</v>
      </c>
      <c r="V39" s="26">
        <f t="shared" si="15"/>
        <v>2</v>
      </c>
      <c r="W39" s="22">
        <f t="shared" si="16"/>
        <v>0</v>
      </c>
      <c r="X39" s="23">
        <f t="shared" si="17"/>
        <v>0</v>
      </c>
      <c r="Y39" s="33">
        <f t="shared" si="18"/>
        <v>4.5454545454545456E-2</v>
      </c>
      <c r="Z39" s="25">
        <f>'Juillet N-1'!X39</f>
        <v>1</v>
      </c>
      <c r="AA39" s="26">
        <f t="shared" si="19"/>
        <v>-1</v>
      </c>
      <c r="AB39" s="22">
        <f t="shared" si="20"/>
        <v>3.7735849056603772E-2</v>
      </c>
      <c r="AC39" s="23">
        <f t="shared" si="21"/>
        <v>2</v>
      </c>
      <c r="AD39" s="33">
        <f t="shared" si="22"/>
        <v>2.2222222222222223E-2</v>
      </c>
      <c r="AE39" s="25">
        <f>'Juillet N-1'!AC39</f>
        <v>1</v>
      </c>
      <c r="AF39" s="26">
        <f t="shared" si="23"/>
        <v>1</v>
      </c>
      <c r="AG39" s="22">
        <f t="shared" si="24"/>
        <v>0</v>
      </c>
      <c r="AH39" s="23">
        <f t="shared" si="25"/>
        <v>0</v>
      </c>
      <c r="AI39" s="33">
        <f t="shared" si="26"/>
        <v>0</v>
      </c>
      <c r="AJ39" s="25">
        <f>'Juillet N-1'!AH39</f>
        <v>0</v>
      </c>
      <c r="AK39" s="26">
        <f t="shared" si="27"/>
        <v>0</v>
      </c>
      <c r="AL39" s="22">
        <f t="shared" si="28"/>
        <v>2.9605263157894735E-2</v>
      </c>
      <c r="AM39" s="23">
        <f t="shared" si="29"/>
        <v>9</v>
      </c>
      <c r="AN39" s="33">
        <f t="shared" si="30"/>
        <v>2.7397260273972601E-2</v>
      </c>
      <c r="AO39" s="25">
        <f>'Juillet N-1'!AM39</f>
        <v>6</v>
      </c>
      <c r="AP39" s="26">
        <f t="shared" si="31"/>
        <v>3</v>
      </c>
      <c r="AQ39" s="22">
        <f t="shared" si="32"/>
        <v>0</v>
      </c>
      <c r="AR39" s="23">
        <f t="shared" si="33"/>
        <v>0</v>
      </c>
      <c r="AS39" s="33">
        <f t="shared" si="34"/>
        <v>0</v>
      </c>
      <c r="AT39" s="25">
        <f>'Juillet N-1'!AR39</f>
        <v>0</v>
      </c>
      <c r="AU39" s="26">
        <f t="shared" si="35"/>
        <v>0</v>
      </c>
      <c r="AY39" t="s">
        <v>32</v>
      </c>
      <c r="AZ39" t="s">
        <v>86</v>
      </c>
      <c r="BA39" t="s">
        <v>87</v>
      </c>
      <c r="BB39" t="s">
        <v>108</v>
      </c>
      <c r="BC39">
        <v>2023</v>
      </c>
      <c r="BD39">
        <v>16</v>
      </c>
      <c r="BE39">
        <v>14</v>
      </c>
      <c r="BF39">
        <v>1</v>
      </c>
      <c r="BG39">
        <v>4</v>
      </c>
      <c r="BH39">
        <v>2</v>
      </c>
      <c r="BI39">
        <v>8</v>
      </c>
      <c r="BJ39">
        <v>3</v>
      </c>
      <c r="BK39">
        <v>48</v>
      </c>
      <c r="BL39">
        <v>0</v>
      </c>
    </row>
    <row r="40" spans="1:64" x14ac:dyDescent="0.3">
      <c r="A40" t="s">
        <v>61</v>
      </c>
      <c r="B40" s="21"/>
      <c r="C40" s="22">
        <f t="shared" si="0"/>
        <v>0</v>
      </c>
      <c r="D40" s="23">
        <f t="shared" si="1"/>
        <v>0</v>
      </c>
      <c r="E40" s="24">
        <f t="shared" si="2"/>
        <v>0</v>
      </c>
      <c r="F40" s="25">
        <f>'Juillet N-1'!D40</f>
        <v>0</v>
      </c>
      <c r="G40" s="26">
        <f t="shared" si="3"/>
        <v>0</v>
      </c>
      <c r="H40" s="22">
        <f t="shared" si="4"/>
        <v>0</v>
      </c>
      <c r="I40" s="23">
        <f t="shared" si="5"/>
        <v>0</v>
      </c>
      <c r="J40" s="33">
        <f t="shared" si="6"/>
        <v>0</v>
      </c>
      <c r="K40" s="25">
        <f>'Juillet N-1'!I40</f>
        <v>0</v>
      </c>
      <c r="L40" s="26">
        <f t="shared" si="7"/>
        <v>0</v>
      </c>
      <c r="M40" s="22">
        <f t="shared" si="8"/>
        <v>0</v>
      </c>
      <c r="N40" s="23">
        <f t="shared" si="9"/>
        <v>0</v>
      </c>
      <c r="O40" s="24">
        <f t="shared" si="10"/>
        <v>0</v>
      </c>
      <c r="P40" s="25">
        <f>'Juillet N-1'!N40</f>
        <v>0</v>
      </c>
      <c r="Q40" s="26">
        <f t="shared" si="11"/>
        <v>0</v>
      </c>
      <c r="R40" s="22">
        <f t="shared" si="12"/>
        <v>0</v>
      </c>
      <c r="S40" s="23">
        <f t="shared" si="13"/>
        <v>0</v>
      </c>
      <c r="T40" s="33">
        <f t="shared" si="14"/>
        <v>0</v>
      </c>
      <c r="U40" s="25">
        <f>'Juillet N-1'!S40</f>
        <v>0</v>
      </c>
      <c r="V40" s="26">
        <f t="shared" si="15"/>
        <v>0</v>
      </c>
      <c r="W40" s="22">
        <f t="shared" si="16"/>
        <v>0</v>
      </c>
      <c r="X40" s="23">
        <f t="shared" si="17"/>
        <v>0</v>
      </c>
      <c r="Y40" s="33">
        <f t="shared" si="18"/>
        <v>0</v>
      </c>
      <c r="Z40" s="25">
        <f>'Juillet N-1'!X40</f>
        <v>0</v>
      </c>
      <c r="AA40" s="26">
        <f t="shared" si="19"/>
        <v>0</v>
      </c>
      <c r="AB40" s="22">
        <f t="shared" si="20"/>
        <v>0</v>
      </c>
      <c r="AC40" s="23">
        <f t="shared" si="21"/>
        <v>0</v>
      </c>
      <c r="AD40" s="33">
        <f t="shared" si="22"/>
        <v>0</v>
      </c>
      <c r="AE40" s="25">
        <f>'Juillet N-1'!AC40</f>
        <v>0</v>
      </c>
      <c r="AF40" s="26">
        <f t="shared" si="23"/>
        <v>0</v>
      </c>
      <c r="AG40" s="22">
        <f t="shared" si="24"/>
        <v>0.11764705882352941</v>
      </c>
      <c r="AH40" s="23">
        <f t="shared" si="25"/>
        <v>2</v>
      </c>
      <c r="AI40" s="33">
        <f t="shared" si="26"/>
        <v>0</v>
      </c>
      <c r="AJ40" s="25">
        <f>'Juillet N-1'!AH40</f>
        <v>0</v>
      </c>
      <c r="AK40" s="26">
        <f t="shared" si="27"/>
        <v>2</v>
      </c>
      <c r="AL40" s="22">
        <f t="shared" si="28"/>
        <v>6.5789473684210523E-3</v>
      </c>
      <c r="AM40" s="23">
        <f t="shared" si="29"/>
        <v>2</v>
      </c>
      <c r="AN40" s="33">
        <f t="shared" si="30"/>
        <v>0</v>
      </c>
      <c r="AO40" s="25">
        <f>'Juillet N-1'!AM40</f>
        <v>0</v>
      </c>
      <c r="AP40" s="26">
        <f t="shared" si="31"/>
        <v>2</v>
      </c>
      <c r="AQ40" s="22">
        <f t="shared" si="32"/>
        <v>0</v>
      </c>
      <c r="AR40" s="23">
        <f t="shared" si="33"/>
        <v>0</v>
      </c>
      <c r="AS40" s="33">
        <f t="shared" si="34"/>
        <v>0</v>
      </c>
      <c r="AT40" s="25">
        <f>'Juillet N-1'!AR40</f>
        <v>0</v>
      </c>
      <c r="AU40" s="26">
        <f t="shared" si="35"/>
        <v>0</v>
      </c>
    </row>
    <row r="41" spans="1:64" x14ac:dyDescent="0.3">
      <c r="A41" t="s">
        <v>25</v>
      </c>
      <c r="B41" s="21"/>
      <c r="C41" s="22">
        <f t="shared" si="0"/>
        <v>3.4482758620689655E-2</v>
      </c>
      <c r="D41" s="23">
        <f t="shared" si="1"/>
        <v>3</v>
      </c>
      <c r="E41" s="24">
        <f t="shared" si="2"/>
        <v>3.4482758620689655E-2</v>
      </c>
      <c r="F41" s="25">
        <f>'Juillet N-1'!D41</f>
        <v>2</v>
      </c>
      <c r="G41" s="26">
        <f t="shared" si="3"/>
        <v>1</v>
      </c>
      <c r="H41" s="22">
        <f t="shared" si="4"/>
        <v>2.2222222222222223E-2</v>
      </c>
      <c r="I41" s="23">
        <f t="shared" si="5"/>
        <v>2</v>
      </c>
      <c r="J41" s="33">
        <f t="shared" si="6"/>
        <v>0</v>
      </c>
      <c r="K41" s="25">
        <f>'Juillet N-1'!I41</f>
        <v>0</v>
      </c>
      <c r="L41" s="26">
        <f t="shared" si="7"/>
        <v>2</v>
      </c>
      <c r="M41" s="22">
        <f t="shared" si="8"/>
        <v>0</v>
      </c>
      <c r="N41" s="23">
        <f t="shared" si="9"/>
        <v>0</v>
      </c>
      <c r="O41" s="24">
        <f t="shared" si="10"/>
        <v>0</v>
      </c>
      <c r="P41" s="25">
        <f>'Juillet N-1'!N41</f>
        <v>0</v>
      </c>
      <c r="Q41" s="26">
        <f t="shared" si="11"/>
        <v>0</v>
      </c>
      <c r="R41" s="22">
        <f t="shared" si="12"/>
        <v>3.2258064516129031E-2</v>
      </c>
      <c r="S41" s="23">
        <f t="shared" si="13"/>
        <v>1</v>
      </c>
      <c r="T41" s="33">
        <f t="shared" si="14"/>
        <v>0</v>
      </c>
      <c r="U41" s="25">
        <f>'Juillet N-1'!S41</f>
        <v>0</v>
      </c>
      <c r="V41" s="26">
        <f t="shared" si="15"/>
        <v>1</v>
      </c>
      <c r="W41" s="22">
        <f t="shared" si="16"/>
        <v>0</v>
      </c>
      <c r="X41" s="23">
        <f t="shared" si="17"/>
        <v>0</v>
      </c>
      <c r="Y41" s="33">
        <f t="shared" si="18"/>
        <v>0</v>
      </c>
      <c r="Z41" s="25">
        <f>'Juillet N-1'!X41</f>
        <v>0</v>
      </c>
      <c r="AA41" s="26">
        <f t="shared" si="19"/>
        <v>0</v>
      </c>
      <c r="AB41" s="22">
        <f t="shared" si="20"/>
        <v>1.8867924528301886E-2</v>
      </c>
      <c r="AC41" s="23">
        <f t="shared" si="21"/>
        <v>1</v>
      </c>
      <c r="AD41" s="33">
        <f t="shared" si="22"/>
        <v>2.2222222222222223E-2</v>
      </c>
      <c r="AE41" s="25">
        <f>'Juillet N-1'!AC41</f>
        <v>1</v>
      </c>
      <c r="AF41" s="26">
        <f t="shared" si="23"/>
        <v>0</v>
      </c>
      <c r="AG41" s="22">
        <f t="shared" si="24"/>
        <v>0</v>
      </c>
      <c r="AH41" s="23">
        <f t="shared" si="25"/>
        <v>0</v>
      </c>
      <c r="AI41" s="33">
        <f t="shared" si="26"/>
        <v>0</v>
      </c>
      <c r="AJ41" s="25">
        <f>'Juillet N-1'!AH41</f>
        <v>0</v>
      </c>
      <c r="AK41" s="26">
        <f t="shared" si="27"/>
        <v>0</v>
      </c>
      <c r="AL41" s="22">
        <f t="shared" si="28"/>
        <v>2.3026315789473683E-2</v>
      </c>
      <c r="AM41" s="23">
        <f t="shared" si="29"/>
        <v>7</v>
      </c>
      <c r="AN41" s="33">
        <f t="shared" si="30"/>
        <v>1.3698630136986301E-2</v>
      </c>
      <c r="AO41" s="25">
        <f>'Juillet N-1'!AM41</f>
        <v>3</v>
      </c>
      <c r="AP41" s="26">
        <f t="shared" si="31"/>
        <v>4</v>
      </c>
      <c r="AQ41" s="22">
        <f t="shared" si="32"/>
        <v>0</v>
      </c>
      <c r="AR41" s="23">
        <f t="shared" si="33"/>
        <v>0</v>
      </c>
      <c r="AS41" s="33">
        <f t="shared" si="34"/>
        <v>0</v>
      </c>
      <c r="AT41" s="25">
        <f>'Juillet N-1'!AR41</f>
        <v>0</v>
      </c>
      <c r="AU41" s="26">
        <f t="shared" si="35"/>
        <v>0</v>
      </c>
    </row>
    <row r="42" spans="1:64" x14ac:dyDescent="0.3">
      <c r="A42" t="s">
        <v>26</v>
      </c>
      <c r="B42" s="21"/>
      <c r="C42" s="22">
        <f t="shared" si="0"/>
        <v>3.4482758620689655E-2</v>
      </c>
      <c r="D42" s="23">
        <f t="shared" si="1"/>
        <v>3</v>
      </c>
      <c r="E42" s="24">
        <f t="shared" si="2"/>
        <v>0</v>
      </c>
      <c r="F42" s="25">
        <f>'Juillet N-1'!D42</f>
        <v>0</v>
      </c>
      <c r="G42" s="26">
        <f t="shared" si="3"/>
        <v>3</v>
      </c>
      <c r="H42" s="22">
        <f t="shared" si="4"/>
        <v>1.1111111111111112E-2</v>
      </c>
      <c r="I42" s="23">
        <f t="shared" si="5"/>
        <v>1</v>
      </c>
      <c r="J42" s="33">
        <f t="shared" si="6"/>
        <v>1.6949152542372881E-2</v>
      </c>
      <c r="K42" s="25">
        <f>'Juillet N-1'!I42</f>
        <v>1</v>
      </c>
      <c r="L42" s="26">
        <f t="shared" si="7"/>
        <v>0</v>
      </c>
      <c r="M42" s="22">
        <f t="shared" si="8"/>
        <v>0</v>
      </c>
      <c r="N42" s="23">
        <f t="shared" si="9"/>
        <v>0</v>
      </c>
      <c r="O42" s="24">
        <f t="shared" si="10"/>
        <v>0</v>
      </c>
      <c r="P42" s="25">
        <f>'Juillet N-1'!N42</f>
        <v>0</v>
      </c>
      <c r="Q42" s="26">
        <f t="shared" si="11"/>
        <v>0</v>
      </c>
      <c r="R42" s="22">
        <f t="shared" si="12"/>
        <v>0</v>
      </c>
      <c r="S42" s="23">
        <f t="shared" si="13"/>
        <v>0</v>
      </c>
      <c r="T42" s="33">
        <f t="shared" si="14"/>
        <v>0.10526315789473684</v>
      </c>
      <c r="U42" s="25">
        <f>'Juillet N-1'!S42</f>
        <v>2</v>
      </c>
      <c r="V42" s="26">
        <f t="shared" si="15"/>
        <v>-2</v>
      </c>
      <c r="W42" s="22">
        <f t="shared" si="16"/>
        <v>0</v>
      </c>
      <c r="X42" s="23">
        <f t="shared" si="17"/>
        <v>0</v>
      </c>
      <c r="Y42" s="33">
        <f t="shared" si="18"/>
        <v>0</v>
      </c>
      <c r="Z42" s="25">
        <f>'Juillet N-1'!X42</f>
        <v>0</v>
      </c>
      <c r="AA42" s="26">
        <f t="shared" si="19"/>
        <v>0</v>
      </c>
      <c r="AB42" s="22">
        <f t="shared" si="20"/>
        <v>5.6603773584905662E-2</v>
      </c>
      <c r="AC42" s="23">
        <f t="shared" si="21"/>
        <v>3</v>
      </c>
      <c r="AD42" s="33">
        <f t="shared" si="22"/>
        <v>2.2222222222222223E-2</v>
      </c>
      <c r="AE42" s="25">
        <f>'Juillet N-1'!AC42</f>
        <v>1</v>
      </c>
      <c r="AF42" s="26">
        <f t="shared" si="23"/>
        <v>2</v>
      </c>
      <c r="AG42" s="22">
        <f t="shared" si="24"/>
        <v>5.8823529411764705E-2</v>
      </c>
      <c r="AH42" s="23">
        <f t="shared" si="25"/>
        <v>1</v>
      </c>
      <c r="AI42" s="33">
        <f t="shared" si="26"/>
        <v>0</v>
      </c>
      <c r="AJ42" s="25">
        <f>'Juillet N-1'!AH42</f>
        <v>0</v>
      </c>
      <c r="AK42" s="26">
        <f t="shared" si="27"/>
        <v>1</v>
      </c>
      <c r="AL42" s="22">
        <f t="shared" si="28"/>
        <v>2.3026315789473683E-2</v>
      </c>
      <c r="AM42" s="23">
        <f t="shared" si="29"/>
        <v>7</v>
      </c>
      <c r="AN42" s="33">
        <f t="shared" si="30"/>
        <v>1.8264840182648401E-2</v>
      </c>
      <c r="AO42" s="25">
        <f>'Juillet N-1'!AM42</f>
        <v>4</v>
      </c>
      <c r="AP42" s="26">
        <f t="shared" si="31"/>
        <v>3</v>
      </c>
      <c r="AQ42" s="22">
        <f t="shared" si="32"/>
        <v>0.1111111111111111</v>
      </c>
      <c r="AR42" s="23">
        <f t="shared" si="33"/>
        <v>1</v>
      </c>
      <c r="AS42" s="33">
        <f t="shared" si="34"/>
        <v>0</v>
      </c>
      <c r="AT42" s="25">
        <f>'Juillet N-1'!AR42</f>
        <v>0</v>
      </c>
      <c r="AU42" s="26">
        <f t="shared" si="35"/>
        <v>1</v>
      </c>
    </row>
    <row r="43" spans="1:64" x14ac:dyDescent="0.3">
      <c r="A43" t="s">
        <v>27</v>
      </c>
      <c r="B43" s="21"/>
      <c r="C43" s="22">
        <f t="shared" si="0"/>
        <v>2.2988505747126436E-2</v>
      </c>
      <c r="D43" s="23">
        <f t="shared" si="1"/>
        <v>2</v>
      </c>
      <c r="E43" s="24">
        <f t="shared" si="2"/>
        <v>3.4482758620689655E-2</v>
      </c>
      <c r="F43" s="25">
        <f>'Juillet N-1'!D43</f>
        <v>2</v>
      </c>
      <c r="G43" s="26">
        <f t="shared" si="3"/>
        <v>0</v>
      </c>
      <c r="H43" s="22">
        <f t="shared" si="4"/>
        <v>1.1111111111111112E-2</v>
      </c>
      <c r="I43" s="23">
        <f t="shared" si="5"/>
        <v>1</v>
      </c>
      <c r="J43" s="33">
        <f t="shared" si="6"/>
        <v>3.3898305084745763E-2</v>
      </c>
      <c r="K43" s="25">
        <f>'Juillet N-1'!I43</f>
        <v>2</v>
      </c>
      <c r="L43" s="26">
        <f t="shared" si="7"/>
        <v>-1</v>
      </c>
      <c r="M43" s="22">
        <f t="shared" si="8"/>
        <v>0</v>
      </c>
      <c r="N43" s="23">
        <f t="shared" si="9"/>
        <v>0</v>
      </c>
      <c r="O43" s="24">
        <f t="shared" si="10"/>
        <v>0</v>
      </c>
      <c r="P43" s="25">
        <f>'Juillet N-1'!N43</f>
        <v>0</v>
      </c>
      <c r="Q43" s="26">
        <f t="shared" si="11"/>
        <v>0</v>
      </c>
      <c r="R43" s="22">
        <f t="shared" si="12"/>
        <v>3.2258064516129031E-2</v>
      </c>
      <c r="S43" s="23">
        <f t="shared" si="13"/>
        <v>1</v>
      </c>
      <c r="T43" s="33">
        <f t="shared" si="14"/>
        <v>5.2631578947368418E-2</v>
      </c>
      <c r="U43" s="25">
        <f>'Juillet N-1'!S43</f>
        <v>1</v>
      </c>
      <c r="V43" s="26">
        <f t="shared" si="15"/>
        <v>0</v>
      </c>
      <c r="W43" s="22">
        <f t="shared" si="16"/>
        <v>0.11764705882352941</v>
      </c>
      <c r="X43" s="23">
        <f t="shared" si="17"/>
        <v>2</v>
      </c>
      <c r="Y43" s="33">
        <f t="shared" si="18"/>
        <v>0</v>
      </c>
      <c r="Z43" s="25">
        <f>'Juillet N-1'!X43</f>
        <v>0</v>
      </c>
      <c r="AA43" s="26">
        <f t="shared" si="19"/>
        <v>2</v>
      </c>
      <c r="AB43" s="22">
        <f t="shared" si="20"/>
        <v>3.7735849056603772E-2</v>
      </c>
      <c r="AC43" s="23">
        <f t="shared" si="21"/>
        <v>2</v>
      </c>
      <c r="AD43" s="33">
        <f t="shared" si="22"/>
        <v>2.2222222222222223E-2</v>
      </c>
      <c r="AE43" s="25">
        <f>'Juillet N-1'!AC43</f>
        <v>1</v>
      </c>
      <c r="AF43" s="26">
        <f t="shared" si="23"/>
        <v>1</v>
      </c>
      <c r="AG43" s="22">
        <f t="shared" si="24"/>
        <v>0</v>
      </c>
      <c r="AH43" s="23">
        <f t="shared" si="25"/>
        <v>0</v>
      </c>
      <c r="AI43" s="33">
        <f t="shared" si="26"/>
        <v>0</v>
      </c>
      <c r="AJ43" s="25">
        <f>'Juillet N-1'!AH43</f>
        <v>0</v>
      </c>
      <c r="AK43" s="26">
        <f t="shared" si="27"/>
        <v>0</v>
      </c>
      <c r="AL43" s="22">
        <f t="shared" si="28"/>
        <v>2.6315789473684209E-2</v>
      </c>
      <c r="AM43" s="23">
        <f t="shared" si="29"/>
        <v>8</v>
      </c>
      <c r="AN43" s="33">
        <f t="shared" si="30"/>
        <v>2.2831050228310501E-2</v>
      </c>
      <c r="AO43" s="25">
        <f>'Juillet N-1'!AM43</f>
        <v>5</v>
      </c>
      <c r="AP43" s="26">
        <f t="shared" si="31"/>
        <v>3</v>
      </c>
      <c r="AQ43" s="22">
        <f t="shared" si="32"/>
        <v>0</v>
      </c>
      <c r="AR43" s="23">
        <f t="shared" si="33"/>
        <v>0</v>
      </c>
      <c r="AS43" s="33">
        <f t="shared" si="34"/>
        <v>5.8823529411764705E-2</v>
      </c>
      <c r="AT43" s="25">
        <f>'Juillet N-1'!AR43</f>
        <v>1</v>
      </c>
      <c r="AU43" s="26">
        <f t="shared" si="35"/>
        <v>-1</v>
      </c>
    </row>
    <row r="44" spans="1:64" x14ac:dyDescent="0.3">
      <c r="A44" t="s">
        <v>28</v>
      </c>
      <c r="B44" s="21"/>
      <c r="C44" s="22">
        <f t="shared" si="0"/>
        <v>5.7471264367816091E-2</v>
      </c>
      <c r="D44" s="23">
        <f t="shared" si="1"/>
        <v>5</v>
      </c>
      <c r="E44" s="24">
        <f t="shared" si="2"/>
        <v>3.4482758620689655E-2</v>
      </c>
      <c r="F44" s="25">
        <f>'Juillet N-1'!D44</f>
        <v>2</v>
      </c>
      <c r="G44" s="26">
        <f t="shared" si="3"/>
        <v>3</v>
      </c>
      <c r="H44" s="22">
        <f t="shared" si="4"/>
        <v>7.7777777777777779E-2</v>
      </c>
      <c r="I44" s="23">
        <f t="shared" si="5"/>
        <v>7</v>
      </c>
      <c r="J44" s="33">
        <f t="shared" si="6"/>
        <v>8.4745762711864403E-2</v>
      </c>
      <c r="K44" s="25">
        <f>'Juillet N-1'!I44</f>
        <v>5</v>
      </c>
      <c r="L44" s="26">
        <f t="shared" si="7"/>
        <v>2</v>
      </c>
      <c r="M44" s="22">
        <f t="shared" si="8"/>
        <v>0</v>
      </c>
      <c r="N44" s="23">
        <f t="shared" si="9"/>
        <v>0</v>
      </c>
      <c r="O44" s="24">
        <f t="shared" si="10"/>
        <v>0.1</v>
      </c>
      <c r="P44" s="25">
        <f>'Juillet N-1'!N44</f>
        <v>2</v>
      </c>
      <c r="Q44" s="26">
        <f t="shared" si="11"/>
        <v>-2</v>
      </c>
      <c r="R44" s="22">
        <f t="shared" si="12"/>
        <v>3.2258064516129031E-2</v>
      </c>
      <c r="S44" s="23">
        <f t="shared" si="13"/>
        <v>1</v>
      </c>
      <c r="T44" s="33">
        <f t="shared" si="14"/>
        <v>5.2631578947368418E-2</v>
      </c>
      <c r="U44" s="25">
        <f>'Juillet N-1'!S44</f>
        <v>1</v>
      </c>
      <c r="V44" s="26">
        <f t="shared" si="15"/>
        <v>0</v>
      </c>
      <c r="W44" s="22">
        <f t="shared" si="16"/>
        <v>0</v>
      </c>
      <c r="X44" s="23">
        <f t="shared" si="17"/>
        <v>0</v>
      </c>
      <c r="Y44" s="33">
        <f t="shared" si="18"/>
        <v>4.5454545454545456E-2</v>
      </c>
      <c r="Z44" s="25">
        <f>'Juillet N-1'!X44</f>
        <v>1</v>
      </c>
      <c r="AA44" s="26">
        <f t="shared" si="19"/>
        <v>-1</v>
      </c>
      <c r="AB44" s="22">
        <f t="shared" si="20"/>
        <v>3.7735849056603772E-2</v>
      </c>
      <c r="AC44" s="23">
        <f t="shared" si="21"/>
        <v>2</v>
      </c>
      <c r="AD44" s="33">
        <f t="shared" si="22"/>
        <v>2.2222222222222223E-2</v>
      </c>
      <c r="AE44" s="25">
        <f>'Juillet N-1'!AC44</f>
        <v>1</v>
      </c>
      <c r="AF44" s="26">
        <f t="shared" si="23"/>
        <v>1</v>
      </c>
      <c r="AG44" s="22">
        <f t="shared" si="24"/>
        <v>5.8823529411764705E-2</v>
      </c>
      <c r="AH44" s="23">
        <f t="shared" si="25"/>
        <v>1</v>
      </c>
      <c r="AI44" s="33">
        <f t="shared" si="26"/>
        <v>0.15384615384615385</v>
      </c>
      <c r="AJ44" s="25">
        <f>'Juillet N-1'!AH44</f>
        <v>2</v>
      </c>
      <c r="AK44" s="26">
        <f t="shared" si="27"/>
        <v>-1</v>
      </c>
      <c r="AL44" s="22">
        <f t="shared" si="28"/>
        <v>4.9342105263157895E-2</v>
      </c>
      <c r="AM44" s="23">
        <f t="shared" si="29"/>
        <v>15</v>
      </c>
      <c r="AN44" s="33">
        <f t="shared" si="30"/>
        <v>5.9360730593607303E-2</v>
      </c>
      <c r="AO44" s="25">
        <f>'Juillet N-1'!AM44</f>
        <v>13</v>
      </c>
      <c r="AP44" s="26">
        <f t="shared" si="31"/>
        <v>2</v>
      </c>
      <c r="AQ44" s="22">
        <f t="shared" si="32"/>
        <v>0.1111111111111111</v>
      </c>
      <c r="AR44" s="23">
        <f t="shared" si="33"/>
        <v>1</v>
      </c>
      <c r="AS44" s="33">
        <f t="shared" si="34"/>
        <v>5.8823529411764705E-2</v>
      </c>
      <c r="AT44" s="25">
        <f>'Juillet N-1'!AR44</f>
        <v>1</v>
      </c>
      <c r="AU44" s="26">
        <f t="shared" si="35"/>
        <v>0</v>
      </c>
    </row>
    <row r="45" spans="1:64" x14ac:dyDescent="0.3">
      <c r="A45" t="s">
        <v>62</v>
      </c>
      <c r="B45" s="21"/>
      <c r="C45" s="22">
        <f t="shared" si="0"/>
        <v>0</v>
      </c>
      <c r="D45" s="23">
        <f t="shared" si="1"/>
        <v>0</v>
      </c>
      <c r="E45" s="24">
        <f t="shared" si="2"/>
        <v>0</v>
      </c>
      <c r="F45" s="25">
        <f>'Juillet N-1'!D45</f>
        <v>0</v>
      </c>
      <c r="G45" s="26">
        <f t="shared" si="3"/>
        <v>0</v>
      </c>
      <c r="H45" s="22">
        <f t="shared" si="4"/>
        <v>1.1111111111111112E-2</v>
      </c>
      <c r="I45" s="23">
        <f t="shared" si="5"/>
        <v>1</v>
      </c>
      <c r="J45" s="33">
        <f t="shared" si="6"/>
        <v>0</v>
      </c>
      <c r="K45" s="25">
        <f>'Juillet N-1'!I45</f>
        <v>0</v>
      </c>
      <c r="L45" s="26">
        <f t="shared" si="7"/>
        <v>1</v>
      </c>
      <c r="M45" s="22">
        <f t="shared" si="8"/>
        <v>0</v>
      </c>
      <c r="N45" s="23">
        <f t="shared" si="9"/>
        <v>0</v>
      </c>
      <c r="O45" s="24">
        <f t="shared" si="10"/>
        <v>0</v>
      </c>
      <c r="P45" s="25">
        <f>'Juillet N-1'!N45</f>
        <v>0</v>
      </c>
      <c r="Q45" s="26">
        <f t="shared" si="11"/>
        <v>0</v>
      </c>
      <c r="R45" s="22">
        <f t="shared" si="12"/>
        <v>0</v>
      </c>
      <c r="S45" s="23">
        <f t="shared" si="13"/>
        <v>0</v>
      </c>
      <c r="T45" s="33">
        <f t="shared" si="14"/>
        <v>0</v>
      </c>
      <c r="U45" s="25">
        <f>'Juillet N-1'!S45</f>
        <v>0</v>
      </c>
      <c r="V45" s="26">
        <f t="shared" si="15"/>
        <v>0</v>
      </c>
      <c r="W45" s="22">
        <f t="shared" si="16"/>
        <v>0</v>
      </c>
      <c r="X45" s="23">
        <f t="shared" si="17"/>
        <v>0</v>
      </c>
      <c r="Y45" s="33">
        <f t="shared" si="18"/>
        <v>0</v>
      </c>
      <c r="Z45" s="25">
        <f>'Juillet N-1'!X45</f>
        <v>0</v>
      </c>
      <c r="AA45" s="26">
        <f t="shared" si="19"/>
        <v>0</v>
      </c>
      <c r="AB45" s="22">
        <f t="shared" si="20"/>
        <v>0</v>
      </c>
      <c r="AC45" s="23">
        <f t="shared" si="21"/>
        <v>0</v>
      </c>
      <c r="AD45" s="33">
        <f t="shared" si="22"/>
        <v>0</v>
      </c>
      <c r="AE45" s="25">
        <f>'Juillet N-1'!AC45</f>
        <v>0</v>
      </c>
      <c r="AF45" s="26">
        <f t="shared" si="23"/>
        <v>0</v>
      </c>
      <c r="AG45" s="22">
        <f t="shared" si="24"/>
        <v>0</v>
      </c>
      <c r="AH45" s="23">
        <f t="shared" si="25"/>
        <v>0</v>
      </c>
      <c r="AI45" s="33">
        <f t="shared" si="26"/>
        <v>0</v>
      </c>
      <c r="AJ45" s="25">
        <f>'Juillet N-1'!AH45</f>
        <v>0</v>
      </c>
      <c r="AK45" s="26">
        <f t="shared" si="27"/>
        <v>0</v>
      </c>
      <c r="AL45" s="22">
        <f t="shared" si="28"/>
        <v>3.2894736842105261E-3</v>
      </c>
      <c r="AM45" s="23">
        <f t="shared" si="29"/>
        <v>1</v>
      </c>
      <c r="AN45" s="33">
        <f t="shared" si="30"/>
        <v>0</v>
      </c>
      <c r="AO45" s="25">
        <f>'Juillet N-1'!AM45</f>
        <v>0</v>
      </c>
      <c r="AP45" s="26">
        <f t="shared" si="31"/>
        <v>1</v>
      </c>
      <c r="AQ45" s="22">
        <f t="shared" si="32"/>
        <v>0</v>
      </c>
      <c r="AR45" s="23">
        <f t="shared" si="33"/>
        <v>0</v>
      </c>
      <c r="AS45" s="33">
        <f t="shared" si="34"/>
        <v>0</v>
      </c>
      <c r="AT45" s="25">
        <f>'Juillet N-1'!AR45</f>
        <v>0</v>
      </c>
      <c r="AU45" s="26">
        <f t="shared" si="35"/>
        <v>0</v>
      </c>
    </row>
    <row r="46" spans="1:64" x14ac:dyDescent="0.3">
      <c r="A46" t="s">
        <v>63</v>
      </c>
      <c r="B46" s="21"/>
      <c r="C46" s="22">
        <f t="shared" si="0"/>
        <v>0</v>
      </c>
      <c r="D46" s="23">
        <f t="shared" si="1"/>
        <v>0</v>
      </c>
      <c r="E46" s="24">
        <f t="shared" si="2"/>
        <v>0</v>
      </c>
      <c r="F46" s="25">
        <f>'Juillet N-1'!D46</f>
        <v>0</v>
      </c>
      <c r="G46" s="26">
        <f t="shared" si="3"/>
        <v>0</v>
      </c>
      <c r="H46" s="22">
        <f t="shared" si="4"/>
        <v>0</v>
      </c>
      <c r="I46" s="23">
        <f t="shared" si="5"/>
        <v>0</v>
      </c>
      <c r="J46" s="33">
        <f t="shared" si="6"/>
        <v>0</v>
      </c>
      <c r="K46" s="25">
        <f>'Juillet N-1'!I46</f>
        <v>0</v>
      </c>
      <c r="L46" s="26">
        <f t="shared" si="7"/>
        <v>0</v>
      </c>
      <c r="M46" s="22">
        <f t="shared" si="8"/>
        <v>0</v>
      </c>
      <c r="N46" s="23">
        <f t="shared" si="9"/>
        <v>0</v>
      </c>
      <c r="O46" s="24">
        <f t="shared" si="10"/>
        <v>0</v>
      </c>
      <c r="P46" s="25">
        <f>'Juillet N-1'!N46</f>
        <v>0</v>
      </c>
      <c r="Q46" s="26">
        <f t="shared" si="11"/>
        <v>0</v>
      </c>
      <c r="R46" s="22">
        <f t="shared" si="12"/>
        <v>3.2258064516129031E-2</v>
      </c>
      <c r="S46" s="23">
        <f t="shared" si="13"/>
        <v>1</v>
      </c>
      <c r="T46" s="33">
        <f t="shared" si="14"/>
        <v>0</v>
      </c>
      <c r="U46" s="25">
        <f>'Juillet N-1'!S46</f>
        <v>0</v>
      </c>
      <c r="V46" s="26">
        <f t="shared" si="15"/>
        <v>1</v>
      </c>
      <c r="W46" s="22">
        <f t="shared" si="16"/>
        <v>0</v>
      </c>
      <c r="X46" s="23">
        <f t="shared" si="17"/>
        <v>0</v>
      </c>
      <c r="Y46" s="33">
        <f t="shared" si="18"/>
        <v>0</v>
      </c>
      <c r="Z46" s="25">
        <f>'Juillet N-1'!X46</f>
        <v>0</v>
      </c>
      <c r="AA46" s="26">
        <f t="shared" si="19"/>
        <v>0</v>
      </c>
      <c r="AB46" s="22">
        <f t="shared" si="20"/>
        <v>0</v>
      </c>
      <c r="AC46" s="23">
        <f t="shared" si="21"/>
        <v>0</v>
      </c>
      <c r="AD46" s="33">
        <f t="shared" si="22"/>
        <v>2.2222222222222223E-2</v>
      </c>
      <c r="AE46" s="25">
        <f>'Juillet N-1'!AC46</f>
        <v>1</v>
      </c>
      <c r="AF46" s="26">
        <f t="shared" si="23"/>
        <v>-1</v>
      </c>
      <c r="AG46" s="22">
        <f t="shared" si="24"/>
        <v>0</v>
      </c>
      <c r="AH46" s="23">
        <f t="shared" si="25"/>
        <v>0</v>
      </c>
      <c r="AI46" s="33">
        <f t="shared" si="26"/>
        <v>0</v>
      </c>
      <c r="AJ46" s="25">
        <f>'Juillet N-1'!AH46</f>
        <v>0</v>
      </c>
      <c r="AK46" s="26">
        <f t="shared" si="27"/>
        <v>0</v>
      </c>
      <c r="AL46" s="22">
        <f t="shared" si="28"/>
        <v>3.2894736842105261E-3</v>
      </c>
      <c r="AM46" s="23">
        <f t="shared" si="29"/>
        <v>1</v>
      </c>
      <c r="AN46" s="33">
        <f t="shared" si="30"/>
        <v>4.5662100456621002E-3</v>
      </c>
      <c r="AO46" s="25">
        <f>'Juillet N-1'!AM46</f>
        <v>1</v>
      </c>
      <c r="AP46" s="26">
        <f t="shared" si="31"/>
        <v>0</v>
      </c>
      <c r="AQ46" s="22">
        <f t="shared" si="32"/>
        <v>0</v>
      </c>
      <c r="AR46" s="23">
        <f t="shared" si="33"/>
        <v>0</v>
      </c>
      <c r="AS46" s="33">
        <f t="shared" si="34"/>
        <v>0</v>
      </c>
      <c r="AT46" s="25">
        <f>'Juillet N-1'!AR46</f>
        <v>0</v>
      </c>
      <c r="AU46" s="26">
        <f t="shared" si="35"/>
        <v>0</v>
      </c>
    </row>
    <row r="47" spans="1:64" x14ac:dyDescent="0.3">
      <c r="A47" t="s">
        <v>34</v>
      </c>
      <c r="B47" s="21"/>
      <c r="C47" s="22">
        <f t="shared" si="0"/>
        <v>0</v>
      </c>
      <c r="D47" s="23">
        <f t="shared" si="1"/>
        <v>0</v>
      </c>
      <c r="E47" s="24">
        <f t="shared" si="2"/>
        <v>0</v>
      </c>
      <c r="F47" s="25">
        <f>'Juillet N-1'!D47</f>
        <v>0</v>
      </c>
      <c r="G47" s="26">
        <f t="shared" si="3"/>
        <v>0</v>
      </c>
      <c r="H47" s="22">
        <f t="shared" si="4"/>
        <v>1.1111111111111112E-2</v>
      </c>
      <c r="I47" s="23">
        <f t="shared" si="5"/>
        <v>1</v>
      </c>
      <c r="J47" s="33">
        <f t="shared" si="6"/>
        <v>0</v>
      </c>
      <c r="K47" s="25">
        <f>'Juillet N-1'!I47</f>
        <v>0</v>
      </c>
      <c r="L47" s="26">
        <f t="shared" si="7"/>
        <v>1</v>
      </c>
      <c r="M47" s="22">
        <f t="shared" si="8"/>
        <v>0</v>
      </c>
      <c r="N47" s="23">
        <f t="shared" si="9"/>
        <v>0</v>
      </c>
      <c r="O47" s="24">
        <f t="shared" si="10"/>
        <v>0</v>
      </c>
      <c r="P47" s="25">
        <f>'Juillet N-1'!N47</f>
        <v>0</v>
      </c>
      <c r="Q47" s="26">
        <f t="shared" si="11"/>
        <v>0</v>
      </c>
      <c r="R47" s="22">
        <f t="shared" si="12"/>
        <v>0</v>
      </c>
      <c r="S47" s="23">
        <f t="shared" si="13"/>
        <v>0</v>
      </c>
      <c r="T47" s="33">
        <f t="shared" si="14"/>
        <v>0</v>
      </c>
      <c r="U47" s="25">
        <f>'Juillet N-1'!S47</f>
        <v>0</v>
      </c>
      <c r="V47" s="26">
        <f t="shared" si="15"/>
        <v>0</v>
      </c>
      <c r="W47" s="22">
        <f t="shared" si="16"/>
        <v>0</v>
      </c>
      <c r="X47" s="23">
        <f t="shared" si="17"/>
        <v>0</v>
      </c>
      <c r="Y47" s="33">
        <f t="shared" si="18"/>
        <v>0</v>
      </c>
      <c r="Z47" s="25">
        <f>'Juillet N-1'!X47</f>
        <v>0</v>
      </c>
      <c r="AA47" s="26">
        <f t="shared" si="19"/>
        <v>0</v>
      </c>
      <c r="AB47" s="22">
        <f t="shared" si="20"/>
        <v>0</v>
      </c>
      <c r="AC47" s="23">
        <f t="shared" si="21"/>
        <v>0</v>
      </c>
      <c r="AD47" s="33">
        <f t="shared" si="22"/>
        <v>0</v>
      </c>
      <c r="AE47" s="25">
        <f>'Juillet N-1'!AC47</f>
        <v>0</v>
      </c>
      <c r="AF47" s="26">
        <f t="shared" si="23"/>
        <v>0</v>
      </c>
      <c r="AG47" s="22">
        <f t="shared" si="24"/>
        <v>0</v>
      </c>
      <c r="AH47" s="23">
        <f t="shared" si="25"/>
        <v>0</v>
      </c>
      <c r="AI47" s="33">
        <f t="shared" si="26"/>
        <v>0</v>
      </c>
      <c r="AJ47" s="25">
        <f>'Juillet N-1'!AH47</f>
        <v>0</v>
      </c>
      <c r="AK47" s="26">
        <f t="shared" si="27"/>
        <v>0</v>
      </c>
      <c r="AL47" s="22">
        <f t="shared" si="28"/>
        <v>3.2894736842105261E-3</v>
      </c>
      <c r="AM47" s="23">
        <f t="shared" si="29"/>
        <v>1</v>
      </c>
      <c r="AN47" s="33">
        <f t="shared" si="30"/>
        <v>0</v>
      </c>
      <c r="AO47" s="25">
        <f>'Juillet N-1'!AM47</f>
        <v>0</v>
      </c>
      <c r="AP47" s="26">
        <f t="shared" si="31"/>
        <v>1</v>
      </c>
      <c r="AQ47" s="22">
        <f t="shared" si="32"/>
        <v>0</v>
      </c>
      <c r="AR47" s="23">
        <f t="shared" si="33"/>
        <v>0</v>
      </c>
      <c r="AS47" s="33">
        <f t="shared" si="34"/>
        <v>0</v>
      </c>
      <c r="AT47" s="25">
        <f>'Juillet N-1'!AR47</f>
        <v>0</v>
      </c>
      <c r="AU47" s="26">
        <f t="shared" si="35"/>
        <v>0</v>
      </c>
    </row>
    <row r="48" spans="1:64" x14ac:dyDescent="0.3">
      <c r="A48" t="s">
        <v>29</v>
      </c>
      <c r="B48" s="21"/>
      <c r="C48" s="22">
        <f t="shared" si="0"/>
        <v>1.1494252873563218E-2</v>
      </c>
      <c r="D48" s="23">
        <f t="shared" si="1"/>
        <v>1</v>
      </c>
      <c r="E48" s="24">
        <f t="shared" si="2"/>
        <v>0</v>
      </c>
      <c r="F48" s="25">
        <f>'Juillet N-1'!D48</f>
        <v>0</v>
      </c>
      <c r="G48" s="26">
        <f t="shared" si="3"/>
        <v>1</v>
      </c>
      <c r="H48" s="22">
        <f t="shared" si="4"/>
        <v>3.3333333333333333E-2</v>
      </c>
      <c r="I48" s="23">
        <f t="shared" si="5"/>
        <v>3</v>
      </c>
      <c r="J48" s="33">
        <f t="shared" si="6"/>
        <v>1.6949152542372881E-2</v>
      </c>
      <c r="K48" s="25">
        <f>'Juillet N-1'!I48</f>
        <v>1</v>
      </c>
      <c r="L48" s="26">
        <f t="shared" si="7"/>
        <v>2</v>
      </c>
      <c r="M48" s="22">
        <f t="shared" si="8"/>
        <v>0.1111111111111111</v>
      </c>
      <c r="N48" s="23">
        <f t="shared" si="9"/>
        <v>2</v>
      </c>
      <c r="O48" s="24">
        <f t="shared" si="10"/>
        <v>0</v>
      </c>
      <c r="P48" s="25">
        <f>'Juillet N-1'!N48</f>
        <v>0</v>
      </c>
      <c r="Q48" s="26">
        <f t="shared" si="11"/>
        <v>2</v>
      </c>
      <c r="R48" s="22">
        <f t="shared" si="12"/>
        <v>0</v>
      </c>
      <c r="S48" s="23">
        <f t="shared" si="13"/>
        <v>0</v>
      </c>
      <c r="T48" s="33">
        <f t="shared" si="14"/>
        <v>0</v>
      </c>
      <c r="U48" s="25">
        <f>'Juillet N-1'!S48</f>
        <v>0</v>
      </c>
      <c r="V48" s="26">
        <f t="shared" si="15"/>
        <v>0</v>
      </c>
      <c r="W48" s="22">
        <f t="shared" si="16"/>
        <v>0</v>
      </c>
      <c r="X48" s="23">
        <f t="shared" si="17"/>
        <v>0</v>
      </c>
      <c r="Y48" s="33">
        <f t="shared" si="18"/>
        <v>9.0909090909090912E-2</v>
      </c>
      <c r="Z48" s="25">
        <f>'Juillet N-1'!X48</f>
        <v>2</v>
      </c>
      <c r="AA48" s="26">
        <f t="shared" si="19"/>
        <v>-2</v>
      </c>
      <c r="AB48" s="22">
        <f t="shared" si="20"/>
        <v>0</v>
      </c>
      <c r="AC48" s="23">
        <f t="shared" si="21"/>
        <v>0</v>
      </c>
      <c r="AD48" s="33">
        <f t="shared" si="22"/>
        <v>2.2222222222222223E-2</v>
      </c>
      <c r="AE48" s="25">
        <f>'Juillet N-1'!AC48</f>
        <v>1</v>
      </c>
      <c r="AF48" s="26">
        <f t="shared" si="23"/>
        <v>-1</v>
      </c>
      <c r="AG48" s="22">
        <f t="shared" si="24"/>
        <v>0</v>
      </c>
      <c r="AH48" s="23">
        <f t="shared" si="25"/>
        <v>0</v>
      </c>
      <c r="AI48" s="33">
        <f t="shared" si="26"/>
        <v>0</v>
      </c>
      <c r="AJ48" s="25">
        <f>'Juillet N-1'!AH48</f>
        <v>0</v>
      </c>
      <c r="AK48" s="26">
        <f t="shared" si="27"/>
        <v>0</v>
      </c>
      <c r="AL48" s="22">
        <f t="shared" si="28"/>
        <v>1.9736842105263157E-2</v>
      </c>
      <c r="AM48" s="23">
        <f t="shared" si="29"/>
        <v>6</v>
      </c>
      <c r="AN48" s="33">
        <f t="shared" si="30"/>
        <v>9.1324200913242004E-3</v>
      </c>
      <c r="AO48" s="25">
        <f>'Juillet N-1'!AM48</f>
        <v>2</v>
      </c>
      <c r="AP48" s="26">
        <f t="shared" si="31"/>
        <v>4</v>
      </c>
      <c r="AQ48" s="22">
        <f t="shared" si="32"/>
        <v>0</v>
      </c>
      <c r="AR48" s="23">
        <f t="shared" si="33"/>
        <v>0</v>
      </c>
      <c r="AS48" s="33">
        <f t="shared" si="34"/>
        <v>0.11764705882352941</v>
      </c>
      <c r="AT48" s="25">
        <f>'Juillet N-1'!AR48</f>
        <v>2</v>
      </c>
      <c r="AU48" s="26">
        <f t="shared" si="35"/>
        <v>-2</v>
      </c>
    </row>
    <row r="49" spans="1:47" x14ac:dyDescent="0.3">
      <c r="A49" t="s">
        <v>35</v>
      </c>
      <c r="B49" s="21"/>
      <c r="C49" s="22">
        <f t="shared" si="0"/>
        <v>1.1494252873563218E-2</v>
      </c>
      <c r="D49" s="23">
        <f t="shared" si="1"/>
        <v>1</v>
      </c>
      <c r="E49" s="24">
        <f t="shared" si="2"/>
        <v>0</v>
      </c>
      <c r="F49" s="25">
        <f>'Juillet N-1'!D49</f>
        <v>0</v>
      </c>
      <c r="G49" s="26">
        <f t="shared" si="3"/>
        <v>1</v>
      </c>
      <c r="H49" s="22">
        <f t="shared" si="4"/>
        <v>0</v>
      </c>
      <c r="I49" s="23">
        <f t="shared" si="5"/>
        <v>0</v>
      </c>
      <c r="J49" s="33">
        <f t="shared" si="6"/>
        <v>0</v>
      </c>
      <c r="K49" s="25">
        <f>'Juillet N-1'!I49</f>
        <v>0</v>
      </c>
      <c r="L49" s="26">
        <f t="shared" si="7"/>
        <v>0</v>
      </c>
      <c r="M49" s="22">
        <f t="shared" si="8"/>
        <v>0</v>
      </c>
      <c r="N49" s="23">
        <f t="shared" si="9"/>
        <v>0</v>
      </c>
      <c r="O49" s="24">
        <f t="shared" si="10"/>
        <v>0</v>
      </c>
      <c r="P49" s="25">
        <f>'Juillet N-1'!N49</f>
        <v>0</v>
      </c>
      <c r="Q49" s="26">
        <f t="shared" si="11"/>
        <v>0</v>
      </c>
      <c r="R49" s="22">
        <f t="shared" si="12"/>
        <v>3.2258064516129031E-2</v>
      </c>
      <c r="S49" s="23">
        <f t="shared" si="13"/>
        <v>1</v>
      </c>
      <c r="T49" s="33">
        <f t="shared" si="14"/>
        <v>0</v>
      </c>
      <c r="U49" s="25">
        <f>'Juillet N-1'!S49</f>
        <v>0</v>
      </c>
      <c r="V49" s="26">
        <f t="shared" si="15"/>
        <v>1</v>
      </c>
      <c r="W49" s="22">
        <f t="shared" si="16"/>
        <v>0</v>
      </c>
      <c r="X49" s="23">
        <f t="shared" si="17"/>
        <v>0</v>
      </c>
      <c r="Y49" s="33">
        <f t="shared" si="18"/>
        <v>0</v>
      </c>
      <c r="Z49" s="25">
        <f>'Juillet N-1'!X49</f>
        <v>0</v>
      </c>
      <c r="AA49" s="26">
        <f t="shared" si="19"/>
        <v>0</v>
      </c>
      <c r="AB49" s="22">
        <f t="shared" si="20"/>
        <v>1.8867924528301886E-2</v>
      </c>
      <c r="AC49" s="23">
        <f t="shared" si="21"/>
        <v>1</v>
      </c>
      <c r="AD49" s="33">
        <f t="shared" si="22"/>
        <v>0</v>
      </c>
      <c r="AE49" s="25">
        <f>'Juillet N-1'!AC49</f>
        <v>0</v>
      </c>
      <c r="AF49" s="26">
        <f t="shared" si="23"/>
        <v>1</v>
      </c>
      <c r="AG49" s="22">
        <f t="shared" si="24"/>
        <v>0</v>
      </c>
      <c r="AH49" s="23">
        <f t="shared" si="25"/>
        <v>0</v>
      </c>
      <c r="AI49" s="33">
        <f t="shared" si="26"/>
        <v>0</v>
      </c>
      <c r="AJ49" s="25">
        <f>'Juillet N-1'!AH49</f>
        <v>0</v>
      </c>
      <c r="AK49" s="26">
        <f t="shared" si="27"/>
        <v>0</v>
      </c>
      <c r="AL49" s="22">
        <f t="shared" si="28"/>
        <v>9.8684210526315784E-3</v>
      </c>
      <c r="AM49" s="23">
        <f t="shared" si="29"/>
        <v>3</v>
      </c>
      <c r="AN49" s="33">
        <f t="shared" si="30"/>
        <v>0</v>
      </c>
      <c r="AO49" s="25">
        <f>'Juillet N-1'!AM49</f>
        <v>0</v>
      </c>
      <c r="AP49" s="26">
        <f t="shared" si="31"/>
        <v>3</v>
      </c>
      <c r="AQ49" s="22">
        <f t="shared" si="32"/>
        <v>0</v>
      </c>
      <c r="AR49" s="23">
        <f t="shared" si="33"/>
        <v>0</v>
      </c>
      <c r="AS49" s="33">
        <f t="shared" si="34"/>
        <v>0</v>
      </c>
      <c r="AT49" s="25">
        <f>'Juillet N-1'!AR49</f>
        <v>0</v>
      </c>
      <c r="AU49" s="26">
        <f t="shared" si="35"/>
        <v>0</v>
      </c>
    </row>
    <row r="50" spans="1:47" x14ac:dyDescent="0.3">
      <c r="A50" t="s">
        <v>30</v>
      </c>
      <c r="B50" s="21"/>
      <c r="C50" s="22">
        <f t="shared" si="0"/>
        <v>6.8965517241379309E-2</v>
      </c>
      <c r="D50" s="23">
        <f t="shared" si="1"/>
        <v>6</v>
      </c>
      <c r="E50" s="24">
        <f t="shared" si="2"/>
        <v>5.1724137931034482E-2</v>
      </c>
      <c r="F50" s="25">
        <f>'Juillet N-1'!D50</f>
        <v>3</v>
      </c>
      <c r="G50" s="26">
        <f t="shared" si="3"/>
        <v>3</v>
      </c>
      <c r="H50" s="22">
        <f t="shared" si="4"/>
        <v>4.4444444444444446E-2</v>
      </c>
      <c r="I50" s="23">
        <f t="shared" si="5"/>
        <v>4</v>
      </c>
      <c r="J50" s="33">
        <f t="shared" si="6"/>
        <v>1.6949152542372881E-2</v>
      </c>
      <c r="K50" s="25">
        <f>'Juillet N-1'!I50</f>
        <v>1</v>
      </c>
      <c r="L50" s="26">
        <f t="shared" si="7"/>
        <v>3</v>
      </c>
      <c r="M50" s="22">
        <f t="shared" si="8"/>
        <v>5.5555555555555552E-2</v>
      </c>
      <c r="N50" s="23">
        <f t="shared" si="9"/>
        <v>1</v>
      </c>
      <c r="O50" s="24">
        <f t="shared" si="10"/>
        <v>0</v>
      </c>
      <c r="P50" s="25">
        <f>'Juillet N-1'!N50</f>
        <v>0</v>
      </c>
      <c r="Q50" s="26">
        <f t="shared" si="11"/>
        <v>1</v>
      </c>
      <c r="R50" s="22">
        <f t="shared" si="12"/>
        <v>9.6774193548387094E-2</v>
      </c>
      <c r="S50" s="23">
        <f t="shared" si="13"/>
        <v>3</v>
      </c>
      <c r="T50" s="33">
        <f t="shared" si="14"/>
        <v>0.10526315789473684</v>
      </c>
      <c r="U50" s="25">
        <f>'Juillet N-1'!S50</f>
        <v>2</v>
      </c>
      <c r="V50" s="26">
        <f t="shared" si="15"/>
        <v>1</v>
      </c>
      <c r="W50" s="22">
        <f t="shared" si="16"/>
        <v>0</v>
      </c>
      <c r="X50" s="23">
        <f t="shared" si="17"/>
        <v>0</v>
      </c>
      <c r="Y50" s="33">
        <f t="shared" si="18"/>
        <v>4.5454545454545456E-2</v>
      </c>
      <c r="Z50" s="25">
        <f>'Juillet N-1'!X50</f>
        <v>1</v>
      </c>
      <c r="AA50" s="26">
        <f t="shared" si="19"/>
        <v>-1</v>
      </c>
      <c r="AB50" s="22">
        <f t="shared" si="20"/>
        <v>0</v>
      </c>
      <c r="AC50" s="23">
        <f t="shared" si="21"/>
        <v>0</v>
      </c>
      <c r="AD50" s="33">
        <f t="shared" si="22"/>
        <v>4.4444444444444446E-2</v>
      </c>
      <c r="AE50" s="25">
        <f>'Juillet N-1'!AC50</f>
        <v>2</v>
      </c>
      <c r="AF50" s="26">
        <f t="shared" si="23"/>
        <v>-2</v>
      </c>
      <c r="AG50" s="22">
        <f t="shared" si="24"/>
        <v>0.11764705882352941</v>
      </c>
      <c r="AH50" s="23">
        <f t="shared" si="25"/>
        <v>2</v>
      </c>
      <c r="AI50" s="33">
        <f t="shared" si="26"/>
        <v>0.15384615384615385</v>
      </c>
      <c r="AJ50" s="25">
        <f>'Juillet N-1'!AH50</f>
        <v>2</v>
      </c>
      <c r="AK50" s="26">
        <f t="shared" si="27"/>
        <v>0</v>
      </c>
      <c r="AL50" s="22">
        <f t="shared" si="28"/>
        <v>4.2763157894736843E-2</v>
      </c>
      <c r="AM50" s="23">
        <f t="shared" si="29"/>
        <v>13</v>
      </c>
      <c r="AN50" s="33">
        <f t="shared" si="30"/>
        <v>4.5662100456621002E-2</v>
      </c>
      <c r="AO50" s="25">
        <f>'Juillet N-1'!AM50</f>
        <v>10</v>
      </c>
      <c r="AP50" s="26">
        <f t="shared" si="31"/>
        <v>3</v>
      </c>
      <c r="AQ50" s="22">
        <f t="shared" si="32"/>
        <v>0.33333333333333331</v>
      </c>
      <c r="AR50" s="23">
        <f t="shared" si="33"/>
        <v>3</v>
      </c>
      <c r="AS50" s="33">
        <f t="shared" si="34"/>
        <v>5.8823529411764705E-2</v>
      </c>
      <c r="AT50" s="25">
        <f>'Juillet N-1'!AR50</f>
        <v>1</v>
      </c>
      <c r="AU50" s="26">
        <f t="shared" si="35"/>
        <v>2</v>
      </c>
    </row>
    <row r="51" spans="1:47" x14ac:dyDescent="0.3">
      <c r="A51" t="s">
        <v>31</v>
      </c>
      <c r="B51" s="21"/>
      <c r="C51" s="22">
        <f t="shared" si="0"/>
        <v>8.0459770114942528E-2</v>
      </c>
      <c r="D51" s="23">
        <f t="shared" si="1"/>
        <v>7</v>
      </c>
      <c r="E51" s="24">
        <f t="shared" si="2"/>
        <v>6.8965517241379309E-2</v>
      </c>
      <c r="F51" s="25">
        <f>'Juillet N-1'!D51</f>
        <v>4</v>
      </c>
      <c r="G51" s="26">
        <f t="shared" si="3"/>
        <v>3</v>
      </c>
      <c r="H51" s="22">
        <f t="shared" si="4"/>
        <v>5.5555555555555552E-2</v>
      </c>
      <c r="I51" s="23">
        <f t="shared" si="5"/>
        <v>5</v>
      </c>
      <c r="J51" s="33">
        <f t="shared" si="6"/>
        <v>8.4745762711864403E-2</v>
      </c>
      <c r="K51" s="25">
        <f>'Juillet N-1'!I51</f>
        <v>5</v>
      </c>
      <c r="L51" s="26">
        <f t="shared" si="7"/>
        <v>0</v>
      </c>
      <c r="M51" s="22">
        <f t="shared" si="8"/>
        <v>0</v>
      </c>
      <c r="N51" s="23">
        <f t="shared" si="9"/>
        <v>0</v>
      </c>
      <c r="O51" s="24">
        <f t="shared" si="10"/>
        <v>0</v>
      </c>
      <c r="P51" s="25">
        <f>'Juillet N-1'!N51</f>
        <v>0</v>
      </c>
      <c r="Q51" s="26">
        <f t="shared" si="11"/>
        <v>0</v>
      </c>
      <c r="R51" s="22">
        <f t="shared" si="12"/>
        <v>6.4516129032258063E-2</v>
      </c>
      <c r="S51" s="23">
        <f t="shared" si="13"/>
        <v>2</v>
      </c>
      <c r="T51" s="33">
        <f t="shared" si="14"/>
        <v>0</v>
      </c>
      <c r="U51" s="25">
        <f>'Juillet N-1'!S51</f>
        <v>0</v>
      </c>
      <c r="V51" s="26">
        <f t="shared" si="15"/>
        <v>2</v>
      </c>
      <c r="W51" s="22">
        <f t="shared" si="16"/>
        <v>5.8823529411764705E-2</v>
      </c>
      <c r="X51" s="23">
        <f t="shared" si="17"/>
        <v>1</v>
      </c>
      <c r="Y51" s="33">
        <f t="shared" si="18"/>
        <v>0</v>
      </c>
      <c r="Z51" s="25">
        <f>'Juillet N-1'!X51</f>
        <v>0</v>
      </c>
      <c r="AA51" s="26">
        <f t="shared" si="19"/>
        <v>1</v>
      </c>
      <c r="AB51" s="22">
        <f t="shared" si="20"/>
        <v>7.5471698113207544E-2</v>
      </c>
      <c r="AC51" s="23">
        <f t="shared" si="21"/>
        <v>4</v>
      </c>
      <c r="AD51" s="33">
        <f t="shared" si="22"/>
        <v>6.6666666666666666E-2</v>
      </c>
      <c r="AE51" s="25">
        <f>'Juillet N-1'!AC51</f>
        <v>3</v>
      </c>
      <c r="AF51" s="26">
        <f t="shared" si="23"/>
        <v>1</v>
      </c>
      <c r="AG51" s="22">
        <f t="shared" si="24"/>
        <v>5.8823529411764705E-2</v>
      </c>
      <c r="AH51" s="23">
        <f t="shared" si="25"/>
        <v>1</v>
      </c>
      <c r="AI51" s="33">
        <f t="shared" si="26"/>
        <v>0.15384615384615385</v>
      </c>
      <c r="AJ51" s="25">
        <f>'Juillet N-1'!AH51</f>
        <v>2</v>
      </c>
      <c r="AK51" s="26">
        <f t="shared" si="27"/>
        <v>-1</v>
      </c>
      <c r="AL51" s="22">
        <f t="shared" si="28"/>
        <v>6.25E-2</v>
      </c>
      <c r="AM51" s="23">
        <f t="shared" si="29"/>
        <v>19</v>
      </c>
      <c r="AN51" s="33">
        <f t="shared" si="30"/>
        <v>6.3926940639269403E-2</v>
      </c>
      <c r="AO51" s="25">
        <f>'Juillet N-1'!AM51</f>
        <v>14</v>
      </c>
      <c r="AP51" s="26">
        <f t="shared" si="31"/>
        <v>5</v>
      </c>
      <c r="AQ51" s="22">
        <f t="shared" si="32"/>
        <v>0.1111111111111111</v>
      </c>
      <c r="AR51" s="23">
        <f t="shared" si="33"/>
        <v>1</v>
      </c>
      <c r="AS51" s="33">
        <f t="shared" si="34"/>
        <v>0</v>
      </c>
      <c r="AT51" s="25">
        <f>'Juillet N-1'!AR51</f>
        <v>0</v>
      </c>
      <c r="AU51" s="26">
        <f t="shared" si="35"/>
        <v>1</v>
      </c>
    </row>
    <row r="52" spans="1:47" x14ac:dyDescent="0.3">
      <c r="A52" t="s">
        <v>32</v>
      </c>
      <c r="B52" s="21"/>
      <c r="C52" s="22">
        <f t="shared" si="0"/>
        <v>0.18390804597701149</v>
      </c>
      <c r="D52" s="23">
        <f t="shared" si="1"/>
        <v>16</v>
      </c>
      <c r="E52" s="24">
        <f t="shared" si="2"/>
        <v>0.17241379310344829</v>
      </c>
      <c r="F52" s="25">
        <f>'Juillet N-1'!D52</f>
        <v>10</v>
      </c>
      <c r="G52" s="26">
        <f t="shared" si="3"/>
        <v>6</v>
      </c>
      <c r="H52" s="22">
        <f t="shared" si="4"/>
        <v>0.15555555555555556</v>
      </c>
      <c r="I52" s="23">
        <f t="shared" si="5"/>
        <v>14</v>
      </c>
      <c r="J52" s="33">
        <f t="shared" si="6"/>
        <v>8.4745762711864403E-2</v>
      </c>
      <c r="K52" s="25">
        <f>'Juillet N-1'!I52</f>
        <v>5</v>
      </c>
      <c r="L52" s="26">
        <f t="shared" si="7"/>
        <v>9</v>
      </c>
      <c r="M52" s="22">
        <f t="shared" si="8"/>
        <v>5.5555555555555552E-2</v>
      </c>
      <c r="N52" s="23">
        <f t="shared" si="9"/>
        <v>1</v>
      </c>
      <c r="O52" s="24">
        <f t="shared" si="10"/>
        <v>0.1</v>
      </c>
      <c r="P52" s="25">
        <f>'Juillet N-1'!N52</f>
        <v>2</v>
      </c>
      <c r="Q52" s="26">
        <f t="shared" si="11"/>
        <v>-1</v>
      </c>
      <c r="R52" s="22">
        <f t="shared" si="12"/>
        <v>0.12903225806451613</v>
      </c>
      <c r="S52" s="23">
        <f t="shared" si="13"/>
        <v>4</v>
      </c>
      <c r="T52" s="33">
        <f t="shared" si="14"/>
        <v>0</v>
      </c>
      <c r="U52" s="25">
        <f>'Juillet N-1'!S52</f>
        <v>0</v>
      </c>
      <c r="V52" s="26">
        <f t="shared" si="15"/>
        <v>4</v>
      </c>
      <c r="W52" s="22">
        <f t="shared" si="16"/>
        <v>0.11764705882352941</v>
      </c>
      <c r="X52" s="23">
        <f t="shared" si="17"/>
        <v>2</v>
      </c>
      <c r="Y52" s="33">
        <f t="shared" si="18"/>
        <v>4.5454545454545456E-2</v>
      </c>
      <c r="Z52" s="25">
        <f>'Juillet N-1'!X52</f>
        <v>1</v>
      </c>
      <c r="AA52" s="26">
        <f t="shared" si="19"/>
        <v>1</v>
      </c>
      <c r="AB52" s="22">
        <f t="shared" si="20"/>
        <v>0.15094339622641509</v>
      </c>
      <c r="AC52" s="23">
        <f t="shared" si="21"/>
        <v>8</v>
      </c>
      <c r="AD52" s="33">
        <f t="shared" si="22"/>
        <v>0.1111111111111111</v>
      </c>
      <c r="AE52" s="25">
        <f>'Juillet N-1'!AC52</f>
        <v>5</v>
      </c>
      <c r="AF52" s="26">
        <f t="shared" si="23"/>
        <v>3</v>
      </c>
      <c r="AG52" s="22">
        <f t="shared" si="24"/>
        <v>0.17647058823529413</v>
      </c>
      <c r="AH52" s="23">
        <f t="shared" si="25"/>
        <v>3</v>
      </c>
      <c r="AI52" s="33">
        <f t="shared" si="26"/>
        <v>7.6923076923076927E-2</v>
      </c>
      <c r="AJ52" s="25">
        <f>'Juillet N-1'!AH52</f>
        <v>1</v>
      </c>
      <c r="AK52" s="26">
        <f t="shared" si="27"/>
        <v>2</v>
      </c>
      <c r="AL52" s="22">
        <f t="shared" si="28"/>
        <v>0.15789473684210525</v>
      </c>
      <c r="AM52" s="23">
        <f t="shared" si="29"/>
        <v>48</v>
      </c>
      <c r="AN52" s="33">
        <f>AO52/$AO$54</f>
        <v>0.1095890410958904</v>
      </c>
      <c r="AO52" s="25">
        <f>'Juillet N-1'!AM52</f>
        <v>24</v>
      </c>
      <c r="AP52" s="26">
        <f t="shared" si="31"/>
        <v>24</v>
      </c>
      <c r="AQ52" s="22">
        <f t="shared" si="32"/>
        <v>0</v>
      </c>
      <c r="AR52" s="23">
        <f t="shared" si="33"/>
        <v>0</v>
      </c>
      <c r="AS52" s="33">
        <f t="shared" si="34"/>
        <v>0</v>
      </c>
      <c r="AT52" s="25">
        <f>'Juillet N-1'!AR52</f>
        <v>0</v>
      </c>
      <c r="AU52" s="26">
        <f t="shared" si="35"/>
        <v>0</v>
      </c>
    </row>
    <row r="53" spans="1:47" ht="15" thickBot="1" x14ac:dyDescent="0.35">
      <c r="B53" s="27"/>
      <c r="C53" s="28"/>
      <c r="D53" s="27"/>
      <c r="E53" s="29"/>
      <c r="F53" s="30"/>
      <c r="G53" s="31"/>
      <c r="H53" s="28"/>
      <c r="I53" s="27"/>
      <c r="J53" s="29"/>
      <c r="K53" s="30"/>
      <c r="L53" s="31"/>
      <c r="M53" s="28"/>
      <c r="N53" s="27"/>
      <c r="O53" s="29"/>
      <c r="P53" s="30"/>
      <c r="Q53" s="31"/>
      <c r="R53" s="28"/>
      <c r="S53" s="27"/>
      <c r="T53" s="29"/>
      <c r="U53" s="30"/>
      <c r="V53" s="31"/>
      <c r="W53" s="28"/>
      <c r="X53" s="27"/>
      <c r="Y53" s="29"/>
      <c r="Z53" s="30"/>
      <c r="AA53" s="31"/>
      <c r="AB53" s="28"/>
      <c r="AC53" s="27"/>
      <c r="AD53" s="29"/>
      <c r="AE53" s="30"/>
      <c r="AF53" s="31"/>
      <c r="AG53" s="28"/>
      <c r="AH53" s="27"/>
      <c r="AI53" s="29"/>
      <c r="AJ53" s="30"/>
      <c r="AK53" s="31"/>
      <c r="AL53" s="28"/>
      <c r="AM53" s="27"/>
      <c r="AN53" s="29"/>
      <c r="AO53" s="30"/>
      <c r="AP53" s="31"/>
      <c r="AQ53" s="28"/>
      <c r="AR53" s="27"/>
      <c r="AS53" s="29"/>
      <c r="AT53" s="30"/>
      <c r="AU53" s="31"/>
    </row>
    <row r="54" spans="1:47" s="12" customFormat="1" ht="16.2" thickBot="1" x14ac:dyDescent="0.35">
      <c r="A54" s="11" t="s">
        <v>38</v>
      </c>
      <c r="C54" s="13">
        <f>SUM(C3:C52)</f>
        <v>0.99999999999999989</v>
      </c>
      <c r="D54" s="12">
        <f>SUM(D3:D52)</f>
        <v>87</v>
      </c>
      <c r="E54" s="16">
        <f>SUM(E3:E52)</f>
        <v>1</v>
      </c>
      <c r="F54" s="17">
        <f>SUM(F3:F52)</f>
        <v>58</v>
      </c>
      <c r="G54" s="14"/>
      <c r="H54" s="13">
        <f>SUM(H3:H52)</f>
        <v>0.99999999999999967</v>
      </c>
      <c r="I54" s="12">
        <f>SUM(I3:I52)</f>
        <v>90</v>
      </c>
      <c r="J54" s="16">
        <f>SUM(J3:J52)</f>
        <v>1</v>
      </c>
      <c r="K54" s="17">
        <f>SUM(K3:K52)</f>
        <v>59</v>
      </c>
      <c r="M54" s="19">
        <f>SUM(M3:M52)</f>
        <v>1</v>
      </c>
      <c r="N54" s="12">
        <f>SUM(N3:N52)</f>
        <v>18</v>
      </c>
      <c r="O54" s="16">
        <f>SUM(O3:O52)</f>
        <v>1</v>
      </c>
      <c r="P54" s="17">
        <f>SUM(P3:P52)</f>
        <v>20</v>
      </c>
      <c r="R54" s="13">
        <f>SUM(R3:R52)</f>
        <v>0.99999999999999989</v>
      </c>
      <c r="S54" s="12">
        <f>SUM(S3:S52)</f>
        <v>31</v>
      </c>
      <c r="T54" s="16">
        <f>SUM(T3:T52)</f>
        <v>0.99999999999999989</v>
      </c>
      <c r="U54" s="17">
        <f>SUM(U3:U52)</f>
        <v>19</v>
      </c>
      <c r="W54" s="13">
        <f>SUM(W3:W52)</f>
        <v>1</v>
      </c>
      <c r="X54" s="12">
        <f>SUM(X3:X52)</f>
        <v>17</v>
      </c>
      <c r="Y54" s="16">
        <f>SUM(Y3:Y52)</f>
        <v>0.99999999999999978</v>
      </c>
      <c r="Z54" s="17">
        <f>SUM(Z3:Z52)</f>
        <v>22</v>
      </c>
      <c r="AB54" s="13">
        <f>SUM(AB3:AB52)</f>
        <v>0.99999999999999989</v>
      </c>
      <c r="AC54" s="12">
        <f>SUM(AC3:AC52)</f>
        <v>53</v>
      </c>
      <c r="AD54" s="16">
        <f>SUM(AD3:AD52)</f>
        <v>1</v>
      </c>
      <c r="AE54" s="17">
        <f>SUM(AE3:AE52)</f>
        <v>45</v>
      </c>
      <c r="AG54" s="13">
        <f>SUM(AG3:AG52)</f>
        <v>1</v>
      </c>
      <c r="AH54" s="12">
        <f>SUM(AH3:AH52)</f>
        <v>17</v>
      </c>
      <c r="AI54" s="16">
        <f>SUM(AI3:AI52)</f>
        <v>1</v>
      </c>
      <c r="AJ54" s="17">
        <f>SUM(AJ3:AJ52)</f>
        <v>13</v>
      </c>
      <c r="AL54" s="13">
        <f>SUM(AL3:AL52)</f>
        <v>0.99999999999999956</v>
      </c>
      <c r="AM54" s="12">
        <f>SUM(AM3:AM52)</f>
        <v>304</v>
      </c>
      <c r="AN54" s="16">
        <f>SUM(AN3:AN52)</f>
        <v>0.99999999999999967</v>
      </c>
      <c r="AO54" s="17">
        <f>SUM(AO3:AO52)</f>
        <v>219</v>
      </c>
      <c r="AQ54" s="13">
        <f>SUM(AQ3:AQ52)</f>
        <v>1</v>
      </c>
      <c r="AR54" s="12">
        <f>SUM(AR3:AR52)</f>
        <v>9</v>
      </c>
      <c r="AS54" s="16">
        <f>SUM(AS3:AS52)</f>
        <v>1</v>
      </c>
      <c r="AT54" s="17">
        <f>SUM(AT3:AT52)</f>
        <v>17</v>
      </c>
    </row>
  </sheetData>
  <mergeCells count="18">
    <mergeCell ref="O1:P1"/>
    <mergeCell ref="C1:D1"/>
    <mergeCell ref="E1:F1"/>
    <mergeCell ref="H1:I1"/>
    <mergeCell ref="J1:K1"/>
    <mergeCell ref="M1:N1"/>
    <mergeCell ref="AS1:AT1"/>
    <mergeCell ref="R1:S1"/>
    <mergeCell ref="T1:U1"/>
    <mergeCell ref="W1:X1"/>
    <mergeCell ref="Y1:Z1"/>
    <mergeCell ref="AB1:AC1"/>
    <mergeCell ref="AD1:AE1"/>
    <mergeCell ref="AG1:AH1"/>
    <mergeCell ref="AI1:AJ1"/>
    <mergeCell ref="AL1:AM1"/>
    <mergeCell ref="AN1:AO1"/>
    <mergeCell ref="AQ1:AR1"/>
  </mergeCells>
  <conditionalFormatting sqref="G53 L53 Q53 V53 AA53 AF53 AK53 AP53 AU53">
    <cfRule type="expression" dxfId="155" priority="19">
      <formula>G53&gt;D53</formula>
    </cfRule>
    <cfRule type="expression" dxfId="154" priority="20">
      <formula>G53&lt;D53</formula>
    </cfRule>
  </conditionalFormatting>
  <conditionalFormatting sqref="G3:G52">
    <cfRule type="cellIs" dxfId="153" priority="17" operator="lessThan">
      <formula>0</formula>
    </cfRule>
    <cfRule type="cellIs" dxfId="152" priority="18" operator="greaterThan">
      <formula>0</formula>
    </cfRule>
  </conditionalFormatting>
  <conditionalFormatting sqref="L3:L52">
    <cfRule type="cellIs" dxfId="151" priority="15" operator="lessThan">
      <formula>0</formula>
    </cfRule>
    <cfRule type="cellIs" dxfId="150" priority="16" operator="greaterThan">
      <formula>0</formula>
    </cfRule>
  </conditionalFormatting>
  <conditionalFormatting sqref="Q3:Q52">
    <cfRule type="cellIs" dxfId="149" priority="13" operator="lessThan">
      <formula>0</formula>
    </cfRule>
    <cfRule type="cellIs" dxfId="148" priority="14" operator="greaterThan">
      <formula>0</formula>
    </cfRule>
  </conditionalFormatting>
  <conditionalFormatting sqref="V3:V52">
    <cfRule type="cellIs" dxfId="147" priority="11" operator="lessThan">
      <formula>0</formula>
    </cfRule>
    <cfRule type="cellIs" dxfId="146" priority="12" operator="greaterThan">
      <formula>0</formula>
    </cfRule>
  </conditionalFormatting>
  <conditionalFormatting sqref="AA3:AA52">
    <cfRule type="cellIs" dxfId="145" priority="9" operator="lessThan">
      <formula>0</formula>
    </cfRule>
    <cfRule type="cellIs" dxfId="144" priority="10" operator="greaterThan">
      <formula>0</formula>
    </cfRule>
  </conditionalFormatting>
  <conditionalFormatting sqref="AF3:AF52">
    <cfRule type="cellIs" dxfId="143" priority="7" operator="lessThan">
      <formula>0</formula>
    </cfRule>
    <cfRule type="cellIs" dxfId="142" priority="8" operator="greaterThan">
      <formula>0</formula>
    </cfRule>
  </conditionalFormatting>
  <conditionalFormatting sqref="AK3:AK52">
    <cfRule type="cellIs" dxfId="141" priority="5" operator="lessThan">
      <formula>0</formula>
    </cfRule>
    <cfRule type="cellIs" dxfId="140" priority="6" operator="greaterThan">
      <formula>0</formula>
    </cfRule>
  </conditionalFormatting>
  <conditionalFormatting sqref="AP3:AP52">
    <cfRule type="cellIs" dxfId="139" priority="3" operator="lessThan">
      <formula>0</formula>
    </cfRule>
    <cfRule type="cellIs" dxfId="138" priority="4" operator="greaterThan">
      <formula>0</formula>
    </cfRule>
  </conditionalFormatting>
  <conditionalFormatting sqref="AU3:AU52">
    <cfRule type="cellIs" dxfId="137" priority="1" operator="lessThan">
      <formula>0</formula>
    </cfRule>
    <cfRule type="cellIs" dxfId="136" priority="2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/>
  <dimension ref="A1:BL54"/>
  <sheetViews>
    <sheetView workbookViewId="0">
      <pane xSplit="2" topLeftCell="C1" activePane="topRight" state="frozen"/>
      <selection activeCell="A31" sqref="A31:XFD31"/>
      <selection pane="topRight" activeCell="A31" sqref="A31:XFD31"/>
    </sheetView>
  </sheetViews>
  <sheetFormatPr baseColWidth="10" defaultColWidth="9.109375" defaultRowHeight="14.4" x14ac:dyDescent="0.3"/>
  <cols>
    <col min="1" max="1" width="15.5546875" bestFit="1" customWidth="1"/>
    <col min="2" max="2" width="15.5546875" hidden="1" customWidth="1"/>
    <col min="3" max="4" width="11" customWidth="1"/>
    <col min="5" max="6" width="11" style="18" customWidth="1"/>
    <col min="7" max="7" width="11" style="3" customWidth="1"/>
    <col min="8" max="9" width="11" customWidth="1"/>
    <col min="10" max="11" width="11" style="18" customWidth="1"/>
    <col min="12" max="14" width="11" customWidth="1"/>
    <col min="15" max="16" width="11" style="18" customWidth="1"/>
    <col min="17" max="19" width="11" customWidth="1"/>
    <col min="20" max="21" width="11" style="18" customWidth="1"/>
    <col min="22" max="24" width="11" customWidth="1"/>
    <col min="25" max="26" width="11" style="18" customWidth="1"/>
    <col min="27" max="29" width="11" customWidth="1"/>
    <col min="30" max="31" width="11" style="18" customWidth="1"/>
    <col min="32" max="34" width="11" customWidth="1"/>
    <col min="35" max="36" width="11" style="18" customWidth="1"/>
    <col min="37" max="39" width="11" customWidth="1"/>
    <col min="40" max="41" width="11" style="18" customWidth="1"/>
    <col min="42" max="44" width="11" customWidth="1"/>
    <col min="45" max="46" width="11" style="18" customWidth="1"/>
    <col min="47" max="47" width="11" customWidth="1"/>
    <col min="51" max="64" width="16.44140625" customWidth="1"/>
  </cols>
  <sheetData>
    <row r="1" spans="1:64" s="1" customFormat="1" x14ac:dyDescent="0.3">
      <c r="A1" s="5" t="s">
        <v>0</v>
      </c>
      <c r="B1" s="4" t="s">
        <v>41</v>
      </c>
      <c r="C1" s="38" t="s">
        <v>42</v>
      </c>
      <c r="D1" s="39"/>
      <c r="E1" s="40" t="s">
        <v>92</v>
      </c>
      <c r="F1" s="41"/>
      <c r="G1" s="7"/>
      <c r="H1" s="38" t="s">
        <v>44</v>
      </c>
      <c r="I1" s="39"/>
      <c r="J1" s="40" t="s">
        <v>93</v>
      </c>
      <c r="K1" s="41"/>
      <c r="L1" s="10"/>
      <c r="M1" s="38" t="s">
        <v>45</v>
      </c>
      <c r="N1" s="39"/>
      <c r="O1" s="40" t="s">
        <v>94</v>
      </c>
      <c r="P1" s="41"/>
      <c r="Q1" s="10"/>
      <c r="R1" s="38" t="s">
        <v>46</v>
      </c>
      <c r="S1" s="39"/>
      <c r="T1" s="40" t="s">
        <v>95</v>
      </c>
      <c r="U1" s="41"/>
      <c r="V1" s="10"/>
      <c r="W1" s="38" t="s">
        <v>51</v>
      </c>
      <c r="X1" s="39"/>
      <c r="Y1" s="40" t="s">
        <v>100</v>
      </c>
      <c r="Z1" s="41"/>
      <c r="AA1" s="10"/>
      <c r="AB1" s="38" t="s">
        <v>47</v>
      </c>
      <c r="AC1" s="39"/>
      <c r="AD1" s="40" t="s">
        <v>96</v>
      </c>
      <c r="AE1" s="41"/>
      <c r="AF1" s="10"/>
      <c r="AG1" s="38" t="s">
        <v>48</v>
      </c>
      <c r="AH1" s="39"/>
      <c r="AI1" s="40" t="s">
        <v>97</v>
      </c>
      <c r="AJ1" s="41"/>
      <c r="AK1" s="10"/>
      <c r="AL1" s="38" t="s">
        <v>98</v>
      </c>
      <c r="AM1" s="39"/>
      <c r="AN1" s="40" t="s">
        <v>101</v>
      </c>
      <c r="AO1" s="41"/>
      <c r="AP1" s="10"/>
      <c r="AQ1" s="38" t="s">
        <v>99</v>
      </c>
      <c r="AR1" s="39"/>
      <c r="AS1" s="40" t="s">
        <v>102</v>
      </c>
      <c r="AT1" s="41"/>
      <c r="AU1" s="10"/>
      <c r="AY1" t="s">
        <v>0</v>
      </c>
      <c r="AZ1" t="s">
        <v>73</v>
      </c>
      <c r="BA1" t="s">
        <v>74</v>
      </c>
      <c r="BB1" t="s">
        <v>75</v>
      </c>
      <c r="BC1" t="s">
        <v>76</v>
      </c>
      <c r="BD1" t="s">
        <v>77</v>
      </c>
      <c r="BE1" t="s">
        <v>78</v>
      </c>
      <c r="BF1" t="s">
        <v>79</v>
      </c>
      <c r="BG1" t="s">
        <v>80</v>
      </c>
      <c r="BH1" t="s">
        <v>81</v>
      </c>
      <c r="BI1" t="s">
        <v>82</v>
      </c>
      <c r="BJ1" t="s">
        <v>83</v>
      </c>
      <c r="BK1" t="s">
        <v>84</v>
      </c>
      <c r="BL1" t="s">
        <v>85</v>
      </c>
    </row>
    <row r="2" spans="1:64" s="1" customFormat="1" x14ac:dyDescent="0.3">
      <c r="A2" s="6"/>
      <c r="B2" s="4"/>
      <c r="C2" s="8" t="s">
        <v>40</v>
      </c>
      <c r="D2" s="2" t="s">
        <v>39</v>
      </c>
      <c r="E2" s="15" t="s">
        <v>40</v>
      </c>
      <c r="F2" s="15" t="s">
        <v>39</v>
      </c>
      <c r="G2" s="9" t="s">
        <v>43</v>
      </c>
      <c r="H2" s="8" t="s">
        <v>40</v>
      </c>
      <c r="I2" s="2" t="s">
        <v>39</v>
      </c>
      <c r="J2" s="15" t="s">
        <v>40</v>
      </c>
      <c r="K2" s="15" t="s">
        <v>39</v>
      </c>
      <c r="L2" s="9" t="s">
        <v>43</v>
      </c>
      <c r="M2" s="8" t="s">
        <v>40</v>
      </c>
      <c r="N2" s="2" t="s">
        <v>39</v>
      </c>
      <c r="O2" s="15" t="s">
        <v>40</v>
      </c>
      <c r="P2" s="15" t="s">
        <v>39</v>
      </c>
      <c r="Q2" s="9" t="s">
        <v>43</v>
      </c>
      <c r="R2" s="8" t="s">
        <v>40</v>
      </c>
      <c r="S2" s="2" t="s">
        <v>39</v>
      </c>
      <c r="T2" s="15" t="s">
        <v>40</v>
      </c>
      <c r="U2" s="15" t="s">
        <v>39</v>
      </c>
      <c r="V2" s="9" t="s">
        <v>43</v>
      </c>
      <c r="W2" s="8" t="s">
        <v>40</v>
      </c>
      <c r="X2" s="2" t="s">
        <v>39</v>
      </c>
      <c r="Y2" s="15" t="s">
        <v>40</v>
      </c>
      <c r="Z2" s="15" t="s">
        <v>39</v>
      </c>
      <c r="AA2" s="9" t="s">
        <v>43</v>
      </c>
      <c r="AB2" s="8" t="s">
        <v>40</v>
      </c>
      <c r="AC2" s="2" t="s">
        <v>39</v>
      </c>
      <c r="AD2" s="15" t="s">
        <v>40</v>
      </c>
      <c r="AE2" s="15" t="s">
        <v>39</v>
      </c>
      <c r="AF2" s="9" t="s">
        <v>43</v>
      </c>
      <c r="AG2" s="8" t="s">
        <v>40</v>
      </c>
      <c r="AH2" s="2" t="s">
        <v>39</v>
      </c>
      <c r="AI2" s="15" t="s">
        <v>40</v>
      </c>
      <c r="AJ2" s="15" t="s">
        <v>39</v>
      </c>
      <c r="AK2" s="9" t="s">
        <v>43</v>
      </c>
      <c r="AL2" s="8" t="s">
        <v>40</v>
      </c>
      <c r="AM2" s="2" t="s">
        <v>39</v>
      </c>
      <c r="AN2" s="15" t="s">
        <v>40</v>
      </c>
      <c r="AO2" s="15" t="s">
        <v>39</v>
      </c>
      <c r="AP2" s="9" t="s">
        <v>43</v>
      </c>
      <c r="AQ2" s="8" t="s">
        <v>40</v>
      </c>
      <c r="AR2" s="2" t="s">
        <v>39</v>
      </c>
      <c r="AS2" s="15" t="s">
        <v>40</v>
      </c>
      <c r="AT2" s="15" t="s">
        <v>39</v>
      </c>
      <c r="AU2" s="9" t="s">
        <v>43</v>
      </c>
      <c r="AY2" t="s">
        <v>36</v>
      </c>
      <c r="AZ2" t="s">
        <v>86</v>
      </c>
      <c r="BA2" t="s">
        <v>87</v>
      </c>
      <c r="BB2" t="s">
        <v>108</v>
      </c>
      <c r="BC2" t="s">
        <v>89</v>
      </c>
      <c r="BD2">
        <v>0</v>
      </c>
      <c r="BE2">
        <v>0</v>
      </c>
      <c r="BF2">
        <v>0</v>
      </c>
      <c r="BG2">
        <v>0</v>
      </c>
      <c r="BH2">
        <v>1</v>
      </c>
      <c r="BI2">
        <v>2</v>
      </c>
      <c r="BJ2">
        <v>0</v>
      </c>
      <c r="BK2">
        <v>3</v>
      </c>
      <c r="BL2">
        <v>0</v>
      </c>
    </row>
    <row r="3" spans="1:64" x14ac:dyDescent="0.3">
      <c r="A3" s="20" t="s">
        <v>36</v>
      </c>
      <c r="B3" s="21" t="e">
        <f>LOOKUP(A3,#REF!,#REF!)</f>
        <v>#REF!</v>
      </c>
      <c r="C3" s="32">
        <f>D3/$D$54</f>
        <v>0</v>
      </c>
      <c r="D3" s="23">
        <f>IF(COUNTIF($AY$2:$BL$56,A3)=1,VLOOKUP(A3,$AY$2:$BL$56,6,FALSE),0)</f>
        <v>0</v>
      </c>
      <c r="E3" s="33" t="e">
        <f>F3/$F$54</f>
        <v>#DIV/0!</v>
      </c>
      <c r="F3" s="25"/>
      <c r="G3" s="26">
        <f>F3-D3</f>
        <v>0</v>
      </c>
      <c r="H3" s="32">
        <f>I3/$I$54</f>
        <v>0</v>
      </c>
      <c r="I3" s="23">
        <f>IF(COUNTIF($AY$2:$BL$56,A3)=1,VLOOKUP(A3,$AY$2:$BL$56,7,FALSE),0)</f>
        <v>0</v>
      </c>
      <c r="J3" s="33" t="e">
        <f t="shared" ref="J3:J52" si="0">K3/$K$54</f>
        <v>#DIV/0!</v>
      </c>
      <c r="K3" s="25"/>
      <c r="L3" s="26">
        <f>K3-I3</f>
        <v>0</v>
      </c>
      <c r="M3" s="22">
        <f>N3/$N$54</f>
        <v>0</v>
      </c>
      <c r="N3" s="23">
        <f>IF(COUNTIF($AY$2:$BL$56,A3)=1,VLOOKUP(A3,$AY$2:$BL$56,8,FALSE),0)</f>
        <v>0</v>
      </c>
      <c r="O3" s="33" t="e">
        <f t="shared" ref="O3:O52" si="1">P3/$P$54</f>
        <v>#DIV/0!</v>
      </c>
      <c r="P3" s="25"/>
      <c r="Q3" s="26">
        <f>P3-N3</f>
        <v>0</v>
      </c>
      <c r="R3" s="32">
        <f>S3/$S$54</f>
        <v>0</v>
      </c>
      <c r="S3" s="23">
        <f>IF(COUNTIF($AY$2:$BL$56,A3)=1,VLOOKUP(A3,$AY$2:$BL$56,9,FALSE),0)</f>
        <v>0</v>
      </c>
      <c r="T3" s="33" t="e">
        <f t="shared" ref="T3:T52" si="2">U3/$U$54</f>
        <v>#DIV/0!</v>
      </c>
      <c r="U3" s="25"/>
      <c r="V3" s="26">
        <f>U3-S3</f>
        <v>0</v>
      </c>
      <c r="W3" s="32">
        <f>X3/$X$54</f>
        <v>4.5454545454545456E-2</v>
      </c>
      <c r="X3" s="23">
        <f>IF(COUNTIF($AY$2:$BL$56,A3)=1,VLOOKUP(A3,$AY$2:$BL$56,10,FALSE),0)</f>
        <v>1</v>
      </c>
      <c r="Y3" s="33" t="e">
        <f>Z3/$Z$54</f>
        <v>#DIV/0!</v>
      </c>
      <c r="Z3" s="25"/>
      <c r="AA3" s="26">
        <f>Z3-X3</f>
        <v>-1</v>
      </c>
      <c r="AB3" s="32">
        <f>AC3/$AC$54</f>
        <v>4.4444444444444446E-2</v>
      </c>
      <c r="AC3" s="23">
        <f>IF(COUNTIF($AY$2:$BL$56,A3)=1,VLOOKUP(A3,$AY$2:$BL$56,11,FALSE),0)</f>
        <v>2</v>
      </c>
      <c r="AD3" s="33" t="e">
        <f>AE3/$AE$54</f>
        <v>#DIV/0!</v>
      </c>
      <c r="AE3" s="25"/>
      <c r="AF3" s="26">
        <f>AE3-AC3</f>
        <v>-2</v>
      </c>
      <c r="AG3" s="32">
        <f>AH3/$AH$54</f>
        <v>0</v>
      </c>
      <c r="AH3" s="23">
        <f>IF(COUNTIF($AY$2:$BL$56,A3)=1,VLOOKUP(A3,$AY$2:$BL$56,12,FALSE),0)</f>
        <v>0</v>
      </c>
      <c r="AI3" s="33" t="e">
        <f>AJ3/$AJ$54</f>
        <v>#DIV/0!</v>
      </c>
      <c r="AJ3" s="25"/>
      <c r="AK3" s="26">
        <f>AJ3-AH3</f>
        <v>0</v>
      </c>
      <c r="AL3" s="32">
        <f>AM3/$AM$54</f>
        <v>1.3698630136986301E-2</v>
      </c>
      <c r="AM3" s="23">
        <f>IF(COUNTIF($AY$2:$BL$56,A3)=1,VLOOKUP(A3,$AY$2:$BL$56,13,FALSE),0)</f>
        <v>3</v>
      </c>
      <c r="AN3" s="33" t="e">
        <f>AO3/$AO$54</f>
        <v>#DIV/0!</v>
      </c>
      <c r="AO3" s="25"/>
      <c r="AP3" s="26">
        <f>AO3-AM3</f>
        <v>-3</v>
      </c>
      <c r="AQ3" s="32">
        <f>AR3/$AR$54</f>
        <v>0</v>
      </c>
      <c r="AR3" s="23">
        <f>IF(COUNTIF($AY$2:$BL$56,A3)=1,VLOOKUP(A3,$AY$2:$BL$56,14,FALSE),0)</f>
        <v>0</v>
      </c>
      <c r="AS3" s="33" t="e">
        <f>AT3/$AT$54</f>
        <v>#DIV/0!</v>
      </c>
      <c r="AT3" s="25"/>
      <c r="AU3" s="26">
        <f>AT3-AR3</f>
        <v>0</v>
      </c>
      <c r="AY3" t="s">
        <v>33</v>
      </c>
      <c r="AZ3" t="s">
        <v>86</v>
      </c>
      <c r="BA3" t="s">
        <v>87</v>
      </c>
      <c r="BB3" t="s">
        <v>108</v>
      </c>
      <c r="BC3" t="s">
        <v>89</v>
      </c>
      <c r="BD3">
        <v>0</v>
      </c>
      <c r="BE3">
        <v>1</v>
      </c>
      <c r="BF3">
        <v>0</v>
      </c>
      <c r="BG3">
        <v>0</v>
      </c>
      <c r="BH3">
        <v>0</v>
      </c>
      <c r="BI3">
        <v>1</v>
      </c>
      <c r="BJ3">
        <v>0</v>
      </c>
      <c r="BK3">
        <v>2</v>
      </c>
      <c r="BL3">
        <v>0</v>
      </c>
    </row>
    <row r="4" spans="1:64" x14ac:dyDescent="0.3">
      <c r="A4" t="s">
        <v>33</v>
      </c>
      <c r="B4" s="21"/>
      <c r="C4" s="32">
        <f t="shared" ref="C4:C53" si="3">D4/$D$54</f>
        <v>0</v>
      </c>
      <c r="D4" s="23">
        <f t="shared" ref="D4:D52" si="4">IF(COUNTIF($AY$2:$BL$56,A4)=1,VLOOKUP(A4,$AY$2:$BL$56,6,FALSE),0)</f>
        <v>0</v>
      </c>
      <c r="E4" s="33" t="e">
        <f t="shared" ref="E4:E53" si="5">F4/$F$54</f>
        <v>#DIV/0!</v>
      </c>
      <c r="F4" s="25"/>
      <c r="G4" s="26">
        <f t="shared" ref="G4:G53" si="6">F4-D4</f>
        <v>0</v>
      </c>
      <c r="H4" s="32">
        <f t="shared" ref="H4:H53" si="7">I4/$I$54</f>
        <v>1.6949152542372881E-2</v>
      </c>
      <c r="I4" s="23">
        <f t="shared" ref="I4:I52" si="8">IF(COUNTIF($AY$2:$BL$56,A4)=1,VLOOKUP(A4,$AY$2:$BL$56,7,FALSE),0)</f>
        <v>1</v>
      </c>
      <c r="J4" s="33" t="e">
        <f t="shared" si="0"/>
        <v>#DIV/0!</v>
      </c>
      <c r="K4" s="25"/>
      <c r="L4" s="26">
        <f t="shared" ref="L4:L52" si="9">K4-I4</f>
        <v>-1</v>
      </c>
      <c r="M4" s="22">
        <f t="shared" ref="M4:M52" si="10">N4/$N$54</f>
        <v>0</v>
      </c>
      <c r="N4" s="23">
        <f t="shared" ref="N4:N52" si="11">IF(COUNTIF($AY$2:$BL$56,A4)=1,VLOOKUP(A4,$AY$2:$BL$56,8,FALSE),0)</f>
        <v>0</v>
      </c>
      <c r="O4" s="33" t="e">
        <f t="shared" si="1"/>
        <v>#DIV/0!</v>
      </c>
      <c r="P4" s="25"/>
      <c r="Q4" s="26">
        <f t="shared" ref="Q4:Q52" si="12">P4-N4</f>
        <v>0</v>
      </c>
      <c r="R4" s="32">
        <f t="shared" ref="R4:R52" si="13">S4/$S$54</f>
        <v>0</v>
      </c>
      <c r="S4" s="23">
        <f t="shared" ref="S4:S52" si="14">IF(COUNTIF($AY$2:$BL$56,A4)=1,VLOOKUP(A4,$AY$2:$BL$56,9,FALSE),0)</f>
        <v>0</v>
      </c>
      <c r="T4" s="33" t="e">
        <f t="shared" si="2"/>
        <v>#DIV/0!</v>
      </c>
      <c r="U4" s="25"/>
      <c r="V4" s="26">
        <f t="shared" ref="V4:V53" si="15">U4-S4</f>
        <v>0</v>
      </c>
      <c r="W4" s="32">
        <f t="shared" ref="W4:W52" si="16">X4/$X$54</f>
        <v>0</v>
      </c>
      <c r="X4" s="23">
        <f t="shared" ref="X4:X52" si="17">IF(COUNTIF($AY$2:$BL$56,A4)=1,VLOOKUP(A4,$AY$2:$BL$56,10,FALSE),0)</f>
        <v>0</v>
      </c>
      <c r="Y4" s="33" t="e">
        <f t="shared" ref="Y4:Y52" si="18">Z4/$Z$54</f>
        <v>#DIV/0!</v>
      </c>
      <c r="Z4" s="25"/>
      <c r="AA4" s="26">
        <f t="shared" ref="AA4:AA52" si="19">Z4-X4</f>
        <v>0</v>
      </c>
      <c r="AB4" s="32">
        <f t="shared" ref="AB4:AB52" si="20">AC4/$AC$54</f>
        <v>2.2222222222222223E-2</v>
      </c>
      <c r="AC4" s="23">
        <f t="shared" ref="AC4:AC52" si="21">IF(COUNTIF($AY$2:$BL$56,A4)=1,VLOOKUP(A4,$AY$2:$BL$56,11,FALSE),0)</f>
        <v>1</v>
      </c>
      <c r="AD4" s="33" t="e">
        <f t="shared" ref="AD4:AD52" si="22">AE4/$AE$54</f>
        <v>#DIV/0!</v>
      </c>
      <c r="AE4" s="25"/>
      <c r="AF4" s="26">
        <f t="shared" ref="AF4:AF52" si="23">AE4-AC4</f>
        <v>-1</v>
      </c>
      <c r="AG4" s="32">
        <f t="shared" ref="AG4:AG52" si="24">AH4/$AH$54</f>
        <v>0</v>
      </c>
      <c r="AH4" s="23">
        <f t="shared" ref="AH4:AH52" si="25">IF(COUNTIF($AY$2:$BL$56,A4)=1,VLOOKUP(A4,$AY$2:$BL$56,12,FALSE),0)</f>
        <v>0</v>
      </c>
      <c r="AI4" s="33" t="e">
        <f t="shared" ref="AI4:AI52" si="26">AJ4/$AJ$54</f>
        <v>#DIV/0!</v>
      </c>
      <c r="AJ4" s="25"/>
      <c r="AK4" s="26">
        <f t="shared" ref="AK4:AK52" si="27">AJ4-AH4</f>
        <v>0</v>
      </c>
      <c r="AL4" s="32">
        <f t="shared" ref="AL4:AL52" si="28">AM4/$AM$54</f>
        <v>9.1324200913242004E-3</v>
      </c>
      <c r="AM4" s="23">
        <f t="shared" ref="AM4:AM52" si="29">IF(COUNTIF($AY$2:$BL$56,A4)=1,VLOOKUP(A4,$AY$2:$BL$56,13,FALSE),0)</f>
        <v>2</v>
      </c>
      <c r="AN4" s="33" t="e">
        <f t="shared" ref="AN4:AN52" si="30">AO4/$AO$54</f>
        <v>#DIV/0!</v>
      </c>
      <c r="AO4" s="25"/>
      <c r="AP4" s="26">
        <f t="shared" ref="AP4:AP52" si="31">AO4-AM4</f>
        <v>-2</v>
      </c>
      <c r="AQ4" s="32">
        <f t="shared" ref="AQ4:AQ52" si="32">AR4/$AR$54</f>
        <v>0</v>
      </c>
      <c r="AR4" s="23">
        <f t="shared" ref="AR4:AR52" si="33">IF(COUNTIF($AY$2:$BL$56,A4)=1,VLOOKUP(A4,$AY$2:$BL$56,14,FALSE),0)</f>
        <v>0</v>
      </c>
      <c r="AS4" s="33" t="e">
        <f t="shared" ref="AS4:AS52" si="34">AT4/$AT$54</f>
        <v>#DIV/0!</v>
      </c>
      <c r="AT4" s="25"/>
      <c r="AU4" s="26">
        <f t="shared" ref="AU4:AU52" si="35">AT4-AR4</f>
        <v>0</v>
      </c>
      <c r="AY4" t="s">
        <v>2</v>
      </c>
      <c r="AZ4" t="s">
        <v>86</v>
      </c>
      <c r="BA4" t="s">
        <v>87</v>
      </c>
      <c r="BB4" t="s">
        <v>108</v>
      </c>
      <c r="BC4" t="s">
        <v>89</v>
      </c>
      <c r="BD4">
        <v>10</v>
      </c>
      <c r="BE4">
        <v>2</v>
      </c>
      <c r="BF4">
        <v>1</v>
      </c>
      <c r="BG4">
        <v>4</v>
      </c>
      <c r="BH4">
        <v>0</v>
      </c>
      <c r="BI4">
        <v>3</v>
      </c>
      <c r="BJ4">
        <v>0</v>
      </c>
      <c r="BK4">
        <v>20</v>
      </c>
      <c r="BL4">
        <v>0</v>
      </c>
    </row>
    <row r="5" spans="1:64" x14ac:dyDescent="0.3">
      <c r="A5" t="s">
        <v>1</v>
      </c>
      <c r="B5" s="21"/>
      <c r="C5" s="32">
        <f t="shared" si="3"/>
        <v>0</v>
      </c>
      <c r="D5" s="23">
        <f t="shared" si="4"/>
        <v>0</v>
      </c>
      <c r="E5" s="33" t="e">
        <f t="shared" si="5"/>
        <v>#DIV/0!</v>
      </c>
      <c r="F5" s="25"/>
      <c r="G5" s="26">
        <f t="shared" si="6"/>
        <v>0</v>
      </c>
      <c r="H5" s="32">
        <f t="shared" si="7"/>
        <v>0</v>
      </c>
      <c r="I5" s="23">
        <f t="shared" si="8"/>
        <v>0</v>
      </c>
      <c r="J5" s="33" t="e">
        <f t="shared" si="0"/>
        <v>#DIV/0!</v>
      </c>
      <c r="K5" s="25"/>
      <c r="L5" s="26">
        <f t="shared" si="9"/>
        <v>0</v>
      </c>
      <c r="M5" s="22">
        <f t="shared" si="10"/>
        <v>0</v>
      </c>
      <c r="N5" s="23">
        <f t="shared" si="11"/>
        <v>0</v>
      </c>
      <c r="O5" s="33" t="e">
        <f t="shared" si="1"/>
        <v>#DIV/0!</v>
      </c>
      <c r="P5" s="25"/>
      <c r="Q5" s="26">
        <f t="shared" si="12"/>
        <v>0</v>
      </c>
      <c r="R5" s="32">
        <f t="shared" si="13"/>
        <v>0</v>
      </c>
      <c r="S5" s="23">
        <f t="shared" si="14"/>
        <v>0</v>
      </c>
      <c r="T5" s="33" t="e">
        <f t="shared" si="2"/>
        <v>#DIV/0!</v>
      </c>
      <c r="U5" s="25"/>
      <c r="V5" s="26">
        <f t="shared" si="15"/>
        <v>0</v>
      </c>
      <c r="W5" s="32">
        <f t="shared" si="16"/>
        <v>0</v>
      </c>
      <c r="X5" s="23">
        <f t="shared" si="17"/>
        <v>0</v>
      </c>
      <c r="Y5" s="33" t="e">
        <f t="shared" si="18"/>
        <v>#DIV/0!</v>
      </c>
      <c r="Z5" s="25"/>
      <c r="AA5" s="26">
        <f t="shared" si="19"/>
        <v>0</v>
      </c>
      <c r="AB5" s="32">
        <f t="shared" si="20"/>
        <v>0</v>
      </c>
      <c r="AC5" s="23">
        <f t="shared" si="21"/>
        <v>0</v>
      </c>
      <c r="AD5" s="33" t="e">
        <f t="shared" si="22"/>
        <v>#DIV/0!</v>
      </c>
      <c r="AE5" s="25"/>
      <c r="AF5" s="26">
        <f t="shared" si="23"/>
        <v>0</v>
      </c>
      <c r="AG5" s="32">
        <f t="shared" si="24"/>
        <v>0</v>
      </c>
      <c r="AH5" s="23">
        <f t="shared" si="25"/>
        <v>0</v>
      </c>
      <c r="AI5" s="33" t="e">
        <f t="shared" si="26"/>
        <v>#DIV/0!</v>
      </c>
      <c r="AJ5" s="25"/>
      <c r="AK5" s="26">
        <f t="shared" si="27"/>
        <v>0</v>
      </c>
      <c r="AL5" s="32">
        <f t="shared" si="28"/>
        <v>0</v>
      </c>
      <c r="AM5" s="23">
        <f t="shared" si="29"/>
        <v>0</v>
      </c>
      <c r="AN5" s="33" t="e">
        <f t="shared" si="30"/>
        <v>#DIV/0!</v>
      </c>
      <c r="AO5" s="25"/>
      <c r="AP5" s="26">
        <f t="shared" si="31"/>
        <v>0</v>
      </c>
      <c r="AQ5" s="32">
        <f t="shared" si="32"/>
        <v>0</v>
      </c>
      <c r="AR5" s="23">
        <f t="shared" si="33"/>
        <v>0</v>
      </c>
      <c r="AS5" s="33" t="e">
        <f t="shared" si="34"/>
        <v>#DIV/0!</v>
      </c>
      <c r="AT5" s="25"/>
      <c r="AU5" s="26">
        <f t="shared" si="35"/>
        <v>0</v>
      </c>
      <c r="AY5" t="s">
        <v>4</v>
      </c>
      <c r="AZ5" t="s">
        <v>86</v>
      </c>
      <c r="BA5" t="s">
        <v>87</v>
      </c>
      <c r="BB5" t="s">
        <v>108</v>
      </c>
      <c r="BC5" t="s">
        <v>89</v>
      </c>
      <c r="BD5">
        <v>7</v>
      </c>
      <c r="BE5">
        <v>1</v>
      </c>
      <c r="BF5">
        <v>0</v>
      </c>
      <c r="BG5">
        <v>1</v>
      </c>
      <c r="BH5">
        <v>1</v>
      </c>
      <c r="BI5">
        <v>3</v>
      </c>
      <c r="BJ5">
        <v>2</v>
      </c>
      <c r="BK5">
        <v>10</v>
      </c>
      <c r="BL5">
        <v>5</v>
      </c>
    </row>
    <row r="6" spans="1:64" x14ac:dyDescent="0.3">
      <c r="A6" t="s">
        <v>52</v>
      </c>
      <c r="B6" s="21"/>
      <c r="C6" s="32">
        <f t="shared" si="3"/>
        <v>0</v>
      </c>
      <c r="D6" s="23">
        <f t="shared" si="4"/>
        <v>0</v>
      </c>
      <c r="E6" s="33" t="e">
        <f t="shared" si="5"/>
        <v>#DIV/0!</v>
      </c>
      <c r="F6" s="25"/>
      <c r="G6" s="26">
        <f t="shared" si="6"/>
        <v>0</v>
      </c>
      <c r="H6" s="32">
        <f t="shared" si="7"/>
        <v>0</v>
      </c>
      <c r="I6" s="23">
        <f t="shared" si="8"/>
        <v>0</v>
      </c>
      <c r="J6" s="33" t="e">
        <f t="shared" si="0"/>
        <v>#DIV/0!</v>
      </c>
      <c r="K6" s="25"/>
      <c r="L6" s="26">
        <f t="shared" si="9"/>
        <v>0</v>
      </c>
      <c r="M6" s="22">
        <f t="shared" si="10"/>
        <v>0</v>
      </c>
      <c r="N6" s="23">
        <f t="shared" si="11"/>
        <v>0</v>
      </c>
      <c r="O6" s="33" t="e">
        <f t="shared" si="1"/>
        <v>#DIV/0!</v>
      </c>
      <c r="P6" s="25"/>
      <c r="Q6" s="26">
        <f t="shared" si="12"/>
        <v>0</v>
      </c>
      <c r="R6" s="32">
        <f t="shared" si="13"/>
        <v>0</v>
      </c>
      <c r="S6" s="23">
        <f t="shared" si="14"/>
        <v>0</v>
      </c>
      <c r="T6" s="33" t="e">
        <f t="shared" si="2"/>
        <v>#DIV/0!</v>
      </c>
      <c r="U6" s="25"/>
      <c r="V6" s="26">
        <f t="shared" si="15"/>
        <v>0</v>
      </c>
      <c r="W6" s="32">
        <f t="shared" si="16"/>
        <v>0</v>
      </c>
      <c r="X6" s="23">
        <f t="shared" si="17"/>
        <v>0</v>
      </c>
      <c r="Y6" s="33" t="e">
        <f t="shared" si="18"/>
        <v>#DIV/0!</v>
      </c>
      <c r="Z6" s="25"/>
      <c r="AA6" s="26">
        <f t="shared" si="19"/>
        <v>0</v>
      </c>
      <c r="AB6" s="32">
        <f t="shared" si="20"/>
        <v>0</v>
      </c>
      <c r="AC6" s="23">
        <f t="shared" si="21"/>
        <v>0</v>
      </c>
      <c r="AD6" s="33" t="e">
        <f t="shared" si="22"/>
        <v>#DIV/0!</v>
      </c>
      <c r="AE6" s="25"/>
      <c r="AF6" s="26">
        <f t="shared" si="23"/>
        <v>0</v>
      </c>
      <c r="AG6" s="32">
        <f t="shared" si="24"/>
        <v>0</v>
      </c>
      <c r="AH6" s="23">
        <f t="shared" si="25"/>
        <v>0</v>
      </c>
      <c r="AI6" s="33" t="e">
        <f t="shared" si="26"/>
        <v>#DIV/0!</v>
      </c>
      <c r="AJ6" s="25"/>
      <c r="AK6" s="26">
        <f t="shared" si="27"/>
        <v>0</v>
      </c>
      <c r="AL6" s="32">
        <f t="shared" si="28"/>
        <v>0</v>
      </c>
      <c r="AM6" s="23">
        <f t="shared" si="29"/>
        <v>0</v>
      </c>
      <c r="AN6" s="33" t="e">
        <f t="shared" si="30"/>
        <v>#DIV/0!</v>
      </c>
      <c r="AO6" s="25"/>
      <c r="AP6" s="26">
        <f t="shared" si="31"/>
        <v>0</v>
      </c>
      <c r="AQ6" s="32">
        <f t="shared" si="32"/>
        <v>0</v>
      </c>
      <c r="AR6" s="23">
        <f t="shared" si="33"/>
        <v>0</v>
      </c>
      <c r="AS6" s="33" t="e">
        <f t="shared" si="34"/>
        <v>#DIV/0!</v>
      </c>
      <c r="AT6" s="25"/>
      <c r="AU6" s="26">
        <f t="shared" si="35"/>
        <v>0</v>
      </c>
      <c r="AY6" t="s">
        <v>55</v>
      </c>
      <c r="AZ6" t="s">
        <v>86</v>
      </c>
      <c r="BA6" t="s">
        <v>87</v>
      </c>
      <c r="BB6" t="s">
        <v>108</v>
      </c>
      <c r="BC6" t="s">
        <v>89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1</v>
      </c>
      <c r="BK6">
        <v>0</v>
      </c>
      <c r="BL6">
        <v>1</v>
      </c>
    </row>
    <row r="7" spans="1:64" x14ac:dyDescent="0.3">
      <c r="A7" t="s">
        <v>2</v>
      </c>
      <c r="B7" s="21"/>
      <c r="C7" s="32">
        <f t="shared" si="3"/>
        <v>0.17241379310344829</v>
      </c>
      <c r="D7" s="23">
        <f t="shared" si="4"/>
        <v>10</v>
      </c>
      <c r="E7" s="33" t="e">
        <f t="shared" si="5"/>
        <v>#DIV/0!</v>
      </c>
      <c r="F7" s="25"/>
      <c r="G7" s="26">
        <f t="shared" si="6"/>
        <v>-10</v>
      </c>
      <c r="H7" s="32">
        <f t="shared" si="7"/>
        <v>3.3898305084745763E-2</v>
      </c>
      <c r="I7" s="23">
        <f t="shared" si="8"/>
        <v>2</v>
      </c>
      <c r="J7" s="33" t="e">
        <f t="shared" si="0"/>
        <v>#DIV/0!</v>
      </c>
      <c r="K7" s="25"/>
      <c r="L7" s="26">
        <f t="shared" si="9"/>
        <v>-2</v>
      </c>
      <c r="M7" s="22">
        <f t="shared" si="10"/>
        <v>0.05</v>
      </c>
      <c r="N7" s="23">
        <f t="shared" si="11"/>
        <v>1</v>
      </c>
      <c r="O7" s="33" t="e">
        <f t="shared" si="1"/>
        <v>#DIV/0!</v>
      </c>
      <c r="P7" s="25"/>
      <c r="Q7" s="26">
        <f t="shared" si="12"/>
        <v>-1</v>
      </c>
      <c r="R7" s="32">
        <f t="shared" si="13"/>
        <v>0.21052631578947367</v>
      </c>
      <c r="S7" s="23">
        <f t="shared" si="14"/>
        <v>4</v>
      </c>
      <c r="T7" s="33" t="e">
        <f t="shared" si="2"/>
        <v>#DIV/0!</v>
      </c>
      <c r="U7" s="25"/>
      <c r="V7" s="26">
        <f t="shared" si="15"/>
        <v>-4</v>
      </c>
      <c r="W7" s="32">
        <f t="shared" si="16"/>
        <v>0</v>
      </c>
      <c r="X7" s="23">
        <f t="shared" si="17"/>
        <v>0</v>
      </c>
      <c r="Y7" s="33" t="e">
        <f t="shared" si="18"/>
        <v>#DIV/0!</v>
      </c>
      <c r="Z7" s="25"/>
      <c r="AA7" s="26">
        <f t="shared" si="19"/>
        <v>0</v>
      </c>
      <c r="AB7" s="32">
        <f t="shared" si="20"/>
        <v>6.6666666666666666E-2</v>
      </c>
      <c r="AC7" s="23">
        <f t="shared" si="21"/>
        <v>3</v>
      </c>
      <c r="AD7" s="33" t="e">
        <f t="shared" si="22"/>
        <v>#DIV/0!</v>
      </c>
      <c r="AE7" s="25"/>
      <c r="AF7" s="26">
        <f t="shared" si="23"/>
        <v>-3</v>
      </c>
      <c r="AG7" s="32">
        <f t="shared" si="24"/>
        <v>0</v>
      </c>
      <c r="AH7" s="23">
        <f t="shared" si="25"/>
        <v>0</v>
      </c>
      <c r="AI7" s="33" t="e">
        <f t="shared" si="26"/>
        <v>#DIV/0!</v>
      </c>
      <c r="AJ7" s="25"/>
      <c r="AK7" s="26">
        <f t="shared" si="27"/>
        <v>0</v>
      </c>
      <c r="AL7" s="32">
        <f t="shared" si="28"/>
        <v>9.1324200913242004E-2</v>
      </c>
      <c r="AM7" s="23">
        <f t="shared" si="29"/>
        <v>20</v>
      </c>
      <c r="AN7" s="33" t="e">
        <f t="shared" si="30"/>
        <v>#DIV/0!</v>
      </c>
      <c r="AO7" s="25"/>
      <c r="AP7" s="26">
        <f t="shared" si="31"/>
        <v>-20</v>
      </c>
      <c r="AQ7" s="32">
        <f t="shared" si="32"/>
        <v>0</v>
      </c>
      <c r="AR7" s="23">
        <f t="shared" si="33"/>
        <v>0</v>
      </c>
      <c r="AS7" s="33" t="e">
        <f t="shared" si="34"/>
        <v>#DIV/0!</v>
      </c>
      <c r="AT7" s="25"/>
      <c r="AU7" s="26">
        <f t="shared" si="35"/>
        <v>0</v>
      </c>
      <c r="AY7" t="s">
        <v>5</v>
      </c>
      <c r="AZ7" t="s">
        <v>86</v>
      </c>
      <c r="BA7" t="s">
        <v>87</v>
      </c>
      <c r="BB7" t="s">
        <v>108</v>
      </c>
      <c r="BC7" t="s">
        <v>89</v>
      </c>
      <c r="BD7">
        <v>1</v>
      </c>
      <c r="BE7">
        <v>0</v>
      </c>
      <c r="BF7">
        <v>3</v>
      </c>
      <c r="BG7">
        <v>0</v>
      </c>
      <c r="BH7">
        <v>0</v>
      </c>
      <c r="BI7">
        <v>1</v>
      </c>
      <c r="BJ7">
        <v>0</v>
      </c>
      <c r="BK7">
        <v>5</v>
      </c>
      <c r="BL7">
        <v>0</v>
      </c>
    </row>
    <row r="8" spans="1:64" x14ac:dyDescent="0.3">
      <c r="A8" t="s">
        <v>3</v>
      </c>
      <c r="B8" s="21"/>
      <c r="C8" s="32">
        <f t="shared" si="3"/>
        <v>0</v>
      </c>
      <c r="D8" s="23">
        <f t="shared" si="4"/>
        <v>0</v>
      </c>
      <c r="E8" s="33" t="e">
        <f t="shared" si="5"/>
        <v>#DIV/0!</v>
      </c>
      <c r="F8" s="25"/>
      <c r="G8" s="26">
        <f t="shared" si="6"/>
        <v>0</v>
      </c>
      <c r="H8" s="32">
        <f t="shared" si="7"/>
        <v>0</v>
      </c>
      <c r="I8" s="23">
        <f t="shared" si="8"/>
        <v>0</v>
      </c>
      <c r="J8" s="33" t="e">
        <f t="shared" si="0"/>
        <v>#DIV/0!</v>
      </c>
      <c r="K8" s="25"/>
      <c r="L8" s="26">
        <f t="shared" si="9"/>
        <v>0</v>
      </c>
      <c r="M8" s="22">
        <f t="shared" si="10"/>
        <v>0</v>
      </c>
      <c r="N8" s="23">
        <f t="shared" si="11"/>
        <v>0</v>
      </c>
      <c r="O8" s="33" t="e">
        <f t="shared" si="1"/>
        <v>#DIV/0!</v>
      </c>
      <c r="P8" s="25"/>
      <c r="Q8" s="26">
        <f t="shared" si="12"/>
        <v>0</v>
      </c>
      <c r="R8" s="32">
        <f t="shared" si="13"/>
        <v>0</v>
      </c>
      <c r="S8" s="23">
        <f t="shared" si="14"/>
        <v>0</v>
      </c>
      <c r="T8" s="33" t="e">
        <f t="shared" si="2"/>
        <v>#DIV/0!</v>
      </c>
      <c r="U8" s="25"/>
      <c r="V8" s="26">
        <f t="shared" si="15"/>
        <v>0</v>
      </c>
      <c r="W8" s="32">
        <f t="shared" si="16"/>
        <v>0</v>
      </c>
      <c r="X8" s="23">
        <f t="shared" si="17"/>
        <v>0</v>
      </c>
      <c r="Y8" s="33" t="e">
        <f t="shared" si="18"/>
        <v>#DIV/0!</v>
      </c>
      <c r="Z8" s="25"/>
      <c r="AA8" s="26">
        <f t="shared" si="19"/>
        <v>0</v>
      </c>
      <c r="AB8" s="32">
        <f t="shared" si="20"/>
        <v>0</v>
      </c>
      <c r="AC8" s="23">
        <f t="shared" si="21"/>
        <v>0</v>
      </c>
      <c r="AD8" s="33" t="e">
        <f t="shared" si="22"/>
        <v>#DIV/0!</v>
      </c>
      <c r="AE8" s="25"/>
      <c r="AF8" s="26">
        <f t="shared" si="23"/>
        <v>0</v>
      </c>
      <c r="AG8" s="32">
        <f t="shared" si="24"/>
        <v>0</v>
      </c>
      <c r="AH8" s="23">
        <f t="shared" si="25"/>
        <v>0</v>
      </c>
      <c r="AI8" s="33" t="e">
        <f t="shared" si="26"/>
        <v>#DIV/0!</v>
      </c>
      <c r="AJ8" s="25"/>
      <c r="AK8" s="26">
        <f t="shared" si="27"/>
        <v>0</v>
      </c>
      <c r="AL8" s="32">
        <f t="shared" si="28"/>
        <v>0</v>
      </c>
      <c r="AM8" s="23">
        <f t="shared" si="29"/>
        <v>0</v>
      </c>
      <c r="AN8" s="33" t="e">
        <f t="shared" si="30"/>
        <v>#DIV/0!</v>
      </c>
      <c r="AO8" s="25"/>
      <c r="AP8" s="26">
        <f t="shared" si="31"/>
        <v>0</v>
      </c>
      <c r="AQ8" s="32">
        <f t="shared" si="32"/>
        <v>0</v>
      </c>
      <c r="AR8" s="23">
        <f t="shared" si="33"/>
        <v>0</v>
      </c>
      <c r="AS8" s="33" t="e">
        <f t="shared" si="34"/>
        <v>#DIV/0!</v>
      </c>
      <c r="AT8" s="25"/>
      <c r="AU8" s="26">
        <f t="shared" si="35"/>
        <v>0</v>
      </c>
      <c r="AY8" t="s">
        <v>6</v>
      </c>
      <c r="AZ8" t="s">
        <v>86</v>
      </c>
      <c r="BA8" t="s">
        <v>87</v>
      </c>
      <c r="BB8" t="s">
        <v>108</v>
      </c>
      <c r="BC8" t="s">
        <v>89</v>
      </c>
      <c r="BD8">
        <v>2</v>
      </c>
      <c r="BE8">
        <v>3</v>
      </c>
      <c r="BF8">
        <v>1</v>
      </c>
      <c r="BG8">
        <v>1</v>
      </c>
      <c r="BH8">
        <v>1</v>
      </c>
      <c r="BI8">
        <v>4</v>
      </c>
      <c r="BJ8">
        <v>0</v>
      </c>
      <c r="BK8">
        <v>12</v>
      </c>
      <c r="BL8">
        <v>0</v>
      </c>
    </row>
    <row r="9" spans="1:64" x14ac:dyDescent="0.3">
      <c r="A9" t="s">
        <v>4</v>
      </c>
      <c r="B9" s="21"/>
      <c r="C9" s="32">
        <f t="shared" si="3"/>
        <v>0.1206896551724138</v>
      </c>
      <c r="D9" s="23">
        <f t="shared" si="4"/>
        <v>7</v>
      </c>
      <c r="E9" s="33" t="e">
        <f t="shared" si="5"/>
        <v>#DIV/0!</v>
      </c>
      <c r="F9" s="25"/>
      <c r="G9" s="26">
        <f t="shared" si="6"/>
        <v>-7</v>
      </c>
      <c r="H9" s="32">
        <f t="shared" si="7"/>
        <v>1.6949152542372881E-2</v>
      </c>
      <c r="I9" s="23">
        <f t="shared" si="8"/>
        <v>1</v>
      </c>
      <c r="J9" s="33" t="e">
        <f t="shared" si="0"/>
        <v>#DIV/0!</v>
      </c>
      <c r="K9" s="25"/>
      <c r="L9" s="26">
        <f t="shared" si="9"/>
        <v>-1</v>
      </c>
      <c r="M9" s="22">
        <f t="shared" si="10"/>
        <v>0</v>
      </c>
      <c r="N9" s="23">
        <f t="shared" si="11"/>
        <v>0</v>
      </c>
      <c r="O9" s="33" t="e">
        <f t="shared" si="1"/>
        <v>#DIV/0!</v>
      </c>
      <c r="P9" s="25"/>
      <c r="Q9" s="26">
        <f t="shared" si="12"/>
        <v>0</v>
      </c>
      <c r="R9" s="32">
        <f t="shared" si="13"/>
        <v>5.2631578947368418E-2</v>
      </c>
      <c r="S9" s="23">
        <f t="shared" si="14"/>
        <v>1</v>
      </c>
      <c r="T9" s="33" t="e">
        <f t="shared" si="2"/>
        <v>#DIV/0!</v>
      </c>
      <c r="U9" s="25"/>
      <c r="V9" s="26">
        <f t="shared" si="15"/>
        <v>-1</v>
      </c>
      <c r="W9" s="32">
        <f t="shared" si="16"/>
        <v>4.5454545454545456E-2</v>
      </c>
      <c r="X9" s="23">
        <f t="shared" si="17"/>
        <v>1</v>
      </c>
      <c r="Y9" s="33" t="e">
        <f t="shared" si="18"/>
        <v>#DIV/0!</v>
      </c>
      <c r="Z9" s="25"/>
      <c r="AA9" s="26">
        <f t="shared" si="19"/>
        <v>-1</v>
      </c>
      <c r="AB9" s="32">
        <f t="shared" si="20"/>
        <v>6.6666666666666666E-2</v>
      </c>
      <c r="AC9" s="23">
        <f t="shared" si="21"/>
        <v>3</v>
      </c>
      <c r="AD9" s="33" t="e">
        <f t="shared" si="22"/>
        <v>#DIV/0!</v>
      </c>
      <c r="AE9" s="25"/>
      <c r="AF9" s="26">
        <f t="shared" si="23"/>
        <v>-3</v>
      </c>
      <c r="AG9" s="32">
        <f t="shared" si="24"/>
        <v>0.15384615384615385</v>
      </c>
      <c r="AH9" s="23">
        <f t="shared" si="25"/>
        <v>2</v>
      </c>
      <c r="AI9" s="33" t="e">
        <f t="shared" si="26"/>
        <v>#DIV/0!</v>
      </c>
      <c r="AJ9" s="25"/>
      <c r="AK9" s="26">
        <f t="shared" si="27"/>
        <v>-2</v>
      </c>
      <c r="AL9" s="32">
        <f t="shared" si="28"/>
        <v>4.5662100456621002E-2</v>
      </c>
      <c r="AM9" s="23">
        <f t="shared" si="29"/>
        <v>10</v>
      </c>
      <c r="AN9" s="33" t="e">
        <f t="shared" si="30"/>
        <v>#DIV/0!</v>
      </c>
      <c r="AO9" s="25"/>
      <c r="AP9" s="26">
        <f t="shared" si="31"/>
        <v>-10</v>
      </c>
      <c r="AQ9" s="32">
        <f t="shared" si="32"/>
        <v>0.29411764705882354</v>
      </c>
      <c r="AR9" s="23">
        <f t="shared" si="33"/>
        <v>5</v>
      </c>
      <c r="AS9" s="33" t="e">
        <f t="shared" si="34"/>
        <v>#DIV/0!</v>
      </c>
      <c r="AT9" s="25"/>
      <c r="AU9" s="26">
        <f t="shared" si="35"/>
        <v>-5</v>
      </c>
      <c r="AY9" t="s">
        <v>7</v>
      </c>
      <c r="AZ9" t="s">
        <v>86</v>
      </c>
      <c r="BA9" t="s">
        <v>87</v>
      </c>
      <c r="BB9" t="s">
        <v>108</v>
      </c>
      <c r="BC9" t="s">
        <v>89</v>
      </c>
      <c r="BD9">
        <v>1</v>
      </c>
      <c r="BE9">
        <v>4</v>
      </c>
      <c r="BF9">
        <v>2</v>
      </c>
      <c r="BG9">
        <v>4</v>
      </c>
      <c r="BH9">
        <v>4</v>
      </c>
      <c r="BI9">
        <v>3</v>
      </c>
      <c r="BJ9">
        <v>0</v>
      </c>
      <c r="BK9">
        <v>17</v>
      </c>
      <c r="BL9">
        <v>1</v>
      </c>
    </row>
    <row r="10" spans="1:64" x14ac:dyDescent="0.3">
      <c r="A10" t="s">
        <v>53</v>
      </c>
      <c r="B10" s="21"/>
      <c r="C10" s="32">
        <f t="shared" si="3"/>
        <v>0</v>
      </c>
      <c r="D10" s="23">
        <f t="shared" si="4"/>
        <v>0</v>
      </c>
      <c r="E10" s="33" t="e">
        <f t="shared" si="5"/>
        <v>#DIV/0!</v>
      </c>
      <c r="F10" s="25"/>
      <c r="G10" s="26">
        <f t="shared" si="6"/>
        <v>0</v>
      </c>
      <c r="H10" s="32">
        <f t="shared" si="7"/>
        <v>0</v>
      </c>
      <c r="I10" s="23">
        <f t="shared" si="8"/>
        <v>0</v>
      </c>
      <c r="J10" s="33" t="e">
        <f t="shared" si="0"/>
        <v>#DIV/0!</v>
      </c>
      <c r="K10" s="25"/>
      <c r="L10" s="26">
        <f t="shared" si="9"/>
        <v>0</v>
      </c>
      <c r="M10" s="22">
        <f t="shared" si="10"/>
        <v>0</v>
      </c>
      <c r="N10" s="23">
        <f t="shared" si="11"/>
        <v>0</v>
      </c>
      <c r="O10" s="33" t="e">
        <f t="shared" si="1"/>
        <v>#DIV/0!</v>
      </c>
      <c r="P10" s="25"/>
      <c r="Q10" s="26">
        <f t="shared" si="12"/>
        <v>0</v>
      </c>
      <c r="R10" s="32">
        <f t="shared" si="13"/>
        <v>0</v>
      </c>
      <c r="S10" s="23">
        <f t="shared" si="14"/>
        <v>0</v>
      </c>
      <c r="T10" s="33" t="e">
        <f t="shared" si="2"/>
        <v>#DIV/0!</v>
      </c>
      <c r="U10" s="25"/>
      <c r="V10" s="26">
        <f t="shared" si="15"/>
        <v>0</v>
      </c>
      <c r="W10" s="32">
        <f t="shared" si="16"/>
        <v>0</v>
      </c>
      <c r="X10" s="23">
        <f t="shared" si="17"/>
        <v>0</v>
      </c>
      <c r="Y10" s="33" t="e">
        <f t="shared" si="18"/>
        <v>#DIV/0!</v>
      </c>
      <c r="Z10" s="25"/>
      <c r="AA10" s="26">
        <f t="shared" si="19"/>
        <v>0</v>
      </c>
      <c r="AB10" s="32">
        <f t="shared" si="20"/>
        <v>0</v>
      </c>
      <c r="AC10" s="23">
        <f t="shared" si="21"/>
        <v>0</v>
      </c>
      <c r="AD10" s="33" t="e">
        <f t="shared" si="22"/>
        <v>#DIV/0!</v>
      </c>
      <c r="AE10" s="25"/>
      <c r="AF10" s="26">
        <f t="shared" si="23"/>
        <v>0</v>
      </c>
      <c r="AG10" s="32">
        <f t="shared" si="24"/>
        <v>0</v>
      </c>
      <c r="AH10" s="23">
        <f t="shared" si="25"/>
        <v>0</v>
      </c>
      <c r="AI10" s="33" t="e">
        <f t="shared" si="26"/>
        <v>#DIV/0!</v>
      </c>
      <c r="AJ10" s="25"/>
      <c r="AK10" s="26">
        <f t="shared" si="27"/>
        <v>0</v>
      </c>
      <c r="AL10" s="32">
        <f t="shared" si="28"/>
        <v>0</v>
      </c>
      <c r="AM10" s="23">
        <f t="shared" si="29"/>
        <v>0</v>
      </c>
      <c r="AN10" s="33" t="e">
        <f t="shared" si="30"/>
        <v>#DIV/0!</v>
      </c>
      <c r="AO10" s="25"/>
      <c r="AP10" s="26">
        <f t="shared" si="31"/>
        <v>0</v>
      </c>
      <c r="AQ10" s="32">
        <f t="shared" si="32"/>
        <v>0</v>
      </c>
      <c r="AR10" s="23">
        <f t="shared" si="33"/>
        <v>0</v>
      </c>
      <c r="AS10" s="33" t="e">
        <f t="shared" si="34"/>
        <v>#DIV/0!</v>
      </c>
      <c r="AT10" s="25"/>
      <c r="AU10" s="26">
        <f t="shared" si="35"/>
        <v>0</v>
      </c>
      <c r="AY10" t="s">
        <v>56</v>
      </c>
      <c r="AZ10" t="s">
        <v>86</v>
      </c>
      <c r="BA10" t="s">
        <v>87</v>
      </c>
      <c r="BB10" t="s">
        <v>108</v>
      </c>
      <c r="BC10" t="s">
        <v>89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1</v>
      </c>
      <c r="BK10">
        <v>0</v>
      </c>
      <c r="BL10">
        <v>1</v>
      </c>
    </row>
    <row r="11" spans="1:64" x14ac:dyDescent="0.3">
      <c r="A11" t="s">
        <v>54</v>
      </c>
      <c r="B11" s="21"/>
      <c r="C11" s="32">
        <f t="shared" si="3"/>
        <v>0</v>
      </c>
      <c r="D11" s="23">
        <f t="shared" si="4"/>
        <v>0</v>
      </c>
      <c r="E11" s="33" t="e">
        <f t="shared" si="5"/>
        <v>#DIV/0!</v>
      </c>
      <c r="F11" s="25"/>
      <c r="G11" s="26">
        <f t="shared" si="6"/>
        <v>0</v>
      </c>
      <c r="H11" s="32">
        <f t="shared" si="7"/>
        <v>0</v>
      </c>
      <c r="I11" s="23">
        <f t="shared" si="8"/>
        <v>0</v>
      </c>
      <c r="J11" s="33" t="e">
        <f t="shared" si="0"/>
        <v>#DIV/0!</v>
      </c>
      <c r="K11" s="25"/>
      <c r="L11" s="26">
        <f t="shared" si="9"/>
        <v>0</v>
      </c>
      <c r="M11" s="22">
        <f t="shared" si="10"/>
        <v>0</v>
      </c>
      <c r="N11" s="23">
        <f t="shared" si="11"/>
        <v>0</v>
      </c>
      <c r="O11" s="33" t="e">
        <f t="shared" si="1"/>
        <v>#DIV/0!</v>
      </c>
      <c r="P11" s="25"/>
      <c r="Q11" s="26">
        <f t="shared" si="12"/>
        <v>0</v>
      </c>
      <c r="R11" s="32">
        <f t="shared" si="13"/>
        <v>0</v>
      </c>
      <c r="S11" s="23">
        <f t="shared" si="14"/>
        <v>0</v>
      </c>
      <c r="T11" s="33" t="e">
        <f t="shared" si="2"/>
        <v>#DIV/0!</v>
      </c>
      <c r="U11" s="25"/>
      <c r="V11" s="26">
        <f t="shared" si="15"/>
        <v>0</v>
      </c>
      <c r="W11" s="32">
        <f t="shared" si="16"/>
        <v>0</v>
      </c>
      <c r="X11" s="23">
        <f t="shared" si="17"/>
        <v>0</v>
      </c>
      <c r="Y11" s="33" t="e">
        <f t="shared" si="18"/>
        <v>#DIV/0!</v>
      </c>
      <c r="Z11" s="25"/>
      <c r="AA11" s="26">
        <f t="shared" si="19"/>
        <v>0</v>
      </c>
      <c r="AB11" s="32">
        <f t="shared" si="20"/>
        <v>0</v>
      </c>
      <c r="AC11" s="23">
        <f t="shared" si="21"/>
        <v>0</v>
      </c>
      <c r="AD11" s="33" t="e">
        <f t="shared" si="22"/>
        <v>#DIV/0!</v>
      </c>
      <c r="AE11" s="25"/>
      <c r="AF11" s="26">
        <f t="shared" si="23"/>
        <v>0</v>
      </c>
      <c r="AG11" s="32">
        <f t="shared" si="24"/>
        <v>0</v>
      </c>
      <c r="AH11" s="23">
        <f t="shared" si="25"/>
        <v>0</v>
      </c>
      <c r="AI11" s="33" t="e">
        <f t="shared" si="26"/>
        <v>#DIV/0!</v>
      </c>
      <c r="AJ11" s="25"/>
      <c r="AK11" s="26">
        <f t="shared" si="27"/>
        <v>0</v>
      </c>
      <c r="AL11" s="32">
        <f t="shared" si="28"/>
        <v>0</v>
      </c>
      <c r="AM11" s="23">
        <f t="shared" si="29"/>
        <v>0</v>
      </c>
      <c r="AN11" s="33" t="e">
        <f t="shared" si="30"/>
        <v>#DIV/0!</v>
      </c>
      <c r="AO11" s="25"/>
      <c r="AP11" s="26">
        <f t="shared" si="31"/>
        <v>0</v>
      </c>
      <c r="AQ11" s="32">
        <f t="shared" si="32"/>
        <v>0</v>
      </c>
      <c r="AR11" s="23">
        <f t="shared" si="33"/>
        <v>0</v>
      </c>
      <c r="AS11" s="33" t="e">
        <f t="shared" si="34"/>
        <v>#DIV/0!</v>
      </c>
      <c r="AT11" s="25"/>
      <c r="AU11" s="26">
        <f t="shared" si="35"/>
        <v>0</v>
      </c>
      <c r="AY11" t="s">
        <v>8</v>
      </c>
      <c r="AZ11" t="s">
        <v>86</v>
      </c>
      <c r="BA11" t="s">
        <v>87</v>
      </c>
      <c r="BB11" t="s">
        <v>108</v>
      </c>
      <c r="BC11" t="s">
        <v>89</v>
      </c>
      <c r="BD11">
        <v>2</v>
      </c>
      <c r="BE11">
        <v>2</v>
      </c>
      <c r="BF11">
        <v>3</v>
      </c>
      <c r="BG11">
        <v>0</v>
      </c>
      <c r="BH11">
        <v>0</v>
      </c>
      <c r="BI11">
        <v>0</v>
      </c>
      <c r="BJ11">
        <v>0</v>
      </c>
      <c r="BK11">
        <v>7</v>
      </c>
      <c r="BL11">
        <v>0</v>
      </c>
    </row>
    <row r="12" spans="1:64" x14ac:dyDescent="0.3">
      <c r="A12" t="s">
        <v>55</v>
      </c>
      <c r="B12" s="21"/>
      <c r="C12" s="32">
        <f t="shared" si="3"/>
        <v>0</v>
      </c>
      <c r="D12" s="23">
        <f t="shared" si="4"/>
        <v>0</v>
      </c>
      <c r="E12" s="33" t="e">
        <f t="shared" si="5"/>
        <v>#DIV/0!</v>
      </c>
      <c r="F12" s="25"/>
      <c r="G12" s="26">
        <f t="shared" si="6"/>
        <v>0</v>
      </c>
      <c r="H12" s="32">
        <f t="shared" si="7"/>
        <v>0</v>
      </c>
      <c r="I12" s="23">
        <f t="shared" si="8"/>
        <v>0</v>
      </c>
      <c r="J12" s="33" t="e">
        <f t="shared" si="0"/>
        <v>#DIV/0!</v>
      </c>
      <c r="K12" s="25"/>
      <c r="L12" s="26">
        <f t="shared" si="9"/>
        <v>0</v>
      </c>
      <c r="M12" s="22">
        <f t="shared" si="10"/>
        <v>0</v>
      </c>
      <c r="N12" s="23">
        <f t="shared" si="11"/>
        <v>0</v>
      </c>
      <c r="O12" s="33" t="e">
        <f t="shared" si="1"/>
        <v>#DIV/0!</v>
      </c>
      <c r="P12" s="25"/>
      <c r="Q12" s="26">
        <f t="shared" si="12"/>
        <v>0</v>
      </c>
      <c r="R12" s="32">
        <f t="shared" si="13"/>
        <v>0</v>
      </c>
      <c r="S12" s="23">
        <f t="shared" si="14"/>
        <v>0</v>
      </c>
      <c r="T12" s="33" t="e">
        <f t="shared" si="2"/>
        <v>#DIV/0!</v>
      </c>
      <c r="U12" s="25"/>
      <c r="V12" s="26">
        <f t="shared" si="15"/>
        <v>0</v>
      </c>
      <c r="W12" s="32">
        <f t="shared" si="16"/>
        <v>0</v>
      </c>
      <c r="X12" s="23">
        <f t="shared" si="17"/>
        <v>0</v>
      </c>
      <c r="Y12" s="33" t="e">
        <f t="shared" si="18"/>
        <v>#DIV/0!</v>
      </c>
      <c r="Z12" s="25"/>
      <c r="AA12" s="26">
        <f t="shared" si="19"/>
        <v>0</v>
      </c>
      <c r="AB12" s="32">
        <f t="shared" si="20"/>
        <v>0</v>
      </c>
      <c r="AC12" s="23">
        <f t="shared" si="21"/>
        <v>0</v>
      </c>
      <c r="AD12" s="33" t="e">
        <f t="shared" si="22"/>
        <v>#DIV/0!</v>
      </c>
      <c r="AE12" s="25"/>
      <c r="AF12" s="26">
        <f t="shared" si="23"/>
        <v>0</v>
      </c>
      <c r="AG12" s="32">
        <f t="shared" si="24"/>
        <v>7.6923076923076927E-2</v>
      </c>
      <c r="AH12" s="23">
        <f t="shared" si="25"/>
        <v>1</v>
      </c>
      <c r="AI12" s="33" t="e">
        <f t="shared" si="26"/>
        <v>#DIV/0!</v>
      </c>
      <c r="AJ12" s="25"/>
      <c r="AK12" s="26">
        <f t="shared" si="27"/>
        <v>-1</v>
      </c>
      <c r="AL12" s="32">
        <f t="shared" si="28"/>
        <v>0</v>
      </c>
      <c r="AM12" s="23">
        <f t="shared" si="29"/>
        <v>0</v>
      </c>
      <c r="AN12" s="33" t="e">
        <f t="shared" si="30"/>
        <v>#DIV/0!</v>
      </c>
      <c r="AO12" s="25"/>
      <c r="AP12" s="26">
        <f t="shared" si="31"/>
        <v>0</v>
      </c>
      <c r="AQ12" s="32">
        <f t="shared" si="32"/>
        <v>5.8823529411764705E-2</v>
      </c>
      <c r="AR12" s="23">
        <f t="shared" si="33"/>
        <v>1</v>
      </c>
      <c r="AS12" s="33" t="e">
        <f t="shared" si="34"/>
        <v>#DIV/0!</v>
      </c>
      <c r="AT12" s="25"/>
      <c r="AU12" s="26">
        <f t="shared" si="35"/>
        <v>-1</v>
      </c>
      <c r="AY12" t="s">
        <v>10</v>
      </c>
      <c r="AZ12" t="s">
        <v>86</v>
      </c>
      <c r="BA12" t="s">
        <v>87</v>
      </c>
      <c r="BB12" t="s">
        <v>108</v>
      </c>
      <c r="BC12" t="s">
        <v>89</v>
      </c>
      <c r="BD12">
        <v>1</v>
      </c>
      <c r="BE12">
        <v>3</v>
      </c>
      <c r="BF12">
        <v>0</v>
      </c>
      <c r="BG12">
        <v>1</v>
      </c>
      <c r="BH12">
        <v>1</v>
      </c>
      <c r="BI12">
        <v>2</v>
      </c>
      <c r="BJ12">
        <v>1</v>
      </c>
      <c r="BK12">
        <v>9</v>
      </c>
      <c r="BL12">
        <v>0</v>
      </c>
    </row>
    <row r="13" spans="1:64" x14ac:dyDescent="0.3">
      <c r="A13" t="s">
        <v>5</v>
      </c>
      <c r="B13" s="21"/>
      <c r="C13" s="32">
        <f t="shared" si="3"/>
        <v>1.7241379310344827E-2</v>
      </c>
      <c r="D13" s="23">
        <f t="shared" si="4"/>
        <v>1</v>
      </c>
      <c r="E13" s="33" t="e">
        <f t="shared" si="5"/>
        <v>#DIV/0!</v>
      </c>
      <c r="F13" s="25"/>
      <c r="G13" s="26">
        <f t="shared" si="6"/>
        <v>-1</v>
      </c>
      <c r="H13" s="32">
        <f t="shared" si="7"/>
        <v>0</v>
      </c>
      <c r="I13" s="23">
        <f t="shared" si="8"/>
        <v>0</v>
      </c>
      <c r="J13" s="33" t="e">
        <f t="shared" si="0"/>
        <v>#DIV/0!</v>
      </c>
      <c r="K13" s="25"/>
      <c r="L13" s="26">
        <f t="shared" si="9"/>
        <v>0</v>
      </c>
      <c r="M13" s="22">
        <f t="shared" si="10"/>
        <v>0.15</v>
      </c>
      <c r="N13" s="23">
        <f t="shared" si="11"/>
        <v>3</v>
      </c>
      <c r="O13" s="33" t="e">
        <f t="shared" si="1"/>
        <v>#DIV/0!</v>
      </c>
      <c r="P13" s="25"/>
      <c r="Q13" s="26">
        <f t="shared" si="12"/>
        <v>-3</v>
      </c>
      <c r="R13" s="32">
        <f t="shared" si="13"/>
        <v>0</v>
      </c>
      <c r="S13" s="23">
        <f t="shared" si="14"/>
        <v>0</v>
      </c>
      <c r="T13" s="33" t="e">
        <f t="shared" si="2"/>
        <v>#DIV/0!</v>
      </c>
      <c r="U13" s="25"/>
      <c r="V13" s="26">
        <f t="shared" si="15"/>
        <v>0</v>
      </c>
      <c r="W13" s="32">
        <f t="shared" si="16"/>
        <v>0</v>
      </c>
      <c r="X13" s="23">
        <f t="shared" si="17"/>
        <v>0</v>
      </c>
      <c r="Y13" s="33" t="e">
        <f t="shared" si="18"/>
        <v>#DIV/0!</v>
      </c>
      <c r="Z13" s="25"/>
      <c r="AA13" s="26">
        <f t="shared" si="19"/>
        <v>0</v>
      </c>
      <c r="AB13" s="32">
        <f t="shared" si="20"/>
        <v>2.2222222222222223E-2</v>
      </c>
      <c r="AC13" s="23">
        <f t="shared" si="21"/>
        <v>1</v>
      </c>
      <c r="AD13" s="33" t="e">
        <f t="shared" si="22"/>
        <v>#DIV/0!</v>
      </c>
      <c r="AE13" s="25"/>
      <c r="AF13" s="26">
        <f t="shared" si="23"/>
        <v>-1</v>
      </c>
      <c r="AG13" s="32">
        <f t="shared" si="24"/>
        <v>0</v>
      </c>
      <c r="AH13" s="23">
        <f t="shared" si="25"/>
        <v>0</v>
      </c>
      <c r="AI13" s="33" t="e">
        <f t="shared" si="26"/>
        <v>#DIV/0!</v>
      </c>
      <c r="AJ13" s="25"/>
      <c r="AK13" s="26">
        <f t="shared" si="27"/>
        <v>0</v>
      </c>
      <c r="AL13" s="32">
        <f t="shared" si="28"/>
        <v>2.2831050228310501E-2</v>
      </c>
      <c r="AM13" s="23">
        <f t="shared" si="29"/>
        <v>5</v>
      </c>
      <c r="AN13" s="33" t="e">
        <f t="shared" si="30"/>
        <v>#DIV/0!</v>
      </c>
      <c r="AO13" s="25"/>
      <c r="AP13" s="26">
        <f t="shared" si="31"/>
        <v>-5</v>
      </c>
      <c r="AQ13" s="32">
        <f t="shared" si="32"/>
        <v>0</v>
      </c>
      <c r="AR13" s="23">
        <f t="shared" si="33"/>
        <v>0</v>
      </c>
      <c r="AS13" s="33" t="e">
        <f t="shared" si="34"/>
        <v>#DIV/0!</v>
      </c>
      <c r="AT13" s="25"/>
      <c r="AU13" s="26">
        <f t="shared" si="35"/>
        <v>0</v>
      </c>
      <c r="AY13" t="s">
        <v>11</v>
      </c>
      <c r="AZ13" t="s">
        <v>86</v>
      </c>
      <c r="BA13" t="s">
        <v>87</v>
      </c>
      <c r="BB13" t="s">
        <v>108</v>
      </c>
      <c r="BC13" t="s">
        <v>89</v>
      </c>
      <c r="BD13">
        <v>0</v>
      </c>
      <c r="BE13">
        <v>3</v>
      </c>
      <c r="BF13">
        <v>0</v>
      </c>
      <c r="BG13">
        <v>1</v>
      </c>
      <c r="BH13">
        <v>1</v>
      </c>
      <c r="BI13">
        <v>1</v>
      </c>
      <c r="BJ13">
        <v>0</v>
      </c>
      <c r="BK13">
        <v>6</v>
      </c>
      <c r="BL13">
        <v>0</v>
      </c>
    </row>
    <row r="14" spans="1:64" x14ac:dyDescent="0.3">
      <c r="A14" t="s">
        <v>6</v>
      </c>
      <c r="B14" s="21"/>
      <c r="C14" s="32">
        <f t="shared" si="3"/>
        <v>3.4482758620689655E-2</v>
      </c>
      <c r="D14" s="23">
        <f t="shared" si="4"/>
        <v>2</v>
      </c>
      <c r="E14" s="33" t="e">
        <f t="shared" si="5"/>
        <v>#DIV/0!</v>
      </c>
      <c r="F14" s="25"/>
      <c r="G14" s="26">
        <f t="shared" si="6"/>
        <v>-2</v>
      </c>
      <c r="H14" s="32">
        <f t="shared" si="7"/>
        <v>5.0847457627118647E-2</v>
      </c>
      <c r="I14" s="23">
        <f t="shared" si="8"/>
        <v>3</v>
      </c>
      <c r="J14" s="33" t="e">
        <f t="shared" si="0"/>
        <v>#DIV/0!</v>
      </c>
      <c r="K14" s="25"/>
      <c r="L14" s="26">
        <f t="shared" si="9"/>
        <v>-3</v>
      </c>
      <c r="M14" s="22">
        <f t="shared" si="10"/>
        <v>0.05</v>
      </c>
      <c r="N14" s="23">
        <f t="shared" si="11"/>
        <v>1</v>
      </c>
      <c r="O14" s="33" t="e">
        <f t="shared" si="1"/>
        <v>#DIV/0!</v>
      </c>
      <c r="P14" s="25"/>
      <c r="Q14" s="26">
        <f t="shared" si="12"/>
        <v>-1</v>
      </c>
      <c r="R14" s="32">
        <f t="shared" si="13"/>
        <v>5.2631578947368418E-2</v>
      </c>
      <c r="S14" s="23">
        <f t="shared" si="14"/>
        <v>1</v>
      </c>
      <c r="T14" s="33" t="e">
        <f t="shared" si="2"/>
        <v>#DIV/0!</v>
      </c>
      <c r="U14" s="25"/>
      <c r="V14" s="26">
        <f t="shared" si="15"/>
        <v>-1</v>
      </c>
      <c r="W14" s="32">
        <f t="shared" si="16"/>
        <v>4.5454545454545456E-2</v>
      </c>
      <c r="X14" s="23">
        <f t="shared" si="17"/>
        <v>1</v>
      </c>
      <c r="Y14" s="33" t="e">
        <f t="shared" si="18"/>
        <v>#DIV/0!</v>
      </c>
      <c r="Z14" s="25"/>
      <c r="AA14" s="26">
        <f t="shared" si="19"/>
        <v>-1</v>
      </c>
      <c r="AB14" s="32">
        <f t="shared" si="20"/>
        <v>8.8888888888888892E-2</v>
      </c>
      <c r="AC14" s="23">
        <f t="shared" si="21"/>
        <v>4</v>
      </c>
      <c r="AD14" s="33" t="e">
        <f t="shared" si="22"/>
        <v>#DIV/0!</v>
      </c>
      <c r="AE14" s="25"/>
      <c r="AF14" s="26">
        <f t="shared" si="23"/>
        <v>-4</v>
      </c>
      <c r="AG14" s="32">
        <f t="shared" si="24"/>
        <v>0</v>
      </c>
      <c r="AH14" s="23">
        <f t="shared" si="25"/>
        <v>0</v>
      </c>
      <c r="AI14" s="33" t="e">
        <f t="shared" si="26"/>
        <v>#DIV/0!</v>
      </c>
      <c r="AJ14" s="25"/>
      <c r="AK14" s="26">
        <f t="shared" si="27"/>
        <v>0</v>
      </c>
      <c r="AL14" s="32">
        <f t="shared" si="28"/>
        <v>5.4794520547945202E-2</v>
      </c>
      <c r="AM14" s="23">
        <f t="shared" si="29"/>
        <v>12</v>
      </c>
      <c r="AN14" s="33" t="e">
        <f t="shared" si="30"/>
        <v>#DIV/0!</v>
      </c>
      <c r="AO14" s="25"/>
      <c r="AP14" s="26">
        <f t="shared" si="31"/>
        <v>-12</v>
      </c>
      <c r="AQ14" s="32">
        <f t="shared" si="32"/>
        <v>0</v>
      </c>
      <c r="AR14" s="23">
        <f t="shared" si="33"/>
        <v>0</v>
      </c>
      <c r="AS14" s="33" t="e">
        <f t="shared" si="34"/>
        <v>#DIV/0!</v>
      </c>
      <c r="AT14" s="25"/>
      <c r="AU14" s="26">
        <f t="shared" si="35"/>
        <v>0</v>
      </c>
      <c r="AY14" t="s">
        <v>12</v>
      </c>
      <c r="AZ14" t="s">
        <v>86</v>
      </c>
      <c r="BA14" t="s">
        <v>87</v>
      </c>
      <c r="BB14" t="s">
        <v>108</v>
      </c>
      <c r="BC14" t="s">
        <v>89</v>
      </c>
      <c r="BD14">
        <v>2</v>
      </c>
      <c r="BE14">
        <v>1</v>
      </c>
      <c r="BF14">
        <v>1</v>
      </c>
      <c r="BG14">
        <v>0</v>
      </c>
      <c r="BH14">
        <v>4</v>
      </c>
      <c r="BI14">
        <v>1</v>
      </c>
      <c r="BJ14">
        <v>0</v>
      </c>
      <c r="BK14">
        <v>9</v>
      </c>
      <c r="BL14">
        <v>0</v>
      </c>
    </row>
    <row r="15" spans="1:64" x14ac:dyDescent="0.3">
      <c r="A15" t="s">
        <v>7</v>
      </c>
      <c r="B15" s="21"/>
      <c r="C15" s="32">
        <f t="shared" si="3"/>
        <v>1.7241379310344827E-2</v>
      </c>
      <c r="D15" s="23">
        <f t="shared" si="4"/>
        <v>1</v>
      </c>
      <c r="E15" s="33" t="e">
        <f t="shared" si="5"/>
        <v>#DIV/0!</v>
      </c>
      <c r="F15" s="25"/>
      <c r="G15" s="26">
        <f t="shared" si="6"/>
        <v>-1</v>
      </c>
      <c r="H15" s="32">
        <f t="shared" si="7"/>
        <v>6.7796610169491525E-2</v>
      </c>
      <c r="I15" s="23">
        <f t="shared" si="8"/>
        <v>4</v>
      </c>
      <c r="J15" s="33" t="e">
        <f t="shared" si="0"/>
        <v>#DIV/0!</v>
      </c>
      <c r="K15" s="25"/>
      <c r="L15" s="26">
        <f t="shared" si="9"/>
        <v>-4</v>
      </c>
      <c r="M15" s="22">
        <f t="shared" si="10"/>
        <v>0.1</v>
      </c>
      <c r="N15" s="23">
        <f t="shared" si="11"/>
        <v>2</v>
      </c>
      <c r="O15" s="33" t="e">
        <f t="shared" si="1"/>
        <v>#DIV/0!</v>
      </c>
      <c r="P15" s="25"/>
      <c r="Q15" s="26">
        <f t="shared" si="12"/>
        <v>-2</v>
      </c>
      <c r="R15" s="32">
        <f t="shared" si="13"/>
        <v>0.21052631578947367</v>
      </c>
      <c r="S15" s="23">
        <f t="shared" si="14"/>
        <v>4</v>
      </c>
      <c r="T15" s="33" t="e">
        <f t="shared" si="2"/>
        <v>#DIV/0!</v>
      </c>
      <c r="U15" s="25"/>
      <c r="V15" s="26">
        <f t="shared" si="15"/>
        <v>-4</v>
      </c>
      <c r="W15" s="32">
        <f t="shared" si="16"/>
        <v>0.18181818181818182</v>
      </c>
      <c r="X15" s="23">
        <f t="shared" si="17"/>
        <v>4</v>
      </c>
      <c r="Y15" s="33" t="e">
        <f t="shared" si="18"/>
        <v>#DIV/0!</v>
      </c>
      <c r="Z15" s="25"/>
      <c r="AA15" s="26">
        <f t="shared" si="19"/>
        <v>-4</v>
      </c>
      <c r="AB15" s="32">
        <f t="shared" si="20"/>
        <v>6.6666666666666666E-2</v>
      </c>
      <c r="AC15" s="23">
        <f t="shared" si="21"/>
        <v>3</v>
      </c>
      <c r="AD15" s="33" t="e">
        <f t="shared" si="22"/>
        <v>#DIV/0!</v>
      </c>
      <c r="AE15" s="25"/>
      <c r="AF15" s="26">
        <f t="shared" si="23"/>
        <v>-3</v>
      </c>
      <c r="AG15" s="32">
        <f t="shared" si="24"/>
        <v>0</v>
      </c>
      <c r="AH15" s="23">
        <f t="shared" si="25"/>
        <v>0</v>
      </c>
      <c r="AI15" s="33" t="e">
        <f t="shared" si="26"/>
        <v>#DIV/0!</v>
      </c>
      <c r="AJ15" s="25"/>
      <c r="AK15" s="26">
        <f t="shared" si="27"/>
        <v>0</v>
      </c>
      <c r="AL15" s="32">
        <f t="shared" si="28"/>
        <v>7.7625570776255703E-2</v>
      </c>
      <c r="AM15" s="23">
        <f t="shared" si="29"/>
        <v>17</v>
      </c>
      <c r="AN15" s="33" t="e">
        <f t="shared" si="30"/>
        <v>#DIV/0!</v>
      </c>
      <c r="AO15" s="25"/>
      <c r="AP15" s="26">
        <f t="shared" si="31"/>
        <v>-17</v>
      </c>
      <c r="AQ15" s="32">
        <f t="shared" si="32"/>
        <v>5.8823529411764705E-2</v>
      </c>
      <c r="AR15" s="23">
        <f t="shared" si="33"/>
        <v>1</v>
      </c>
      <c r="AS15" s="33" t="e">
        <f t="shared" si="34"/>
        <v>#DIV/0!</v>
      </c>
      <c r="AT15" s="25"/>
      <c r="AU15" s="26">
        <f t="shared" si="35"/>
        <v>-1</v>
      </c>
      <c r="AY15" t="s">
        <v>59</v>
      </c>
      <c r="AZ15" t="s">
        <v>86</v>
      </c>
      <c r="BA15" t="s">
        <v>87</v>
      </c>
      <c r="BB15" t="s">
        <v>108</v>
      </c>
      <c r="BC15" t="s">
        <v>89</v>
      </c>
      <c r="BD15">
        <v>0</v>
      </c>
      <c r="BE15">
        <v>1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1</v>
      </c>
      <c r="BL15">
        <v>0</v>
      </c>
    </row>
    <row r="16" spans="1:64" x14ac:dyDescent="0.3">
      <c r="A16" t="s">
        <v>56</v>
      </c>
      <c r="B16" s="21"/>
      <c r="C16" s="32">
        <f t="shared" si="3"/>
        <v>0</v>
      </c>
      <c r="D16" s="23">
        <f t="shared" si="4"/>
        <v>0</v>
      </c>
      <c r="E16" s="33" t="e">
        <f t="shared" si="5"/>
        <v>#DIV/0!</v>
      </c>
      <c r="F16" s="25"/>
      <c r="G16" s="26">
        <f t="shared" si="6"/>
        <v>0</v>
      </c>
      <c r="H16" s="32">
        <f t="shared" si="7"/>
        <v>0</v>
      </c>
      <c r="I16" s="23">
        <f t="shared" si="8"/>
        <v>0</v>
      </c>
      <c r="J16" s="33" t="e">
        <f t="shared" si="0"/>
        <v>#DIV/0!</v>
      </c>
      <c r="K16" s="25"/>
      <c r="L16" s="26">
        <f t="shared" si="9"/>
        <v>0</v>
      </c>
      <c r="M16" s="22">
        <f t="shared" si="10"/>
        <v>0</v>
      </c>
      <c r="N16" s="23">
        <f t="shared" si="11"/>
        <v>0</v>
      </c>
      <c r="O16" s="33" t="e">
        <f t="shared" si="1"/>
        <v>#DIV/0!</v>
      </c>
      <c r="P16" s="25"/>
      <c r="Q16" s="26">
        <f t="shared" si="12"/>
        <v>0</v>
      </c>
      <c r="R16" s="32">
        <f t="shared" si="13"/>
        <v>0</v>
      </c>
      <c r="S16" s="23">
        <f t="shared" si="14"/>
        <v>0</v>
      </c>
      <c r="T16" s="33" t="e">
        <f t="shared" si="2"/>
        <v>#DIV/0!</v>
      </c>
      <c r="U16" s="25"/>
      <c r="V16" s="26">
        <f t="shared" si="15"/>
        <v>0</v>
      </c>
      <c r="W16" s="32">
        <f t="shared" si="16"/>
        <v>0</v>
      </c>
      <c r="X16" s="23">
        <f t="shared" si="17"/>
        <v>0</v>
      </c>
      <c r="Y16" s="33" t="e">
        <f t="shared" si="18"/>
        <v>#DIV/0!</v>
      </c>
      <c r="Z16" s="25"/>
      <c r="AA16" s="26">
        <f t="shared" si="19"/>
        <v>0</v>
      </c>
      <c r="AB16" s="32">
        <f t="shared" si="20"/>
        <v>0</v>
      </c>
      <c r="AC16" s="23">
        <f t="shared" si="21"/>
        <v>0</v>
      </c>
      <c r="AD16" s="33" t="e">
        <f t="shared" si="22"/>
        <v>#DIV/0!</v>
      </c>
      <c r="AE16" s="25"/>
      <c r="AF16" s="26">
        <f t="shared" si="23"/>
        <v>0</v>
      </c>
      <c r="AG16" s="32">
        <f t="shared" si="24"/>
        <v>7.6923076923076927E-2</v>
      </c>
      <c r="AH16" s="23">
        <f t="shared" si="25"/>
        <v>1</v>
      </c>
      <c r="AI16" s="33" t="e">
        <f t="shared" si="26"/>
        <v>#DIV/0!</v>
      </c>
      <c r="AJ16" s="25"/>
      <c r="AK16" s="26">
        <f t="shared" si="27"/>
        <v>-1</v>
      </c>
      <c r="AL16" s="32">
        <f t="shared" si="28"/>
        <v>0</v>
      </c>
      <c r="AM16" s="23">
        <f t="shared" si="29"/>
        <v>0</v>
      </c>
      <c r="AN16" s="33" t="e">
        <f t="shared" si="30"/>
        <v>#DIV/0!</v>
      </c>
      <c r="AO16" s="25"/>
      <c r="AP16" s="26">
        <f t="shared" si="31"/>
        <v>0</v>
      </c>
      <c r="AQ16" s="32">
        <f t="shared" si="32"/>
        <v>5.8823529411764705E-2</v>
      </c>
      <c r="AR16" s="23">
        <f t="shared" si="33"/>
        <v>1</v>
      </c>
      <c r="AS16" s="33" t="e">
        <f t="shared" si="34"/>
        <v>#DIV/0!</v>
      </c>
      <c r="AT16" s="25"/>
      <c r="AU16" s="26">
        <f t="shared" si="35"/>
        <v>-1</v>
      </c>
      <c r="AY16" t="s">
        <v>60</v>
      </c>
      <c r="AZ16" t="s">
        <v>86</v>
      </c>
      <c r="BA16" t="s">
        <v>87</v>
      </c>
      <c r="BB16" t="s">
        <v>108</v>
      </c>
      <c r="BC16" t="s">
        <v>89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1</v>
      </c>
      <c r="BK16">
        <v>0</v>
      </c>
      <c r="BL16">
        <v>1</v>
      </c>
    </row>
    <row r="17" spans="1:64" x14ac:dyDescent="0.3">
      <c r="A17" t="s">
        <v>8</v>
      </c>
      <c r="B17" s="21"/>
      <c r="C17" s="32">
        <f t="shared" si="3"/>
        <v>3.4482758620689655E-2</v>
      </c>
      <c r="D17" s="23">
        <f t="shared" si="4"/>
        <v>2</v>
      </c>
      <c r="E17" s="33" t="e">
        <f t="shared" si="5"/>
        <v>#DIV/0!</v>
      </c>
      <c r="F17" s="25"/>
      <c r="G17" s="26">
        <f t="shared" si="6"/>
        <v>-2</v>
      </c>
      <c r="H17" s="32">
        <f t="shared" si="7"/>
        <v>3.3898305084745763E-2</v>
      </c>
      <c r="I17" s="23">
        <f t="shared" si="8"/>
        <v>2</v>
      </c>
      <c r="J17" s="33" t="e">
        <f t="shared" si="0"/>
        <v>#DIV/0!</v>
      </c>
      <c r="K17" s="25"/>
      <c r="L17" s="26">
        <f t="shared" si="9"/>
        <v>-2</v>
      </c>
      <c r="M17" s="22">
        <f t="shared" si="10"/>
        <v>0.15</v>
      </c>
      <c r="N17" s="23">
        <f t="shared" si="11"/>
        <v>3</v>
      </c>
      <c r="O17" s="33" t="e">
        <f t="shared" si="1"/>
        <v>#DIV/0!</v>
      </c>
      <c r="P17" s="25"/>
      <c r="Q17" s="26">
        <f t="shared" si="12"/>
        <v>-3</v>
      </c>
      <c r="R17" s="32">
        <f t="shared" si="13"/>
        <v>0</v>
      </c>
      <c r="S17" s="23">
        <f t="shared" si="14"/>
        <v>0</v>
      </c>
      <c r="T17" s="33" t="e">
        <f t="shared" si="2"/>
        <v>#DIV/0!</v>
      </c>
      <c r="U17" s="25"/>
      <c r="V17" s="26">
        <f t="shared" si="15"/>
        <v>0</v>
      </c>
      <c r="W17" s="32">
        <f t="shared" si="16"/>
        <v>0</v>
      </c>
      <c r="X17" s="23">
        <f t="shared" si="17"/>
        <v>0</v>
      </c>
      <c r="Y17" s="33" t="e">
        <f t="shared" si="18"/>
        <v>#DIV/0!</v>
      </c>
      <c r="Z17" s="25"/>
      <c r="AA17" s="26">
        <f t="shared" si="19"/>
        <v>0</v>
      </c>
      <c r="AB17" s="32">
        <f t="shared" si="20"/>
        <v>0</v>
      </c>
      <c r="AC17" s="23">
        <f t="shared" si="21"/>
        <v>0</v>
      </c>
      <c r="AD17" s="33" t="e">
        <f t="shared" si="22"/>
        <v>#DIV/0!</v>
      </c>
      <c r="AE17" s="25"/>
      <c r="AF17" s="26">
        <f t="shared" si="23"/>
        <v>0</v>
      </c>
      <c r="AG17" s="32">
        <f t="shared" si="24"/>
        <v>0</v>
      </c>
      <c r="AH17" s="23">
        <f t="shared" si="25"/>
        <v>0</v>
      </c>
      <c r="AI17" s="33" t="e">
        <f t="shared" si="26"/>
        <v>#DIV/0!</v>
      </c>
      <c r="AJ17" s="25"/>
      <c r="AK17" s="26">
        <f t="shared" si="27"/>
        <v>0</v>
      </c>
      <c r="AL17" s="32">
        <f t="shared" si="28"/>
        <v>3.1963470319634701E-2</v>
      </c>
      <c r="AM17" s="23">
        <f t="shared" si="29"/>
        <v>7</v>
      </c>
      <c r="AN17" s="33" t="e">
        <f t="shared" si="30"/>
        <v>#DIV/0!</v>
      </c>
      <c r="AO17" s="25"/>
      <c r="AP17" s="26">
        <f t="shared" si="31"/>
        <v>-7</v>
      </c>
      <c r="AQ17" s="32">
        <f t="shared" si="32"/>
        <v>0</v>
      </c>
      <c r="AR17" s="23">
        <f t="shared" si="33"/>
        <v>0</v>
      </c>
      <c r="AS17" s="33" t="e">
        <f t="shared" si="34"/>
        <v>#DIV/0!</v>
      </c>
      <c r="AT17" s="25"/>
      <c r="AU17" s="26">
        <f t="shared" si="35"/>
        <v>0</v>
      </c>
      <c r="AY17" t="s">
        <v>13</v>
      </c>
      <c r="AZ17" t="s">
        <v>86</v>
      </c>
      <c r="BA17" t="s">
        <v>87</v>
      </c>
      <c r="BB17" t="s">
        <v>108</v>
      </c>
      <c r="BC17" t="s">
        <v>89</v>
      </c>
      <c r="BD17">
        <v>0</v>
      </c>
      <c r="BE17">
        <v>3</v>
      </c>
      <c r="BF17">
        <v>2</v>
      </c>
      <c r="BG17">
        <v>0</v>
      </c>
      <c r="BH17">
        <v>0</v>
      </c>
      <c r="BI17">
        <v>0</v>
      </c>
      <c r="BJ17">
        <v>0</v>
      </c>
      <c r="BK17">
        <v>5</v>
      </c>
      <c r="BL17">
        <v>0</v>
      </c>
    </row>
    <row r="18" spans="1:64" x14ac:dyDescent="0.3">
      <c r="A18" t="s">
        <v>57</v>
      </c>
      <c r="B18" s="21"/>
      <c r="C18" s="32">
        <f t="shared" si="3"/>
        <v>0</v>
      </c>
      <c r="D18" s="23">
        <f t="shared" si="4"/>
        <v>0</v>
      </c>
      <c r="E18" s="33" t="e">
        <f t="shared" si="5"/>
        <v>#DIV/0!</v>
      </c>
      <c r="F18" s="25"/>
      <c r="G18" s="26">
        <f t="shared" si="6"/>
        <v>0</v>
      </c>
      <c r="H18" s="32">
        <f t="shared" si="7"/>
        <v>0</v>
      </c>
      <c r="I18" s="23">
        <f t="shared" si="8"/>
        <v>0</v>
      </c>
      <c r="J18" s="33" t="e">
        <f t="shared" si="0"/>
        <v>#DIV/0!</v>
      </c>
      <c r="K18" s="25"/>
      <c r="L18" s="26">
        <f t="shared" si="9"/>
        <v>0</v>
      </c>
      <c r="M18" s="22">
        <f t="shared" si="10"/>
        <v>0</v>
      </c>
      <c r="N18" s="23">
        <f t="shared" si="11"/>
        <v>0</v>
      </c>
      <c r="O18" s="33" t="e">
        <f t="shared" si="1"/>
        <v>#DIV/0!</v>
      </c>
      <c r="P18" s="25"/>
      <c r="Q18" s="26">
        <f t="shared" si="12"/>
        <v>0</v>
      </c>
      <c r="R18" s="32">
        <f t="shared" si="13"/>
        <v>0</v>
      </c>
      <c r="S18" s="23">
        <f t="shared" si="14"/>
        <v>0</v>
      </c>
      <c r="T18" s="33" t="e">
        <f t="shared" si="2"/>
        <v>#DIV/0!</v>
      </c>
      <c r="U18" s="25"/>
      <c r="V18" s="26">
        <f t="shared" si="15"/>
        <v>0</v>
      </c>
      <c r="W18" s="32">
        <f t="shared" si="16"/>
        <v>0</v>
      </c>
      <c r="X18" s="23">
        <f t="shared" si="17"/>
        <v>0</v>
      </c>
      <c r="Y18" s="33" t="e">
        <f t="shared" si="18"/>
        <v>#DIV/0!</v>
      </c>
      <c r="Z18" s="25"/>
      <c r="AA18" s="26">
        <f t="shared" si="19"/>
        <v>0</v>
      </c>
      <c r="AB18" s="32">
        <f t="shared" si="20"/>
        <v>0</v>
      </c>
      <c r="AC18" s="23">
        <f t="shared" si="21"/>
        <v>0</v>
      </c>
      <c r="AD18" s="33" t="e">
        <f t="shared" si="22"/>
        <v>#DIV/0!</v>
      </c>
      <c r="AE18" s="25"/>
      <c r="AF18" s="26">
        <f t="shared" si="23"/>
        <v>0</v>
      </c>
      <c r="AG18" s="32">
        <f t="shared" si="24"/>
        <v>0</v>
      </c>
      <c r="AH18" s="23">
        <f t="shared" si="25"/>
        <v>0</v>
      </c>
      <c r="AI18" s="33" t="e">
        <f t="shared" si="26"/>
        <v>#DIV/0!</v>
      </c>
      <c r="AJ18" s="25"/>
      <c r="AK18" s="26">
        <f t="shared" si="27"/>
        <v>0</v>
      </c>
      <c r="AL18" s="32">
        <f t="shared" si="28"/>
        <v>0</v>
      </c>
      <c r="AM18" s="23">
        <f t="shared" si="29"/>
        <v>0</v>
      </c>
      <c r="AN18" s="33" t="e">
        <f t="shared" si="30"/>
        <v>#DIV/0!</v>
      </c>
      <c r="AO18" s="25"/>
      <c r="AP18" s="26">
        <f t="shared" si="31"/>
        <v>0</v>
      </c>
      <c r="AQ18" s="32">
        <f t="shared" si="32"/>
        <v>0</v>
      </c>
      <c r="AR18" s="23">
        <f t="shared" si="33"/>
        <v>0</v>
      </c>
      <c r="AS18" s="33" t="e">
        <f t="shared" si="34"/>
        <v>#DIV/0!</v>
      </c>
      <c r="AT18" s="25"/>
      <c r="AU18" s="26">
        <f t="shared" si="35"/>
        <v>0</v>
      </c>
      <c r="AY18" t="s">
        <v>14</v>
      </c>
      <c r="AZ18" t="s">
        <v>86</v>
      </c>
      <c r="BA18" t="s">
        <v>87</v>
      </c>
      <c r="BB18" t="s">
        <v>108</v>
      </c>
      <c r="BC18" t="s">
        <v>89</v>
      </c>
      <c r="BD18">
        <v>0</v>
      </c>
      <c r="BE18">
        <v>0</v>
      </c>
      <c r="BF18">
        <v>0</v>
      </c>
      <c r="BG18">
        <v>0</v>
      </c>
      <c r="BH18">
        <v>1</v>
      </c>
      <c r="BI18">
        <v>0</v>
      </c>
      <c r="BJ18">
        <v>0</v>
      </c>
      <c r="BK18">
        <v>1</v>
      </c>
      <c r="BL18">
        <v>0</v>
      </c>
    </row>
    <row r="19" spans="1:64" x14ac:dyDescent="0.3">
      <c r="A19" t="s">
        <v>9</v>
      </c>
      <c r="B19" s="21"/>
      <c r="C19" s="32">
        <f t="shared" si="3"/>
        <v>0</v>
      </c>
      <c r="D19" s="23">
        <f t="shared" si="4"/>
        <v>0</v>
      </c>
      <c r="E19" s="33" t="e">
        <f t="shared" si="5"/>
        <v>#DIV/0!</v>
      </c>
      <c r="F19" s="25"/>
      <c r="G19" s="26">
        <f t="shared" si="6"/>
        <v>0</v>
      </c>
      <c r="H19" s="32">
        <f t="shared" si="7"/>
        <v>0</v>
      </c>
      <c r="I19" s="23">
        <f t="shared" si="8"/>
        <v>0</v>
      </c>
      <c r="J19" s="33" t="e">
        <f t="shared" si="0"/>
        <v>#DIV/0!</v>
      </c>
      <c r="K19" s="25"/>
      <c r="L19" s="26">
        <f t="shared" si="9"/>
        <v>0</v>
      </c>
      <c r="M19" s="22">
        <f t="shared" si="10"/>
        <v>0</v>
      </c>
      <c r="N19" s="23">
        <f t="shared" si="11"/>
        <v>0</v>
      </c>
      <c r="O19" s="33" t="e">
        <f t="shared" si="1"/>
        <v>#DIV/0!</v>
      </c>
      <c r="P19" s="25"/>
      <c r="Q19" s="26">
        <f t="shared" si="12"/>
        <v>0</v>
      </c>
      <c r="R19" s="32">
        <f t="shared" si="13"/>
        <v>0</v>
      </c>
      <c r="S19" s="23">
        <f t="shared" si="14"/>
        <v>0</v>
      </c>
      <c r="T19" s="33" t="e">
        <f t="shared" si="2"/>
        <v>#DIV/0!</v>
      </c>
      <c r="U19" s="25"/>
      <c r="V19" s="26">
        <f t="shared" si="15"/>
        <v>0</v>
      </c>
      <c r="W19" s="32">
        <f t="shared" si="16"/>
        <v>0</v>
      </c>
      <c r="X19" s="23">
        <f t="shared" si="17"/>
        <v>0</v>
      </c>
      <c r="Y19" s="33" t="e">
        <f t="shared" si="18"/>
        <v>#DIV/0!</v>
      </c>
      <c r="Z19" s="25"/>
      <c r="AA19" s="26">
        <f t="shared" si="19"/>
        <v>0</v>
      </c>
      <c r="AB19" s="32">
        <f t="shared" si="20"/>
        <v>0</v>
      </c>
      <c r="AC19" s="23">
        <f t="shared" si="21"/>
        <v>0</v>
      </c>
      <c r="AD19" s="33" t="e">
        <f t="shared" si="22"/>
        <v>#DIV/0!</v>
      </c>
      <c r="AE19" s="25"/>
      <c r="AF19" s="26">
        <f t="shared" si="23"/>
        <v>0</v>
      </c>
      <c r="AG19" s="32">
        <f t="shared" si="24"/>
        <v>0</v>
      </c>
      <c r="AH19" s="23">
        <f t="shared" si="25"/>
        <v>0</v>
      </c>
      <c r="AI19" s="33" t="e">
        <f t="shared" si="26"/>
        <v>#DIV/0!</v>
      </c>
      <c r="AJ19" s="25"/>
      <c r="AK19" s="26">
        <f t="shared" si="27"/>
        <v>0</v>
      </c>
      <c r="AL19" s="32">
        <f t="shared" si="28"/>
        <v>0</v>
      </c>
      <c r="AM19" s="23">
        <f t="shared" si="29"/>
        <v>0</v>
      </c>
      <c r="AN19" s="33" t="e">
        <f t="shared" si="30"/>
        <v>#DIV/0!</v>
      </c>
      <c r="AO19" s="25"/>
      <c r="AP19" s="26">
        <f t="shared" si="31"/>
        <v>0</v>
      </c>
      <c r="AQ19" s="32">
        <f t="shared" si="32"/>
        <v>0</v>
      </c>
      <c r="AR19" s="23">
        <f t="shared" si="33"/>
        <v>0</v>
      </c>
      <c r="AS19" s="33" t="e">
        <f t="shared" si="34"/>
        <v>#DIV/0!</v>
      </c>
      <c r="AT19" s="25"/>
      <c r="AU19" s="26">
        <f t="shared" si="35"/>
        <v>0</v>
      </c>
      <c r="AY19" t="s">
        <v>15</v>
      </c>
      <c r="AZ19" t="s">
        <v>86</v>
      </c>
      <c r="BA19" t="s">
        <v>87</v>
      </c>
      <c r="BB19" t="s">
        <v>108</v>
      </c>
      <c r="BC19" t="s">
        <v>89</v>
      </c>
      <c r="BD19">
        <v>1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1</v>
      </c>
      <c r="BL19">
        <v>0</v>
      </c>
    </row>
    <row r="20" spans="1:64" x14ac:dyDescent="0.3">
      <c r="A20" t="s">
        <v>10</v>
      </c>
      <c r="B20" s="21"/>
      <c r="C20" s="32">
        <f t="shared" si="3"/>
        <v>1.7241379310344827E-2</v>
      </c>
      <c r="D20" s="23">
        <f t="shared" si="4"/>
        <v>1</v>
      </c>
      <c r="E20" s="33" t="e">
        <f t="shared" si="5"/>
        <v>#DIV/0!</v>
      </c>
      <c r="F20" s="25"/>
      <c r="G20" s="26">
        <f t="shared" si="6"/>
        <v>-1</v>
      </c>
      <c r="H20" s="32">
        <f t="shared" si="7"/>
        <v>5.0847457627118647E-2</v>
      </c>
      <c r="I20" s="23">
        <f t="shared" si="8"/>
        <v>3</v>
      </c>
      <c r="J20" s="33" t="e">
        <f t="shared" si="0"/>
        <v>#DIV/0!</v>
      </c>
      <c r="K20" s="25"/>
      <c r="L20" s="26">
        <f t="shared" si="9"/>
        <v>-3</v>
      </c>
      <c r="M20" s="22">
        <f t="shared" si="10"/>
        <v>0</v>
      </c>
      <c r="N20" s="23">
        <f t="shared" si="11"/>
        <v>0</v>
      </c>
      <c r="O20" s="33" t="e">
        <f t="shared" si="1"/>
        <v>#DIV/0!</v>
      </c>
      <c r="P20" s="25"/>
      <c r="Q20" s="26">
        <f t="shared" si="12"/>
        <v>0</v>
      </c>
      <c r="R20" s="32">
        <f t="shared" si="13"/>
        <v>5.2631578947368418E-2</v>
      </c>
      <c r="S20" s="23">
        <f t="shared" si="14"/>
        <v>1</v>
      </c>
      <c r="T20" s="33" t="e">
        <f t="shared" si="2"/>
        <v>#DIV/0!</v>
      </c>
      <c r="U20" s="25"/>
      <c r="V20" s="26">
        <f t="shared" si="15"/>
        <v>-1</v>
      </c>
      <c r="W20" s="32">
        <f t="shared" si="16"/>
        <v>4.5454545454545456E-2</v>
      </c>
      <c r="X20" s="23">
        <f t="shared" si="17"/>
        <v>1</v>
      </c>
      <c r="Y20" s="33" t="e">
        <f t="shared" si="18"/>
        <v>#DIV/0!</v>
      </c>
      <c r="Z20" s="25"/>
      <c r="AA20" s="26">
        <f t="shared" si="19"/>
        <v>-1</v>
      </c>
      <c r="AB20" s="32">
        <f t="shared" si="20"/>
        <v>4.4444444444444446E-2</v>
      </c>
      <c r="AC20" s="23">
        <f t="shared" si="21"/>
        <v>2</v>
      </c>
      <c r="AD20" s="33" t="e">
        <f t="shared" si="22"/>
        <v>#DIV/0!</v>
      </c>
      <c r="AE20" s="25"/>
      <c r="AF20" s="26">
        <f t="shared" si="23"/>
        <v>-2</v>
      </c>
      <c r="AG20" s="32">
        <f t="shared" si="24"/>
        <v>7.6923076923076927E-2</v>
      </c>
      <c r="AH20" s="23">
        <f t="shared" si="25"/>
        <v>1</v>
      </c>
      <c r="AI20" s="33" t="e">
        <f t="shared" si="26"/>
        <v>#DIV/0!</v>
      </c>
      <c r="AJ20" s="25"/>
      <c r="AK20" s="26">
        <f t="shared" si="27"/>
        <v>-1</v>
      </c>
      <c r="AL20" s="32">
        <f t="shared" si="28"/>
        <v>4.1095890410958902E-2</v>
      </c>
      <c r="AM20" s="23">
        <f t="shared" si="29"/>
        <v>9</v>
      </c>
      <c r="AN20" s="33" t="e">
        <f t="shared" si="30"/>
        <v>#DIV/0!</v>
      </c>
      <c r="AO20" s="25"/>
      <c r="AP20" s="26">
        <f t="shared" si="31"/>
        <v>-9</v>
      </c>
      <c r="AQ20" s="32">
        <f t="shared" si="32"/>
        <v>0</v>
      </c>
      <c r="AR20" s="23">
        <f t="shared" si="33"/>
        <v>0</v>
      </c>
      <c r="AS20" s="33" t="e">
        <f t="shared" si="34"/>
        <v>#DIV/0!</v>
      </c>
      <c r="AT20" s="25"/>
      <c r="AU20" s="26">
        <f t="shared" si="35"/>
        <v>0</v>
      </c>
      <c r="AY20" t="s">
        <v>17</v>
      </c>
      <c r="AZ20" t="s">
        <v>86</v>
      </c>
      <c r="BA20" t="s">
        <v>87</v>
      </c>
      <c r="BB20" t="s">
        <v>108</v>
      </c>
      <c r="BC20" t="s">
        <v>89</v>
      </c>
      <c r="BD20">
        <v>2</v>
      </c>
      <c r="BE20">
        <v>2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4</v>
      </c>
      <c r="BL20">
        <v>0</v>
      </c>
    </row>
    <row r="21" spans="1:64" x14ac:dyDescent="0.3">
      <c r="A21" t="s">
        <v>58</v>
      </c>
      <c r="B21" s="21"/>
      <c r="C21" s="32">
        <f t="shared" si="3"/>
        <v>0</v>
      </c>
      <c r="D21" s="23">
        <f t="shared" si="4"/>
        <v>0</v>
      </c>
      <c r="E21" s="33" t="e">
        <f t="shared" si="5"/>
        <v>#DIV/0!</v>
      </c>
      <c r="F21" s="25"/>
      <c r="G21" s="26">
        <f t="shared" si="6"/>
        <v>0</v>
      </c>
      <c r="H21" s="32">
        <f t="shared" si="7"/>
        <v>0</v>
      </c>
      <c r="I21" s="23">
        <f t="shared" si="8"/>
        <v>0</v>
      </c>
      <c r="J21" s="33" t="e">
        <f t="shared" si="0"/>
        <v>#DIV/0!</v>
      </c>
      <c r="K21" s="25"/>
      <c r="L21" s="26">
        <f t="shared" si="9"/>
        <v>0</v>
      </c>
      <c r="M21" s="22">
        <f t="shared" si="10"/>
        <v>0</v>
      </c>
      <c r="N21" s="23">
        <f t="shared" si="11"/>
        <v>0</v>
      </c>
      <c r="O21" s="33" t="e">
        <f t="shared" si="1"/>
        <v>#DIV/0!</v>
      </c>
      <c r="P21" s="25"/>
      <c r="Q21" s="26">
        <f t="shared" si="12"/>
        <v>0</v>
      </c>
      <c r="R21" s="32">
        <f t="shared" si="13"/>
        <v>0</v>
      </c>
      <c r="S21" s="23">
        <f t="shared" si="14"/>
        <v>0</v>
      </c>
      <c r="T21" s="33" t="e">
        <f t="shared" si="2"/>
        <v>#DIV/0!</v>
      </c>
      <c r="U21" s="25"/>
      <c r="V21" s="26">
        <f t="shared" si="15"/>
        <v>0</v>
      </c>
      <c r="W21" s="32">
        <f t="shared" si="16"/>
        <v>0</v>
      </c>
      <c r="X21" s="23">
        <f t="shared" si="17"/>
        <v>0</v>
      </c>
      <c r="Y21" s="33" t="e">
        <f t="shared" si="18"/>
        <v>#DIV/0!</v>
      </c>
      <c r="Z21" s="25"/>
      <c r="AA21" s="26">
        <f t="shared" si="19"/>
        <v>0</v>
      </c>
      <c r="AB21" s="32">
        <f t="shared" si="20"/>
        <v>0</v>
      </c>
      <c r="AC21" s="23">
        <f t="shared" si="21"/>
        <v>0</v>
      </c>
      <c r="AD21" s="33" t="e">
        <f t="shared" si="22"/>
        <v>#DIV/0!</v>
      </c>
      <c r="AE21" s="25"/>
      <c r="AF21" s="26">
        <f t="shared" si="23"/>
        <v>0</v>
      </c>
      <c r="AG21" s="32">
        <f t="shared" si="24"/>
        <v>0</v>
      </c>
      <c r="AH21" s="23">
        <f t="shared" si="25"/>
        <v>0</v>
      </c>
      <c r="AI21" s="33" t="e">
        <f t="shared" si="26"/>
        <v>#DIV/0!</v>
      </c>
      <c r="AJ21" s="25"/>
      <c r="AK21" s="26">
        <f t="shared" si="27"/>
        <v>0</v>
      </c>
      <c r="AL21" s="32">
        <f t="shared" si="28"/>
        <v>0</v>
      </c>
      <c r="AM21" s="23">
        <f t="shared" si="29"/>
        <v>0</v>
      </c>
      <c r="AN21" s="33" t="e">
        <f t="shared" si="30"/>
        <v>#DIV/0!</v>
      </c>
      <c r="AO21" s="25"/>
      <c r="AP21" s="26">
        <f t="shared" si="31"/>
        <v>0</v>
      </c>
      <c r="AQ21" s="32">
        <f t="shared" si="32"/>
        <v>0</v>
      </c>
      <c r="AR21" s="23">
        <f t="shared" si="33"/>
        <v>0</v>
      </c>
      <c r="AS21" s="33" t="e">
        <f t="shared" si="34"/>
        <v>#DIV/0!</v>
      </c>
      <c r="AT21" s="25"/>
      <c r="AU21" s="26">
        <f t="shared" si="35"/>
        <v>0</v>
      </c>
      <c r="AY21" t="s">
        <v>18</v>
      </c>
      <c r="AZ21" t="s">
        <v>86</v>
      </c>
      <c r="BA21" t="s">
        <v>87</v>
      </c>
      <c r="BB21" t="s">
        <v>108</v>
      </c>
      <c r="BC21" t="s">
        <v>89</v>
      </c>
      <c r="BD21">
        <v>0</v>
      </c>
      <c r="BE21">
        <v>1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1</v>
      </c>
      <c r="BL21">
        <v>0</v>
      </c>
    </row>
    <row r="22" spans="1:64" x14ac:dyDescent="0.3">
      <c r="A22" t="s">
        <v>11</v>
      </c>
      <c r="B22" s="21"/>
      <c r="C22" s="32">
        <f t="shared" si="3"/>
        <v>0</v>
      </c>
      <c r="D22" s="23">
        <f t="shared" si="4"/>
        <v>0</v>
      </c>
      <c r="E22" s="33" t="e">
        <f t="shared" si="5"/>
        <v>#DIV/0!</v>
      </c>
      <c r="F22" s="25"/>
      <c r="G22" s="26">
        <f t="shared" si="6"/>
        <v>0</v>
      </c>
      <c r="H22" s="32">
        <f t="shared" si="7"/>
        <v>5.0847457627118647E-2</v>
      </c>
      <c r="I22" s="23">
        <f t="shared" si="8"/>
        <v>3</v>
      </c>
      <c r="J22" s="33" t="e">
        <f t="shared" si="0"/>
        <v>#DIV/0!</v>
      </c>
      <c r="K22" s="25"/>
      <c r="L22" s="26">
        <f t="shared" si="9"/>
        <v>-3</v>
      </c>
      <c r="M22" s="22">
        <f t="shared" si="10"/>
        <v>0</v>
      </c>
      <c r="N22" s="23">
        <f t="shared" si="11"/>
        <v>0</v>
      </c>
      <c r="O22" s="33" t="e">
        <f t="shared" si="1"/>
        <v>#DIV/0!</v>
      </c>
      <c r="P22" s="25"/>
      <c r="Q22" s="26">
        <f t="shared" si="12"/>
        <v>0</v>
      </c>
      <c r="R22" s="32">
        <f t="shared" si="13"/>
        <v>5.2631578947368418E-2</v>
      </c>
      <c r="S22" s="23">
        <f t="shared" si="14"/>
        <v>1</v>
      </c>
      <c r="T22" s="33" t="e">
        <f t="shared" si="2"/>
        <v>#DIV/0!</v>
      </c>
      <c r="U22" s="25"/>
      <c r="V22" s="26">
        <f t="shared" si="15"/>
        <v>-1</v>
      </c>
      <c r="W22" s="32">
        <f t="shared" si="16"/>
        <v>4.5454545454545456E-2</v>
      </c>
      <c r="X22" s="23">
        <f t="shared" si="17"/>
        <v>1</v>
      </c>
      <c r="Y22" s="33" t="e">
        <f t="shared" si="18"/>
        <v>#DIV/0!</v>
      </c>
      <c r="Z22" s="25"/>
      <c r="AA22" s="26">
        <f t="shared" si="19"/>
        <v>-1</v>
      </c>
      <c r="AB22" s="32">
        <f t="shared" si="20"/>
        <v>2.2222222222222223E-2</v>
      </c>
      <c r="AC22" s="23">
        <f t="shared" si="21"/>
        <v>1</v>
      </c>
      <c r="AD22" s="33" t="e">
        <f t="shared" si="22"/>
        <v>#DIV/0!</v>
      </c>
      <c r="AE22" s="25"/>
      <c r="AF22" s="26">
        <f t="shared" si="23"/>
        <v>-1</v>
      </c>
      <c r="AG22" s="32">
        <f t="shared" si="24"/>
        <v>0</v>
      </c>
      <c r="AH22" s="23">
        <f t="shared" si="25"/>
        <v>0</v>
      </c>
      <c r="AI22" s="33" t="e">
        <f t="shared" si="26"/>
        <v>#DIV/0!</v>
      </c>
      <c r="AJ22" s="25"/>
      <c r="AK22" s="26">
        <f t="shared" si="27"/>
        <v>0</v>
      </c>
      <c r="AL22" s="32">
        <f t="shared" si="28"/>
        <v>2.7397260273972601E-2</v>
      </c>
      <c r="AM22" s="23">
        <f t="shared" si="29"/>
        <v>6</v>
      </c>
      <c r="AN22" s="33" t="e">
        <f t="shared" si="30"/>
        <v>#DIV/0!</v>
      </c>
      <c r="AO22" s="25"/>
      <c r="AP22" s="26">
        <f t="shared" si="31"/>
        <v>-6</v>
      </c>
      <c r="AQ22" s="32">
        <f t="shared" si="32"/>
        <v>0</v>
      </c>
      <c r="AR22" s="23">
        <f t="shared" si="33"/>
        <v>0</v>
      </c>
      <c r="AS22" s="33" t="e">
        <f t="shared" si="34"/>
        <v>#DIV/0!</v>
      </c>
      <c r="AT22" s="25"/>
      <c r="AU22" s="26">
        <f t="shared" si="35"/>
        <v>0</v>
      </c>
      <c r="AY22" t="s">
        <v>19</v>
      </c>
      <c r="AZ22" t="s">
        <v>86</v>
      </c>
      <c r="BA22" t="s">
        <v>87</v>
      </c>
      <c r="BB22" t="s">
        <v>108</v>
      </c>
      <c r="BC22" t="s">
        <v>89</v>
      </c>
      <c r="BD22">
        <v>4</v>
      </c>
      <c r="BE22">
        <v>5</v>
      </c>
      <c r="BF22">
        <v>0</v>
      </c>
      <c r="BG22">
        <v>1</v>
      </c>
      <c r="BH22">
        <v>1</v>
      </c>
      <c r="BI22">
        <v>4</v>
      </c>
      <c r="BJ22">
        <v>0</v>
      </c>
      <c r="BK22">
        <v>12</v>
      </c>
      <c r="BL22">
        <v>3</v>
      </c>
    </row>
    <row r="23" spans="1:64" x14ac:dyDescent="0.3">
      <c r="A23" t="s">
        <v>12</v>
      </c>
      <c r="B23" s="21"/>
      <c r="C23" s="32">
        <f t="shared" si="3"/>
        <v>3.4482758620689655E-2</v>
      </c>
      <c r="D23" s="23">
        <f t="shared" si="4"/>
        <v>2</v>
      </c>
      <c r="E23" s="33" t="e">
        <f t="shared" si="5"/>
        <v>#DIV/0!</v>
      </c>
      <c r="F23" s="25"/>
      <c r="G23" s="26">
        <f t="shared" si="6"/>
        <v>-2</v>
      </c>
      <c r="H23" s="32">
        <f t="shared" si="7"/>
        <v>1.6949152542372881E-2</v>
      </c>
      <c r="I23" s="23">
        <f t="shared" si="8"/>
        <v>1</v>
      </c>
      <c r="J23" s="33" t="e">
        <f t="shared" si="0"/>
        <v>#DIV/0!</v>
      </c>
      <c r="K23" s="25"/>
      <c r="L23" s="26">
        <f t="shared" si="9"/>
        <v>-1</v>
      </c>
      <c r="M23" s="22">
        <f t="shared" si="10"/>
        <v>0.05</v>
      </c>
      <c r="N23" s="23">
        <f t="shared" si="11"/>
        <v>1</v>
      </c>
      <c r="O23" s="33" t="e">
        <f t="shared" si="1"/>
        <v>#DIV/0!</v>
      </c>
      <c r="P23" s="25"/>
      <c r="Q23" s="26">
        <f t="shared" si="12"/>
        <v>-1</v>
      </c>
      <c r="R23" s="32">
        <f t="shared" si="13"/>
        <v>0</v>
      </c>
      <c r="S23" s="23">
        <f t="shared" si="14"/>
        <v>0</v>
      </c>
      <c r="T23" s="33" t="e">
        <f t="shared" si="2"/>
        <v>#DIV/0!</v>
      </c>
      <c r="U23" s="25"/>
      <c r="V23" s="26">
        <f t="shared" si="15"/>
        <v>0</v>
      </c>
      <c r="W23" s="32">
        <f t="shared" si="16"/>
        <v>0.18181818181818182</v>
      </c>
      <c r="X23" s="23">
        <f t="shared" si="17"/>
        <v>4</v>
      </c>
      <c r="Y23" s="33" t="e">
        <f t="shared" si="18"/>
        <v>#DIV/0!</v>
      </c>
      <c r="Z23" s="25"/>
      <c r="AA23" s="26">
        <f t="shared" si="19"/>
        <v>-4</v>
      </c>
      <c r="AB23" s="32">
        <f t="shared" si="20"/>
        <v>2.2222222222222223E-2</v>
      </c>
      <c r="AC23" s="23">
        <f t="shared" si="21"/>
        <v>1</v>
      </c>
      <c r="AD23" s="33" t="e">
        <f t="shared" si="22"/>
        <v>#DIV/0!</v>
      </c>
      <c r="AE23" s="25"/>
      <c r="AF23" s="26">
        <f t="shared" si="23"/>
        <v>-1</v>
      </c>
      <c r="AG23" s="32">
        <f t="shared" si="24"/>
        <v>0</v>
      </c>
      <c r="AH23" s="23">
        <f t="shared" si="25"/>
        <v>0</v>
      </c>
      <c r="AI23" s="33" t="e">
        <f t="shared" si="26"/>
        <v>#DIV/0!</v>
      </c>
      <c r="AJ23" s="25"/>
      <c r="AK23" s="26">
        <f t="shared" si="27"/>
        <v>0</v>
      </c>
      <c r="AL23" s="32">
        <f t="shared" si="28"/>
        <v>4.1095890410958902E-2</v>
      </c>
      <c r="AM23" s="23">
        <f t="shared" si="29"/>
        <v>9</v>
      </c>
      <c r="AN23" s="33" t="e">
        <f t="shared" si="30"/>
        <v>#DIV/0!</v>
      </c>
      <c r="AO23" s="25"/>
      <c r="AP23" s="26">
        <f t="shared" si="31"/>
        <v>-9</v>
      </c>
      <c r="AQ23" s="32">
        <f t="shared" si="32"/>
        <v>0</v>
      </c>
      <c r="AR23" s="23">
        <f t="shared" si="33"/>
        <v>0</v>
      </c>
      <c r="AS23" s="33" t="e">
        <f t="shared" si="34"/>
        <v>#DIV/0!</v>
      </c>
      <c r="AT23" s="25"/>
      <c r="AU23" s="26">
        <f t="shared" si="35"/>
        <v>0</v>
      </c>
      <c r="AY23" t="s">
        <v>20</v>
      </c>
      <c r="AZ23" t="s">
        <v>86</v>
      </c>
      <c r="BA23" t="s">
        <v>87</v>
      </c>
      <c r="BB23" t="s">
        <v>108</v>
      </c>
      <c r="BC23" t="s">
        <v>89</v>
      </c>
      <c r="BD23">
        <v>0</v>
      </c>
      <c r="BE23">
        <v>2</v>
      </c>
      <c r="BF23">
        <v>1</v>
      </c>
      <c r="BG23">
        <v>0</v>
      </c>
      <c r="BH23">
        <v>0</v>
      </c>
      <c r="BI23">
        <v>0</v>
      </c>
      <c r="BJ23">
        <v>0</v>
      </c>
      <c r="BK23">
        <v>3</v>
      </c>
      <c r="BL23">
        <v>0</v>
      </c>
    </row>
    <row r="24" spans="1:64" x14ac:dyDescent="0.3">
      <c r="A24" t="s">
        <v>59</v>
      </c>
      <c r="B24" s="21"/>
      <c r="C24" s="32">
        <f t="shared" si="3"/>
        <v>0</v>
      </c>
      <c r="D24" s="23">
        <f t="shared" si="4"/>
        <v>0</v>
      </c>
      <c r="E24" s="33" t="e">
        <f t="shared" si="5"/>
        <v>#DIV/0!</v>
      </c>
      <c r="F24" s="25"/>
      <c r="G24" s="26">
        <f t="shared" si="6"/>
        <v>0</v>
      </c>
      <c r="H24" s="32">
        <f t="shared" si="7"/>
        <v>1.6949152542372881E-2</v>
      </c>
      <c r="I24" s="23">
        <f t="shared" si="8"/>
        <v>1</v>
      </c>
      <c r="J24" s="33" t="e">
        <f t="shared" si="0"/>
        <v>#DIV/0!</v>
      </c>
      <c r="K24" s="25"/>
      <c r="L24" s="26">
        <f t="shared" si="9"/>
        <v>-1</v>
      </c>
      <c r="M24" s="22">
        <f t="shared" si="10"/>
        <v>0</v>
      </c>
      <c r="N24" s="23">
        <f t="shared" si="11"/>
        <v>0</v>
      </c>
      <c r="O24" s="33" t="e">
        <f t="shared" si="1"/>
        <v>#DIV/0!</v>
      </c>
      <c r="P24" s="25"/>
      <c r="Q24" s="26">
        <f t="shared" si="12"/>
        <v>0</v>
      </c>
      <c r="R24" s="32">
        <f t="shared" si="13"/>
        <v>0</v>
      </c>
      <c r="S24" s="23">
        <f t="shared" si="14"/>
        <v>0</v>
      </c>
      <c r="T24" s="33" t="e">
        <f t="shared" si="2"/>
        <v>#DIV/0!</v>
      </c>
      <c r="U24" s="25"/>
      <c r="V24" s="26">
        <f t="shared" si="15"/>
        <v>0</v>
      </c>
      <c r="W24" s="32">
        <f t="shared" si="16"/>
        <v>0</v>
      </c>
      <c r="X24" s="23">
        <f t="shared" si="17"/>
        <v>0</v>
      </c>
      <c r="Y24" s="33" t="e">
        <f t="shared" si="18"/>
        <v>#DIV/0!</v>
      </c>
      <c r="Z24" s="25"/>
      <c r="AA24" s="26">
        <f t="shared" si="19"/>
        <v>0</v>
      </c>
      <c r="AB24" s="32">
        <f t="shared" si="20"/>
        <v>0</v>
      </c>
      <c r="AC24" s="23">
        <f t="shared" si="21"/>
        <v>0</v>
      </c>
      <c r="AD24" s="33" t="e">
        <f t="shared" si="22"/>
        <v>#DIV/0!</v>
      </c>
      <c r="AE24" s="25"/>
      <c r="AF24" s="26">
        <f t="shared" si="23"/>
        <v>0</v>
      </c>
      <c r="AG24" s="32">
        <f t="shared" si="24"/>
        <v>0</v>
      </c>
      <c r="AH24" s="23">
        <f t="shared" si="25"/>
        <v>0</v>
      </c>
      <c r="AI24" s="33" t="e">
        <f t="shared" si="26"/>
        <v>#DIV/0!</v>
      </c>
      <c r="AJ24" s="25"/>
      <c r="AK24" s="26">
        <f t="shared" si="27"/>
        <v>0</v>
      </c>
      <c r="AL24" s="32">
        <f t="shared" si="28"/>
        <v>4.5662100456621002E-3</v>
      </c>
      <c r="AM24" s="23">
        <f t="shared" si="29"/>
        <v>1</v>
      </c>
      <c r="AN24" s="33" t="e">
        <f t="shared" si="30"/>
        <v>#DIV/0!</v>
      </c>
      <c r="AO24" s="25"/>
      <c r="AP24" s="26">
        <f t="shared" si="31"/>
        <v>-1</v>
      </c>
      <c r="AQ24" s="32">
        <f t="shared" si="32"/>
        <v>0</v>
      </c>
      <c r="AR24" s="23">
        <f t="shared" si="33"/>
        <v>0</v>
      </c>
      <c r="AS24" s="33" t="e">
        <f t="shared" si="34"/>
        <v>#DIV/0!</v>
      </c>
      <c r="AT24" s="25"/>
      <c r="AU24" s="26">
        <f t="shared" si="35"/>
        <v>0</v>
      </c>
      <c r="AY24" t="s">
        <v>23</v>
      </c>
      <c r="AZ24" t="s">
        <v>86</v>
      </c>
      <c r="BA24" t="s">
        <v>87</v>
      </c>
      <c r="BB24" t="s">
        <v>108</v>
      </c>
      <c r="BC24" t="s">
        <v>89</v>
      </c>
      <c r="BD24">
        <v>1</v>
      </c>
      <c r="BE24">
        <v>4</v>
      </c>
      <c r="BF24">
        <v>0</v>
      </c>
      <c r="BG24">
        <v>0</v>
      </c>
      <c r="BH24">
        <v>1</v>
      </c>
      <c r="BI24">
        <v>3</v>
      </c>
      <c r="BJ24">
        <v>0</v>
      </c>
      <c r="BK24">
        <v>9</v>
      </c>
      <c r="BL24">
        <v>0</v>
      </c>
    </row>
    <row r="25" spans="1:64" x14ac:dyDescent="0.3">
      <c r="A25" t="s">
        <v>60</v>
      </c>
      <c r="B25" s="21"/>
      <c r="C25" s="32">
        <f t="shared" si="3"/>
        <v>0</v>
      </c>
      <c r="D25" s="23">
        <f t="shared" si="4"/>
        <v>0</v>
      </c>
      <c r="E25" s="33" t="e">
        <f t="shared" si="5"/>
        <v>#DIV/0!</v>
      </c>
      <c r="F25" s="25"/>
      <c r="G25" s="26">
        <f t="shared" si="6"/>
        <v>0</v>
      </c>
      <c r="H25" s="32">
        <f t="shared" si="7"/>
        <v>0</v>
      </c>
      <c r="I25" s="23">
        <f t="shared" si="8"/>
        <v>0</v>
      </c>
      <c r="J25" s="33" t="e">
        <f t="shared" si="0"/>
        <v>#DIV/0!</v>
      </c>
      <c r="K25" s="25"/>
      <c r="L25" s="26">
        <f t="shared" si="9"/>
        <v>0</v>
      </c>
      <c r="M25" s="22">
        <f t="shared" si="10"/>
        <v>0</v>
      </c>
      <c r="N25" s="23">
        <f t="shared" si="11"/>
        <v>0</v>
      </c>
      <c r="O25" s="33" t="e">
        <f t="shared" si="1"/>
        <v>#DIV/0!</v>
      </c>
      <c r="P25" s="25"/>
      <c r="Q25" s="26">
        <f t="shared" si="12"/>
        <v>0</v>
      </c>
      <c r="R25" s="32">
        <f t="shared" si="13"/>
        <v>0</v>
      </c>
      <c r="S25" s="23">
        <f t="shared" si="14"/>
        <v>0</v>
      </c>
      <c r="T25" s="33" t="e">
        <f t="shared" si="2"/>
        <v>#DIV/0!</v>
      </c>
      <c r="U25" s="25"/>
      <c r="V25" s="26">
        <f t="shared" si="15"/>
        <v>0</v>
      </c>
      <c r="W25" s="32">
        <f t="shared" si="16"/>
        <v>0</v>
      </c>
      <c r="X25" s="23">
        <f t="shared" si="17"/>
        <v>0</v>
      </c>
      <c r="Y25" s="33" t="e">
        <f t="shared" si="18"/>
        <v>#DIV/0!</v>
      </c>
      <c r="Z25" s="25"/>
      <c r="AA25" s="26">
        <f t="shared" si="19"/>
        <v>0</v>
      </c>
      <c r="AB25" s="32">
        <f t="shared" si="20"/>
        <v>0</v>
      </c>
      <c r="AC25" s="23">
        <f t="shared" si="21"/>
        <v>0</v>
      </c>
      <c r="AD25" s="33" t="e">
        <f t="shared" si="22"/>
        <v>#DIV/0!</v>
      </c>
      <c r="AE25" s="25"/>
      <c r="AF25" s="26">
        <f t="shared" si="23"/>
        <v>0</v>
      </c>
      <c r="AG25" s="32">
        <f t="shared" si="24"/>
        <v>7.6923076923076927E-2</v>
      </c>
      <c r="AH25" s="23">
        <f t="shared" si="25"/>
        <v>1</v>
      </c>
      <c r="AI25" s="33" t="e">
        <f t="shared" si="26"/>
        <v>#DIV/0!</v>
      </c>
      <c r="AJ25" s="25"/>
      <c r="AK25" s="26">
        <f t="shared" si="27"/>
        <v>-1</v>
      </c>
      <c r="AL25" s="32">
        <f t="shared" si="28"/>
        <v>0</v>
      </c>
      <c r="AM25" s="23">
        <f t="shared" si="29"/>
        <v>0</v>
      </c>
      <c r="AN25" s="33" t="e">
        <f t="shared" si="30"/>
        <v>#DIV/0!</v>
      </c>
      <c r="AO25" s="25"/>
      <c r="AP25" s="26">
        <f t="shared" si="31"/>
        <v>0</v>
      </c>
      <c r="AQ25" s="32">
        <f t="shared" si="32"/>
        <v>5.8823529411764705E-2</v>
      </c>
      <c r="AR25" s="23">
        <f t="shared" si="33"/>
        <v>1</v>
      </c>
      <c r="AS25" s="33" t="e">
        <f t="shared" si="34"/>
        <v>#DIV/0!</v>
      </c>
      <c r="AT25" s="25"/>
      <c r="AU25" s="26">
        <f t="shared" si="35"/>
        <v>-1</v>
      </c>
      <c r="AY25" t="s">
        <v>24</v>
      </c>
      <c r="AZ25" t="s">
        <v>86</v>
      </c>
      <c r="BA25" t="s">
        <v>87</v>
      </c>
      <c r="BB25" t="s">
        <v>108</v>
      </c>
      <c r="BC25" t="s">
        <v>89</v>
      </c>
      <c r="BD25">
        <v>1</v>
      </c>
      <c r="BE25">
        <v>1</v>
      </c>
      <c r="BF25">
        <v>2</v>
      </c>
      <c r="BG25">
        <v>0</v>
      </c>
      <c r="BH25">
        <v>1</v>
      </c>
      <c r="BI25">
        <v>1</v>
      </c>
      <c r="BJ25">
        <v>0</v>
      </c>
      <c r="BK25">
        <v>6</v>
      </c>
      <c r="BL25">
        <v>0</v>
      </c>
    </row>
    <row r="26" spans="1:64" x14ac:dyDescent="0.3">
      <c r="A26" t="s">
        <v>13</v>
      </c>
      <c r="B26" s="21"/>
      <c r="C26" s="32">
        <f t="shared" si="3"/>
        <v>0</v>
      </c>
      <c r="D26" s="23">
        <f t="shared" si="4"/>
        <v>0</v>
      </c>
      <c r="E26" s="33" t="e">
        <f t="shared" si="5"/>
        <v>#DIV/0!</v>
      </c>
      <c r="F26" s="25"/>
      <c r="G26" s="26">
        <f t="shared" si="6"/>
        <v>0</v>
      </c>
      <c r="H26" s="32">
        <f t="shared" si="7"/>
        <v>5.0847457627118647E-2</v>
      </c>
      <c r="I26" s="23">
        <f t="shared" si="8"/>
        <v>3</v>
      </c>
      <c r="J26" s="33" t="e">
        <f t="shared" si="0"/>
        <v>#DIV/0!</v>
      </c>
      <c r="K26" s="25"/>
      <c r="L26" s="26">
        <f t="shared" si="9"/>
        <v>-3</v>
      </c>
      <c r="M26" s="22">
        <f t="shared" si="10"/>
        <v>0.1</v>
      </c>
      <c r="N26" s="23">
        <f t="shared" si="11"/>
        <v>2</v>
      </c>
      <c r="O26" s="33" t="e">
        <f t="shared" si="1"/>
        <v>#DIV/0!</v>
      </c>
      <c r="P26" s="25"/>
      <c r="Q26" s="26">
        <f t="shared" si="12"/>
        <v>-2</v>
      </c>
      <c r="R26" s="32">
        <f t="shared" si="13"/>
        <v>0</v>
      </c>
      <c r="S26" s="23">
        <f t="shared" si="14"/>
        <v>0</v>
      </c>
      <c r="T26" s="33" t="e">
        <f t="shared" si="2"/>
        <v>#DIV/0!</v>
      </c>
      <c r="U26" s="25"/>
      <c r="V26" s="26">
        <f t="shared" si="15"/>
        <v>0</v>
      </c>
      <c r="W26" s="32">
        <f t="shared" si="16"/>
        <v>0</v>
      </c>
      <c r="X26" s="23">
        <f t="shared" si="17"/>
        <v>0</v>
      </c>
      <c r="Y26" s="33" t="e">
        <f t="shared" si="18"/>
        <v>#DIV/0!</v>
      </c>
      <c r="Z26" s="25"/>
      <c r="AA26" s="26">
        <f t="shared" si="19"/>
        <v>0</v>
      </c>
      <c r="AB26" s="32">
        <f t="shared" si="20"/>
        <v>0</v>
      </c>
      <c r="AC26" s="23">
        <f t="shared" si="21"/>
        <v>0</v>
      </c>
      <c r="AD26" s="33" t="e">
        <f t="shared" si="22"/>
        <v>#DIV/0!</v>
      </c>
      <c r="AE26" s="25"/>
      <c r="AF26" s="26">
        <f t="shared" si="23"/>
        <v>0</v>
      </c>
      <c r="AG26" s="32">
        <f t="shared" si="24"/>
        <v>0</v>
      </c>
      <c r="AH26" s="23">
        <f t="shared" si="25"/>
        <v>0</v>
      </c>
      <c r="AI26" s="33" t="e">
        <f t="shared" si="26"/>
        <v>#DIV/0!</v>
      </c>
      <c r="AJ26" s="25"/>
      <c r="AK26" s="26">
        <f t="shared" si="27"/>
        <v>0</v>
      </c>
      <c r="AL26" s="32">
        <f t="shared" si="28"/>
        <v>2.2831050228310501E-2</v>
      </c>
      <c r="AM26" s="23">
        <f t="shared" si="29"/>
        <v>5</v>
      </c>
      <c r="AN26" s="33" t="e">
        <f t="shared" si="30"/>
        <v>#DIV/0!</v>
      </c>
      <c r="AO26" s="25"/>
      <c r="AP26" s="26">
        <f t="shared" si="31"/>
        <v>-5</v>
      </c>
      <c r="AQ26" s="32">
        <f t="shared" si="32"/>
        <v>0</v>
      </c>
      <c r="AR26" s="23">
        <f t="shared" si="33"/>
        <v>0</v>
      </c>
      <c r="AS26" s="33" t="e">
        <f t="shared" si="34"/>
        <v>#DIV/0!</v>
      </c>
      <c r="AT26" s="25"/>
      <c r="AU26" s="26">
        <f t="shared" si="35"/>
        <v>0</v>
      </c>
      <c r="AY26" t="s">
        <v>25</v>
      </c>
      <c r="AZ26" t="s">
        <v>86</v>
      </c>
      <c r="BA26" t="s">
        <v>87</v>
      </c>
      <c r="BB26" t="s">
        <v>108</v>
      </c>
      <c r="BC26" t="s">
        <v>89</v>
      </c>
      <c r="BD26">
        <v>2</v>
      </c>
      <c r="BE26">
        <v>0</v>
      </c>
      <c r="BF26">
        <v>0</v>
      </c>
      <c r="BG26">
        <v>0</v>
      </c>
      <c r="BH26">
        <v>0</v>
      </c>
      <c r="BI26">
        <v>1</v>
      </c>
      <c r="BJ26">
        <v>0</v>
      </c>
      <c r="BK26">
        <v>3</v>
      </c>
      <c r="BL26">
        <v>0</v>
      </c>
    </row>
    <row r="27" spans="1:64" x14ac:dyDescent="0.3">
      <c r="A27" t="s">
        <v>37</v>
      </c>
      <c r="B27" s="21"/>
      <c r="C27" s="32">
        <f t="shared" si="3"/>
        <v>0</v>
      </c>
      <c r="D27" s="23">
        <f t="shared" si="4"/>
        <v>0</v>
      </c>
      <c r="E27" s="33" t="e">
        <f t="shared" si="5"/>
        <v>#DIV/0!</v>
      </c>
      <c r="F27" s="25"/>
      <c r="G27" s="26">
        <f t="shared" si="6"/>
        <v>0</v>
      </c>
      <c r="H27" s="32">
        <f t="shared" si="7"/>
        <v>0</v>
      </c>
      <c r="I27" s="23">
        <f t="shared" si="8"/>
        <v>0</v>
      </c>
      <c r="J27" s="33" t="e">
        <f t="shared" si="0"/>
        <v>#DIV/0!</v>
      </c>
      <c r="K27" s="25"/>
      <c r="L27" s="26">
        <f t="shared" si="9"/>
        <v>0</v>
      </c>
      <c r="M27" s="22">
        <f t="shared" si="10"/>
        <v>0</v>
      </c>
      <c r="N27" s="23">
        <f t="shared" si="11"/>
        <v>0</v>
      </c>
      <c r="O27" s="33" t="e">
        <f t="shared" si="1"/>
        <v>#DIV/0!</v>
      </c>
      <c r="P27" s="25"/>
      <c r="Q27" s="26">
        <f t="shared" si="12"/>
        <v>0</v>
      </c>
      <c r="R27" s="32">
        <f t="shared" si="13"/>
        <v>0</v>
      </c>
      <c r="S27" s="23">
        <f t="shared" si="14"/>
        <v>0</v>
      </c>
      <c r="T27" s="33" t="e">
        <f t="shared" si="2"/>
        <v>#DIV/0!</v>
      </c>
      <c r="U27" s="25"/>
      <c r="V27" s="26">
        <f t="shared" si="15"/>
        <v>0</v>
      </c>
      <c r="W27" s="32">
        <f t="shared" si="16"/>
        <v>0</v>
      </c>
      <c r="X27" s="23">
        <f t="shared" si="17"/>
        <v>0</v>
      </c>
      <c r="Y27" s="33" t="e">
        <f t="shared" si="18"/>
        <v>#DIV/0!</v>
      </c>
      <c r="Z27" s="25"/>
      <c r="AA27" s="26">
        <f t="shared" si="19"/>
        <v>0</v>
      </c>
      <c r="AB27" s="32">
        <f t="shared" si="20"/>
        <v>0</v>
      </c>
      <c r="AC27" s="23">
        <f t="shared" si="21"/>
        <v>0</v>
      </c>
      <c r="AD27" s="33" t="e">
        <f t="shared" si="22"/>
        <v>#DIV/0!</v>
      </c>
      <c r="AE27" s="25"/>
      <c r="AF27" s="26">
        <f t="shared" si="23"/>
        <v>0</v>
      </c>
      <c r="AG27" s="32">
        <f t="shared" si="24"/>
        <v>0</v>
      </c>
      <c r="AH27" s="23">
        <f t="shared" si="25"/>
        <v>0</v>
      </c>
      <c r="AI27" s="33" t="e">
        <f t="shared" si="26"/>
        <v>#DIV/0!</v>
      </c>
      <c r="AJ27" s="25"/>
      <c r="AK27" s="26">
        <f t="shared" si="27"/>
        <v>0</v>
      </c>
      <c r="AL27" s="32">
        <f t="shared" si="28"/>
        <v>0</v>
      </c>
      <c r="AM27" s="23">
        <f t="shared" si="29"/>
        <v>0</v>
      </c>
      <c r="AN27" s="33" t="e">
        <f t="shared" si="30"/>
        <v>#DIV/0!</v>
      </c>
      <c r="AO27" s="25"/>
      <c r="AP27" s="26">
        <f t="shared" si="31"/>
        <v>0</v>
      </c>
      <c r="AQ27" s="32">
        <f t="shared" si="32"/>
        <v>0</v>
      </c>
      <c r="AR27" s="23">
        <f t="shared" si="33"/>
        <v>0</v>
      </c>
      <c r="AS27" s="33" t="e">
        <f t="shared" si="34"/>
        <v>#DIV/0!</v>
      </c>
      <c r="AT27" s="25"/>
      <c r="AU27" s="26">
        <f t="shared" si="35"/>
        <v>0</v>
      </c>
      <c r="AY27" t="s">
        <v>26</v>
      </c>
      <c r="AZ27" t="s">
        <v>86</v>
      </c>
      <c r="BA27" t="s">
        <v>87</v>
      </c>
      <c r="BB27" t="s">
        <v>108</v>
      </c>
      <c r="BC27" t="s">
        <v>89</v>
      </c>
      <c r="BD27">
        <v>0</v>
      </c>
      <c r="BE27">
        <v>1</v>
      </c>
      <c r="BF27">
        <v>0</v>
      </c>
      <c r="BG27">
        <v>2</v>
      </c>
      <c r="BH27">
        <v>0</v>
      </c>
      <c r="BI27">
        <v>1</v>
      </c>
      <c r="BJ27">
        <v>0</v>
      </c>
      <c r="BK27">
        <v>4</v>
      </c>
      <c r="BL27">
        <v>0</v>
      </c>
    </row>
    <row r="28" spans="1:64" x14ac:dyDescent="0.3">
      <c r="A28" t="s">
        <v>14</v>
      </c>
      <c r="B28" s="21"/>
      <c r="C28" s="32">
        <f t="shared" si="3"/>
        <v>0</v>
      </c>
      <c r="D28" s="23">
        <f t="shared" si="4"/>
        <v>0</v>
      </c>
      <c r="E28" s="33" t="e">
        <f t="shared" si="5"/>
        <v>#DIV/0!</v>
      </c>
      <c r="F28" s="25"/>
      <c r="G28" s="26">
        <f t="shared" si="6"/>
        <v>0</v>
      </c>
      <c r="H28" s="32">
        <f t="shared" si="7"/>
        <v>0</v>
      </c>
      <c r="I28" s="23">
        <f t="shared" si="8"/>
        <v>0</v>
      </c>
      <c r="J28" s="33" t="e">
        <f t="shared" si="0"/>
        <v>#DIV/0!</v>
      </c>
      <c r="K28" s="25"/>
      <c r="L28" s="26">
        <f t="shared" si="9"/>
        <v>0</v>
      </c>
      <c r="M28" s="22">
        <f t="shared" si="10"/>
        <v>0</v>
      </c>
      <c r="N28" s="23">
        <f t="shared" si="11"/>
        <v>0</v>
      </c>
      <c r="O28" s="33" t="e">
        <f t="shared" si="1"/>
        <v>#DIV/0!</v>
      </c>
      <c r="P28" s="25"/>
      <c r="Q28" s="26">
        <f t="shared" si="12"/>
        <v>0</v>
      </c>
      <c r="R28" s="32">
        <f t="shared" si="13"/>
        <v>0</v>
      </c>
      <c r="S28" s="23">
        <f t="shared" si="14"/>
        <v>0</v>
      </c>
      <c r="T28" s="33" t="e">
        <f t="shared" si="2"/>
        <v>#DIV/0!</v>
      </c>
      <c r="U28" s="25"/>
      <c r="V28" s="26">
        <f t="shared" si="15"/>
        <v>0</v>
      </c>
      <c r="W28" s="32">
        <f t="shared" si="16"/>
        <v>4.5454545454545456E-2</v>
      </c>
      <c r="X28" s="23">
        <f t="shared" si="17"/>
        <v>1</v>
      </c>
      <c r="Y28" s="33" t="e">
        <f t="shared" si="18"/>
        <v>#DIV/0!</v>
      </c>
      <c r="Z28" s="25"/>
      <c r="AA28" s="26">
        <f t="shared" si="19"/>
        <v>-1</v>
      </c>
      <c r="AB28" s="32">
        <f t="shared" si="20"/>
        <v>0</v>
      </c>
      <c r="AC28" s="23">
        <f t="shared" si="21"/>
        <v>0</v>
      </c>
      <c r="AD28" s="33" t="e">
        <f t="shared" si="22"/>
        <v>#DIV/0!</v>
      </c>
      <c r="AE28" s="25"/>
      <c r="AF28" s="26">
        <f t="shared" si="23"/>
        <v>0</v>
      </c>
      <c r="AG28" s="32">
        <f t="shared" si="24"/>
        <v>0</v>
      </c>
      <c r="AH28" s="23">
        <f t="shared" si="25"/>
        <v>0</v>
      </c>
      <c r="AI28" s="33" t="e">
        <f t="shared" si="26"/>
        <v>#DIV/0!</v>
      </c>
      <c r="AJ28" s="25"/>
      <c r="AK28" s="26">
        <f t="shared" si="27"/>
        <v>0</v>
      </c>
      <c r="AL28" s="32">
        <f t="shared" si="28"/>
        <v>4.5662100456621002E-3</v>
      </c>
      <c r="AM28" s="23">
        <f t="shared" si="29"/>
        <v>1</v>
      </c>
      <c r="AN28" s="33" t="e">
        <f t="shared" si="30"/>
        <v>#DIV/0!</v>
      </c>
      <c r="AO28" s="25"/>
      <c r="AP28" s="26">
        <f t="shared" si="31"/>
        <v>-1</v>
      </c>
      <c r="AQ28" s="32">
        <f t="shared" si="32"/>
        <v>0</v>
      </c>
      <c r="AR28" s="23">
        <f t="shared" si="33"/>
        <v>0</v>
      </c>
      <c r="AS28" s="33" t="e">
        <f t="shared" si="34"/>
        <v>#DIV/0!</v>
      </c>
      <c r="AT28" s="25"/>
      <c r="AU28" s="26">
        <f t="shared" si="35"/>
        <v>0</v>
      </c>
      <c r="AY28" t="s">
        <v>27</v>
      </c>
      <c r="AZ28" t="s">
        <v>86</v>
      </c>
      <c r="BA28" t="s">
        <v>87</v>
      </c>
      <c r="BB28" t="s">
        <v>108</v>
      </c>
      <c r="BC28" t="s">
        <v>89</v>
      </c>
      <c r="BD28">
        <v>2</v>
      </c>
      <c r="BE28">
        <v>2</v>
      </c>
      <c r="BF28">
        <v>0</v>
      </c>
      <c r="BG28">
        <v>1</v>
      </c>
      <c r="BH28">
        <v>0</v>
      </c>
      <c r="BI28">
        <v>1</v>
      </c>
      <c r="BJ28">
        <v>0</v>
      </c>
      <c r="BK28">
        <v>5</v>
      </c>
      <c r="BL28">
        <v>1</v>
      </c>
    </row>
    <row r="29" spans="1:64" x14ac:dyDescent="0.3">
      <c r="A29" t="s">
        <v>15</v>
      </c>
      <c r="B29" s="21"/>
      <c r="C29" s="32">
        <f t="shared" si="3"/>
        <v>1.7241379310344827E-2</v>
      </c>
      <c r="D29" s="23">
        <f t="shared" si="4"/>
        <v>1</v>
      </c>
      <c r="E29" s="33" t="e">
        <f t="shared" si="5"/>
        <v>#DIV/0!</v>
      </c>
      <c r="F29" s="25"/>
      <c r="G29" s="26">
        <f t="shared" si="6"/>
        <v>-1</v>
      </c>
      <c r="H29" s="32">
        <f t="shared" si="7"/>
        <v>0</v>
      </c>
      <c r="I29" s="23">
        <f t="shared" si="8"/>
        <v>0</v>
      </c>
      <c r="J29" s="33" t="e">
        <f t="shared" si="0"/>
        <v>#DIV/0!</v>
      </c>
      <c r="K29" s="25"/>
      <c r="L29" s="26">
        <f t="shared" si="9"/>
        <v>0</v>
      </c>
      <c r="M29" s="22">
        <f t="shared" si="10"/>
        <v>0</v>
      </c>
      <c r="N29" s="23">
        <f t="shared" si="11"/>
        <v>0</v>
      </c>
      <c r="O29" s="33" t="e">
        <f t="shared" si="1"/>
        <v>#DIV/0!</v>
      </c>
      <c r="P29" s="25"/>
      <c r="Q29" s="26">
        <f t="shared" si="12"/>
        <v>0</v>
      </c>
      <c r="R29" s="32">
        <f t="shared" si="13"/>
        <v>0</v>
      </c>
      <c r="S29" s="23">
        <f t="shared" si="14"/>
        <v>0</v>
      </c>
      <c r="T29" s="33" t="e">
        <f t="shared" si="2"/>
        <v>#DIV/0!</v>
      </c>
      <c r="U29" s="25"/>
      <c r="V29" s="26">
        <f t="shared" si="15"/>
        <v>0</v>
      </c>
      <c r="W29" s="32">
        <f t="shared" si="16"/>
        <v>0</v>
      </c>
      <c r="X29" s="23">
        <f t="shared" si="17"/>
        <v>0</v>
      </c>
      <c r="Y29" s="33" t="e">
        <f t="shared" si="18"/>
        <v>#DIV/0!</v>
      </c>
      <c r="Z29" s="25"/>
      <c r="AA29" s="26">
        <f t="shared" si="19"/>
        <v>0</v>
      </c>
      <c r="AB29" s="32">
        <f t="shared" si="20"/>
        <v>0</v>
      </c>
      <c r="AC29" s="23">
        <f t="shared" si="21"/>
        <v>0</v>
      </c>
      <c r="AD29" s="33" t="e">
        <f t="shared" si="22"/>
        <v>#DIV/0!</v>
      </c>
      <c r="AE29" s="25"/>
      <c r="AF29" s="26">
        <f t="shared" si="23"/>
        <v>0</v>
      </c>
      <c r="AG29" s="32">
        <f t="shared" si="24"/>
        <v>0</v>
      </c>
      <c r="AH29" s="23">
        <f t="shared" si="25"/>
        <v>0</v>
      </c>
      <c r="AI29" s="33" t="e">
        <f t="shared" si="26"/>
        <v>#DIV/0!</v>
      </c>
      <c r="AJ29" s="25"/>
      <c r="AK29" s="26">
        <f t="shared" si="27"/>
        <v>0</v>
      </c>
      <c r="AL29" s="32">
        <f t="shared" si="28"/>
        <v>4.5662100456621002E-3</v>
      </c>
      <c r="AM29" s="23">
        <f t="shared" si="29"/>
        <v>1</v>
      </c>
      <c r="AN29" s="33" t="e">
        <f t="shared" si="30"/>
        <v>#DIV/0!</v>
      </c>
      <c r="AO29" s="25"/>
      <c r="AP29" s="26">
        <f t="shared" si="31"/>
        <v>-1</v>
      </c>
      <c r="AQ29" s="32">
        <f t="shared" si="32"/>
        <v>0</v>
      </c>
      <c r="AR29" s="23">
        <f t="shared" si="33"/>
        <v>0</v>
      </c>
      <c r="AS29" s="33" t="e">
        <f t="shared" si="34"/>
        <v>#DIV/0!</v>
      </c>
      <c r="AT29" s="25"/>
      <c r="AU29" s="26">
        <f t="shared" si="35"/>
        <v>0</v>
      </c>
      <c r="AY29" t="s">
        <v>28</v>
      </c>
      <c r="AZ29" t="s">
        <v>86</v>
      </c>
      <c r="BA29" t="s">
        <v>87</v>
      </c>
      <c r="BB29" t="s">
        <v>108</v>
      </c>
      <c r="BC29" t="s">
        <v>89</v>
      </c>
      <c r="BD29">
        <v>2</v>
      </c>
      <c r="BE29">
        <v>5</v>
      </c>
      <c r="BF29">
        <v>2</v>
      </c>
      <c r="BG29">
        <v>1</v>
      </c>
      <c r="BH29">
        <v>1</v>
      </c>
      <c r="BI29">
        <v>1</v>
      </c>
      <c r="BJ29">
        <v>2</v>
      </c>
      <c r="BK29">
        <v>13</v>
      </c>
      <c r="BL29">
        <v>1</v>
      </c>
    </row>
    <row r="30" spans="1:64" x14ac:dyDescent="0.3">
      <c r="A30" t="s">
        <v>16</v>
      </c>
      <c r="B30" s="21"/>
      <c r="C30" s="32">
        <f t="shared" si="3"/>
        <v>0</v>
      </c>
      <c r="D30" s="23">
        <f t="shared" si="4"/>
        <v>0</v>
      </c>
      <c r="E30" s="33" t="e">
        <f t="shared" si="5"/>
        <v>#DIV/0!</v>
      </c>
      <c r="F30" s="25"/>
      <c r="G30" s="26">
        <f t="shared" si="6"/>
        <v>0</v>
      </c>
      <c r="H30" s="32">
        <f t="shared" si="7"/>
        <v>0</v>
      </c>
      <c r="I30" s="23">
        <f t="shared" si="8"/>
        <v>0</v>
      </c>
      <c r="J30" s="33" t="e">
        <f t="shared" si="0"/>
        <v>#DIV/0!</v>
      </c>
      <c r="K30" s="25"/>
      <c r="L30" s="26">
        <f t="shared" si="9"/>
        <v>0</v>
      </c>
      <c r="M30" s="22">
        <f t="shared" si="10"/>
        <v>0</v>
      </c>
      <c r="N30" s="23">
        <f t="shared" si="11"/>
        <v>0</v>
      </c>
      <c r="O30" s="33" t="e">
        <f t="shared" si="1"/>
        <v>#DIV/0!</v>
      </c>
      <c r="P30" s="25"/>
      <c r="Q30" s="26">
        <f t="shared" si="12"/>
        <v>0</v>
      </c>
      <c r="R30" s="32">
        <f t="shared" si="13"/>
        <v>0</v>
      </c>
      <c r="S30" s="23">
        <f t="shared" si="14"/>
        <v>0</v>
      </c>
      <c r="T30" s="33" t="e">
        <f t="shared" si="2"/>
        <v>#DIV/0!</v>
      </c>
      <c r="U30" s="25"/>
      <c r="V30" s="26">
        <f t="shared" si="15"/>
        <v>0</v>
      </c>
      <c r="W30" s="32">
        <f t="shared" si="16"/>
        <v>0</v>
      </c>
      <c r="X30" s="23">
        <f t="shared" si="17"/>
        <v>0</v>
      </c>
      <c r="Y30" s="33" t="e">
        <f t="shared" si="18"/>
        <v>#DIV/0!</v>
      </c>
      <c r="Z30" s="25"/>
      <c r="AA30" s="26">
        <f t="shared" si="19"/>
        <v>0</v>
      </c>
      <c r="AB30" s="32">
        <f t="shared" si="20"/>
        <v>0</v>
      </c>
      <c r="AC30" s="23">
        <f t="shared" si="21"/>
        <v>0</v>
      </c>
      <c r="AD30" s="33" t="e">
        <f t="shared" si="22"/>
        <v>#DIV/0!</v>
      </c>
      <c r="AE30" s="25"/>
      <c r="AF30" s="26">
        <f t="shared" si="23"/>
        <v>0</v>
      </c>
      <c r="AG30" s="32">
        <f t="shared" si="24"/>
        <v>0</v>
      </c>
      <c r="AH30" s="23">
        <f t="shared" si="25"/>
        <v>0</v>
      </c>
      <c r="AI30" s="33" t="e">
        <f t="shared" si="26"/>
        <v>#DIV/0!</v>
      </c>
      <c r="AJ30" s="25"/>
      <c r="AK30" s="26">
        <f t="shared" si="27"/>
        <v>0</v>
      </c>
      <c r="AL30" s="32">
        <f t="shared" si="28"/>
        <v>0</v>
      </c>
      <c r="AM30" s="23">
        <f t="shared" si="29"/>
        <v>0</v>
      </c>
      <c r="AN30" s="33" t="e">
        <f t="shared" si="30"/>
        <v>#DIV/0!</v>
      </c>
      <c r="AO30" s="25"/>
      <c r="AP30" s="26">
        <f t="shared" si="31"/>
        <v>0</v>
      </c>
      <c r="AQ30" s="32">
        <f t="shared" si="32"/>
        <v>0</v>
      </c>
      <c r="AR30" s="23">
        <f t="shared" si="33"/>
        <v>0</v>
      </c>
      <c r="AS30" s="33" t="e">
        <f t="shared" si="34"/>
        <v>#DIV/0!</v>
      </c>
      <c r="AT30" s="25"/>
      <c r="AU30" s="26">
        <f t="shared" si="35"/>
        <v>0</v>
      </c>
      <c r="AY30" t="s">
        <v>63</v>
      </c>
      <c r="AZ30" t="s">
        <v>86</v>
      </c>
      <c r="BA30" t="s">
        <v>87</v>
      </c>
      <c r="BB30" t="s">
        <v>108</v>
      </c>
      <c r="BC30" t="s">
        <v>89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1</v>
      </c>
      <c r="BJ30">
        <v>0</v>
      </c>
      <c r="BK30">
        <v>1</v>
      </c>
      <c r="BL30">
        <v>0</v>
      </c>
    </row>
    <row r="31" spans="1:64" x14ac:dyDescent="0.3">
      <c r="A31" t="s">
        <v>107</v>
      </c>
      <c r="B31" s="21"/>
      <c r="C31" s="32">
        <f t="shared" si="3"/>
        <v>0</v>
      </c>
      <c r="D31" s="23">
        <v>0</v>
      </c>
      <c r="E31" s="33" t="e">
        <f t="shared" si="5"/>
        <v>#DIV/0!</v>
      </c>
      <c r="F31" s="25"/>
      <c r="G31" s="26">
        <f t="shared" si="6"/>
        <v>0</v>
      </c>
      <c r="H31" s="32">
        <f t="shared" si="7"/>
        <v>0</v>
      </c>
      <c r="I31" s="23">
        <f t="shared" si="8"/>
        <v>0</v>
      </c>
      <c r="J31" s="33" t="e">
        <f t="shared" si="0"/>
        <v>#DIV/0!</v>
      </c>
      <c r="K31" s="25"/>
      <c r="L31" s="26">
        <f t="shared" si="9"/>
        <v>0</v>
      </c>
      <c r="M31" s="22">
        <f t="shared" si="10"/>
        <v>0</v>
      </c>
      <c r="N31" s="23">
        <f t="shared" si="11"/>
        <v>0</v>
      </c>
      <c r="O31" s="33" t="e">
        <f t="shared" si="1"/>
        <v>#DIV/0!</v>
      </c>
      <c r="P31" s="25"/>
      <c r="Q31" s="26">
        <f t="shared" si="12"/>
        <v>0</v>
      </c>
      <c r="R31" s="32">
        <f t="shared" si="13"/>
        <v>0</v>
      </c>
      <c r="S31" s="23">
        <f t="shared" si="14"/>
        <v>0</v>
      </c>
      <c r="T31" s="33" t="e">
        <f t="shared" si="2"/>
        <v>#DIV/0!</v>
      </c>
      <c r="U31" s="25"/>
      <c r="V31" s="26">
        <f t="shared" si="15"/>
        <v>0</v>
      </c>
      <c r="W31" s="32">
        <f t="shared" si="16"/>
        <v>0</v>
      </c>
      <c r="X31" s="23">
        <f t="shared" si="17"/>
        <v>0</v>
      </c>
      <c r="Y31" s="33" t="e">
        <f t="shared" si="18"/>
        <v>#DIV/0!</v>
      </c>
      <c r="Z31" s="25"/>
      <c r="AA31" s="26">
        <f t="shared" si="19"/>
        <v>0</v>
      </c>
      <c r="AB31" s="32">
        <f t="shared" si="20"/>
        <v>0</v>
      </c>
      <c r="AC31" s="23">
        <f t="shared" si="21"/>
        <v>0</v>
      </c>
      <c r="AD31" s="33" t="e">
        <f t="shared" si="22"/>
        <v>#DIV/0!</v>
      </c>
      <c r="AE31" s="25"/>
      <c r="AF31" s="26">
        <f t="shared" si="23"/>
        <v>0</v>
      </c>
      <c r="AG31" s="32">
        <f t="shared" si="24"/>
        <v>0</v>
      </c>
      <c r="AH31" s="23">
        <f t="shared" si="25"/>
        <v>0</v>
      </c>
      <c r="AI31" s="33" t="e">
        <f t="shared" si="26"/>
        <v>#DIV/0!</v>
      </c>
      <c r="AJ31" s="25"/>
      <c r="AK31" s="26">
        <f t="shared" si="27"/>
        <v>0</v>
      </c>
      <c r="AL31" s="32">
        <f t="shared" si="28"/>
        <v>0</v>
      </c>
      <c r="AM31" s="23">
        <f t="shared" si="29"/>
        <v>0</v>
      </c>
      <c r="AN31" s="33" t="e">
        <f t="shared" si="30"/>
        <v>#DIV/0!</v>
      </c>
      <c r="AO31" s="25"/>
      <c r="AP31" s="26">
        <f t="shared" si="31"/>
        <v>0</v>
      </c>
      <c r="AQ31" s="32">
        <f t="shared" si="32"/>
        <v>0</v>
      </c>
      <c r="AR31" s="23">
        <f t="shared" si="33"/>
        <v>0</v>
      </c>
      <c r="AS31" s="33" t="e">
        <f t="shared" si="34"/>
        <v>#DIV/0!</v>
      </c>
      <c r="AT31" s="25"/>
      <c r="AU31" s="26">
        <f t="shared" si="35"/>
        <v>0</v>
      </c>
      <c r="AY31" t="s">
        <v>29</v>
      </c>
      <c r="AZ31" t="s">
        <v>86</v>
      </c>
      <c r="BA31" t="s">
        <v>87</v>
      </c>
      <c r="BB31" t="s">
        <v>108</v>
      </c>
      <c r="BC31" t="s">
        <v>89</v>
      </c>
      <c r="BD31">
        <v>0</v>
      </c>
      <c r="BE31">
        <v>1</v>
      </c>
      <c r="BF31">
        <v>0</v>
      </c>
      <c r="BG31">
        <v>0</v>
      </c>
      <c r="BH31">
        <v>2</v>
      </c>
      <c r="BI31">
        <v>1</v>
      </c>
      <c r="BJ31">
        <v>0</v>
      </c>
      <c r="BK31">
        <v>2</v>
      </c>
      <c r="BL31">
        <v>2</v>
      </c>
    </row>
    <row r="32" spans="1:64" x14ac:dyDescent="0.3">
      <c r="A32" t="s">
        <v>17</v>
      </c>
      <c r="B32" s="21"/>
      <c r="C32" s="32">
        <f t="shared" si="3"/>
        <v>3.4482758620689655E-2</v>
      </c>
      <c r="D32" s="23">
        <f t="shared" si="4"/>
        <v>2</v>
      </c>
      <c r="E32" s="33" t="e">
        <f t="shared" si="5"/>
        <v>#DIV/0!</v>
      </c>
      <c r="F32" s="25"/>
      <c r="G32" s="26">
        <f t="shared" si="6"/>
        <v>-2</v>
      </c>
      <c r="H32" s="32">
        <f t="shared" si="7"/>
        <v>3.3898305084745763E-2</v>
      </c>
      <c r="I32" s="23">
        <f t="shared" si="8"/>
        <v>2</v>
      </c>
      <c r="J32" s="33" t="e">
        <f t="shared" si="0"/>
        <v>#DIV/0!</v>
      </c>
      <c r="K32" s="25"/>
      <c r="L32" s="26">
        <f t="shared" si="9"/>
        <v>-2</v>
      </c>
      <c r="M32" s="22">
        <f t="shared" si="10"/>
        <v>0</v>
      </c>
      <c r="N32" s="23">
        <f t="shared" si="11"/>
        <v>0</v>
      </c>
      <c r="O32" s="33" t="e">
        <f t="shared" si="1"/>
        <v>#DIV/0!</v>
      </c>
      <c r="P32" s="25"/>
      <c r="Q32" s="26">
        <f t="shared" si="12"/>
        <v>0</v>
      </c>
      <c r="R32" s="32">
        <f t="shared" si="13"/>
        <v>0</v>
      </c>
      <c r="S32" s="23">
        <f t="shared" si="14"/>
        <v>0</v>
      </c>
      <c r="T32" s="33" t="e">
        <f t="shared" si="2"/>
        <v>#DIV/0!</v>
      </c>
      <c r="U32" s="25"/>
      <c r="V32" s="26">
        <f t="shared" si="15"/>
        <v>0</v>
      </c>
      <c r="W32" s="32">
        <f t="shared" si="16"/>
        <v>0</v>
      </c>
      <c r="X32" s="23">
        <f t="shared" si="17"/>
        <v>0</v>
      </c>
      <c r="Y32" s="33" t="e">
        <f t="shared" si="18"/>
        <v>#DIV/0!</v>
      </c>
      <c r="Z32" s="25"/>
      <c r="AA32" s="26">
        <f t="shared" si="19"/>
        <v>0</v>
      </c>
      <c r="AB32" s="32">
        <f t="shared" si="20"/>
        <v>0</v>
      </c>
      <c r="AC32" s="23">
        <f t="shared" si="21"/>
        <v>0</v>
      </c>
      <c r="AD32" s="33" t="e">
        <f t="shared" si="22"/>
        <v>#DIV/0!</v>
      </c>
      <c r="AE32" s="25"/>
      <c r="AF32" s="26">
        <f t="shared" si="23"/>
        <v>0</v>
      </c>
      <c r="AG32" s="32">
        <f t="shared" si="24"/>
        <v>0</v>
      </c>
      <c r="AH32" s="23">
        <f t="shared" si="25"/>
        <v>0</v>
      </c>
      <c r="AI32" s="33" t="e">
        <f t="shared" si="26"/>
        <v>#DIV/0!</v>
      </c>
      <c r="AJ32" s="25"/>
      <c r="AK32" s="26">
        <f t="shared" si="27"/>
        <v>0</v>
      </c>
      <c r="AL32" s="32">
        <f t="shared" si="28"/>
        <v>1.8264840182648401E-2</v>
      </c>
      <c r="AM32" s="23">
        <f t="shared" si="29"/>
        <v>4</v>
      </c>
      <c r="AN32" s="33" t="e">
        <f t="shared" si="30"/>
        <v>#DIV/0!</v>
      </c>
      <c r="AO32" s="25"/>
      <c r="AP32" s="26">
        <f t="shared" si="31"/>
        <v>-4</v>
      </c>
      <c r="AQ32" s="32">
        <f t="shared" si="32"/>
        <v>0</v>
      </c>
      <c r="AR32" s="23">
        <f t="shared" si="33"/>
        <v>0</v>
      </c>
      <c r="AS32" s="33" t="e">
        <f t="shared" si="34"/>
        <v>#DIV/0!</v>
      </c>
      <c r="AT32" s="25"/>
      <c r="AU32" s="26">
        <f t="shared" si="35"/>
        <v>0</v>
      </c>
      <c r="AY32" t="s">
        <v>30</v>
      </c>
      <c r="AZ32" t="s">
        <v>86</v>
      </c>
      <c r="BA32" t="s">
        <v>87</v>
      </c>
      <c r="BB32" t="s">
        <v>108</v>
      </c>
      <c r="BC32" t="s">
        <v>89</v>
      </c>
      <c r="BD32">
        <v>3</v>
      </c>
      <c r="BE32">
        <v>1</v>
      </c>
      <c r="BF32">
        <v>0</v>
      </c>
      <c r="BG32">
        <v>2</v>
      </c>
      <c r="BH32">
        <v>1</v>
      </c>
      <c r="BI32">
        <v>2</v>
      </c>
      <c r="BJ32">
        <v>2</v>
      </c>
      <c r="BK32">
        <v>10</v>
      </c>
      <c r="BL32">
        <v>1</v>
      </c>
    </row>
    <row r="33" spans="1:64" x14ac:dyDescent="0.3">
      <c r="A33" t="s">
        <v>18</v>
      </c>
      <c r="B33" s="21"/>
      <c r="C33" s="32">
        <f t="shared" si="3"/>
        <v>0</v>
      </c>
      <c r="D33" s="23">
        <f t="shared" si="4"/>
        <v>0</v>
      </c>
      <c r="E33" s="33" t="e">
        <f t="shared" si="5"/>
        <v>#DIV/0!</v>
      </c>
      <c r="F33" s="25"/>
      <c r="G33" s="26">
        <f t="shared" si="6"/>
        <v>0</v>
      </c>
      <c r="H33" s="32">
        <f t="shared" si="7"/>
        <v>1.6949152542372881E-2</v>
      </c>
      <c r="I33" s="23">
        <f t="shared" si="8"/>
        <v>1</v>
      </c>
      <c r="J33" s="33" t="e">
        <f t="shared" si="0"/>
        <v>#DIV/0!</v>
      </c>
      <c r="K33" s="25"/>
      <c r="L33" s="26">
        <f t="shared" si="9"/>
        <v>-1</v>
      </c>
      <c r="M33" s="22">
        <f t="shared" si="10"/>
        <v>0</v>
      </c>
      <c r="N33" s="23">
        <f t="shared" si="11"/>
        <v>0</v>
      </c>
      <c r="O33" s="33" t="e">
        <f t="shared" si="1"/>
        <v>#DIV/0!</v>
      </c>
      <c r="P33" s="25"/>
      <c r="Q33" s="26">
        <f t="shared" si="12"/>
        <v>0</v>
      </c>
      <c r="R33" s="32">
        <f t="shared" si="13"/>
        <v>0</v>
      </c>
      <c r="S33" s="23">
        <f t="shared" si="14"/>
        <v>0</v>
      </c>
      <c r="T33" s="33" t="e">
        <f t="shared" si="2"/>
        <v>#DIV/0!</v>
      </c>
      <c r="U33" s="25"/>
      <c r="V33" s="26">
        <f t="shared" si="15"/>
        <v>0</v>
      </c>
      <c r="W33" s="32">
        <f t="shared" si="16"/>
        <v>0</v>
      </c>
      <c r="X33" s="23">
        <f t="shared" si="17"/>
        <v>0</v>
      </c>
      <c r="Y33" s="33" t="e">
        <f t="shared" si="18"/>
        <v>#DIV/0!</v>
      </c>
      <c r="Z33" s="25"/>
      <c r="AA33" s="26">
        <f t="shared" si="19"/>
        <v>0</v>
      </c>
      <c r="AB33" s="32">
        <f t="shared" si="20"/>
        <v>0</v>
      </c>
      <c r="AC33" s="23">
        <f t="shared" si="21"/>
        <v>0</v>
      </c>
      <c r="AD33" s="33" t="e">
        <f t="shared" si="22"/>
        <v>#DIV/0!</v>
      </c>
      <c r="AE33" s="25"/>
      <c r="AF33" s="26">
        <f t="shared" si="23"/>
        <v>0</v>
      </c>
      <c r="AG33" s="32">
        <f t="shared" si="24"/>
        <v>0</v>
      </c>
      <c r="AH33" s="23">
        <f t="shared" si="25"/>
        <v>0</v>
      </c>
      <c r="AI33" s="33" t="e">
        <f t="shared" si="26"/>
        <v>#DIV/0!</v>
      </c>
      <c r="AJ33" s="25"/>
      <c r="AK33" s="26">
        <f t="shared" si="27"/>
        <v>0</v>
      </c>
      <c r="AL33" s="32">
        <f t="shared" si="28"/>
        <v>4.5662100456621002E-3</v>
      </c>
      <c r="AM33" s="23">
        <f t="shared" si="29"/>
        <v>1</v>
      </c>
      <c r="AN33" s="33" t="e">
        <f t="shared" si="30"/>
        <v>#DIV/0!</v>
      </c>
      <c r="AO33" s="25"/>
      <c r="AP33" s="26">
        <f t="shared" si="31"/>
        <v>-1</v>
      </c>
      <c r="AQ33" s="32">
        <f t="shared" si="32"/>
        <v>0</v>
      </c>
      <c r="AR33" s="23">
        <f t="shared" si="33"/>
        <v>0</v>
      </c>
      <c r="AS33" s="33" t="e">
        <f t="shared" si="34"/>
        <v>#DIV/0!</v>
      </c>
      <c r="AT33" s="25"/>
      <c r="AU33" s="26">
        <f t="shared" si="35"/>
        <v>0</v>
      </c>
      <c r="AY33" t="s">
        <v>31</v>
      </c>
      <c r="AZ33" t="s">
        <v>86</v>
      </c>
      <c r="BA33" t="s">
        <v>87</v>
      </c>
      <c r="BB33" t="s">
        <v>108</v>
      </c>
      <c r="BC33" t="s">
        <v>89</v>
      </c>
      <c r="BD33">
        <v>4</v>
      </c>
      <c r="BE33">
        <v>5</v>
      </c>
      <c r="BF33">
        <v>0</v>
      </c>
      <c r="BG33">
        <v>0</v>
      </c>
      <c r="BH33">
        <v>0</v>
      </c>
      <c r="BI33">
        <v>3</v>
      </c>
      <c r="BJ33">
        <v>2</v>
      </c>
      <c r="BK33">
        <v>14</v>
      </c>
      <c r="BL33">
        <v>0</v>
      </c>
    </row>
    <row r="34" spans="1:64" x14ac:dyDescent="0.3">
      <c r="A34" t="s">
        <v>19</v>
      </c>
      <c r="B34" s="21"/>
      <c r="C34" s="32">
        <f t="shared" si="3"/>
        <v>6.8965517241379309E-2</v>
      </c>
      <c r="D34" s="23">
        <f t="shared" si="4"/>
        <v>4</v>
      </c>
      <c r="E34" s="33" t="e">
        <f t="shared" si="5"/>
        <v>#DIV/0!</v>
      </c>
      <c r="F34" s="25"/>
      <c r="G34" s="26">
        <f t="shared" si="6"/>
        <v>-4</v>
      </c>
      <c r="H34" s="32">
        <f t="shared" si="7"/>
        <v>8.4745762711864403E-2</v>
      </c>
      <c r="I34" s="23">
        <f t="shared" si="8"/>
        <v>5</v>
      </c>
      <c r="J34" s="33" t="e">
        <f t="shared" si="0"/>
        <v>#DIV/0!</v>
      </c>
      <c r="K34" s="25"/>
      <c r="L34" s="26">
        <f t="shared" si="9"/>
        <v>-5</v>
      </c>
      <c r="M34" s="22">
        <f t="shared" si="10"/>
        <v>0</v>
      </c>
      <c r="N34" s="23">
        <f t="shared" si="11"/>
        <v>0</v>
      </c>
      <c r="O34" s="33" t="e">
        <f t="shared" si="1"/>
        <v>#DIV/0!</v>
      </c>
      <c r="P34" s="25"/>
      <c r="Q34" s="26">
        <f t="shared" si="12"/>
        <v>0</v>
      </c>
      <c r="R34" s="32">
        <f t="shared" si="13"/>
        <v>5.2631578947368418E-2</v>
      </c>
      <c r="S34" s="23">
        <f t="shared" si="14"/>
        <v>1</v>
      </c>
      <c r="T34" s="33" t="e">
        <f t="shared" si="2"/>
        <v>#DIV/0!</v>
      </c>
      <c r="U34" s="25"/>
      <c r="V34" s="26">
        <f t="shared" si="15"/>
        <v>-1</v>
      </c>
      <c r="W34" s="32">
        <f t="shared" si="16"/>
        <v>4.5454545454545456E-2</v>
      </c>
      <c r="X34" s="23">
        <f t="shared" si="17"/>
        <v>1</v>
      </c>
      <c r="Y34" s="33" t="e">
        <f t="shared" si="18"/>
        <v>#DIV/0!</v>
      </c>
      <c r="Z34" s="25"/>
      <c r="AA34" s="26">
        <f t="shared" si="19"/>
        <v>-1</v>
      </c>
      <c r="AB34" s="32">
        <f t="shared" si="20"/>
        <v>8.8888888888888892E-2</v>
      </c>
      <c r="AC34" s="23">
        <f t="shared" si="21"/>
        <v>4</v>
      </c>
      <c r="AD34" s="33" t="e">
        <f t="shared" si="22"/>
        <v>#DIV/0!</v>
      </c>
      <c r="AE34" s="25"/>
      <c r="AF34" s="26">
        <f t="shared" si="23"/>
        <v>-4</v>
      </c>
      <c r="AG34" s="32">
        <f t="shared" si="24"/>
        <v>0</v>
      </c>
      <c r="AH34" s="23">
        <f t="shared" si="25"/>
        <v>0</v>
      </c>
      <c r="AI34" s="33" t="e">
        <f t="shared" si="26"/>
        <v>#DIV/0!</v>
      </c>
      <c r="AJ34" s="25"/>
      <c r="AK34" s="26">
        <f t="shared" si="27"/>
        <v>0</v>
      </c>
      <c r="AL34" s="32">
        <f t="shared" si="28"/>
        <v>5.4794520547945202E-2</v>
      </c>
      <c r="AM34" s="23">
        <f t="shared" si="29"/>
        <v>12</v>
      </c>
      <c r="AN34" s="33" t="e">
        <f t="shared" si="30"/>
        <v>#DIV/0!</v>
      </c>
      <c r="AO34" s="25"/>
      <c r="AP34" s="26">
        <f t="shared" si="31"/>
        <v>-12</v>
      </c>
      <c r="AQ34" s="32">
        <f t="shared" si="32"/>
        <v>0.17647058823529413</v>
      </c>
      <c r="AR34" s="23">
        <f t="shared" si="33"/>
        <v>3</v>
      </c>
      <c r="AS34" s="33" t="e">
        <f t="shared" si="34"/>
        <v>#DIV/0!</v>
      </c>
      <c r="AT34" s="25"/>
      <c r="AU34" s="26">
        <f t="shared" si="35"/>
        <v>-3</v>
      </c>
      <c r="AY34" t="s">
        <v>32</v>
      </c>
      <c r="AZ34" t="s">
        <v>86</v>
      </c>
      <c r="BA34" t="s">
        <v>87</v>
      </c>
      <c r="BB34" t="s">
        <v>108</v>
      </c>
      <c r="BC34" t="s">
        <v>89</v>
      </c>
      <c r="BD34">
        <v>10</v>
      </c>
      <c r="BE34">
        <v>5</v>
      </c>
      <c r="BF34">
        <v>2</v>
      </c>
      <c r="BG34">
        <v>0</v>
      </c>
      <c r="BH34">
        <v>1</v>
      </c>
      <c r="BI34">
        <v>5</v>
      </c>
      <c r="BJ34">
        <v>1</v>
      </c>
      <c r="BK34">
        <v>24</v>
      </c>
      <c r="BL34">
        <v>0</v>
      </c>
    </row>
    <row r="35" spans="1:64" x14ac:dyDescent="0.3">
      <c r="A35" t="s">
        <v>20</v>
      </c>
      <c r="B35" s="21"/>
      <c r="C35" s="32">
        <f t="shared" si="3"/>
        <v>0</v>
      </c>
      <c r="D35" s="23">
        <f t="shared" si="4"/>
        <v>0</v>
      </c>
      <c r="E35" s="33" t="e">
        <f t="shared" si="5"/>
        <v>#DIV/0!</v>
      </c>
      <c r="F35" s="25"/>
      <c r="G35" s="26">
        <f t="shared" si="6"/>
        <v>0</v>
      </c>
      <c r="H35" s="32">
        <f t="shared" si="7"/>
        <v>3.3898305084745763E-2</v>
      </c>
      <c r="I35" s="23">
        <f t="shared" si="8"/>
        <v>2</v>
      </c>
      <c r="J35" s="33" t="e">
        <f t="shared" si="0"/>
        <v>#DIV/0!</v>
      </c>
      <c r="K35" s="25"/>
      <c r="L35" s="26">
        <f t="shared" si="9"/>
        <v>-2</v>
      </c>
      <c r="M35" s="22">
        <f t="shared" si="10"/>
        <v>0.05</v>
      </c>
      <c r="N35" s="23">
        <f t="shared" si="11"/>
        <v>1</v>
      </c>
      <c r="O35" s="33" t="e">
        <f t="shared" si="1"/>
        <v>#DIV/0!</v>
      </c>
      <c r="P35" s="25"/>
      <c r="Q35" s="26">
        <f t="shared" si="12"/>
        <v>-1</v>
      </c>
      <c r="R35" s="32">
        <f t="shared" si="13"/>
        <v>0</v>
      </c>
      <c r="S35" s="23">
        <f t="shared" si="14"/>
        <v>0</v>
      </c>
      <c r="T35" s="33" t="e">
        <f t="shared" si="2"/>
        <v>#DIV/0!</v>
      </c>
      <c r="U35" s="25"/>
      <c r="V35" s="26">
        <f t="shared" si="15"/>
        <v>0</v>
      </c>
      <c r="W35" s="32">
        <f t="shared" si="16"/>
        <v>0</v>
      </c>
      <c r="X35" s="23">
        <f t="shared" si="17"/>
        <v>0</v>
      </c>
      <c r="Y35" s="33" t="e">
        <f t="shared" si="18"/>
        <v>#DIV/0!</v>
      </c>
      <c r="Z35" s="25"/>
      <c r="AA35" s="26">
        <f t="shared" si="19"/>
        <v>0</v>
      </c>
      <c r="AB35" s="32">
        <f t="shared" si="20"/>
        <v>0</v>
      </c>
      <c r="AC35" s="23">
        <f t="shared" si="21"/>
        <v>0</v>
      </c>
      <c r="AD35" s="33" t="e">
        <f t="shared" si="22"/>
        <v>#DIV/0!</v>
      </c>
      <c r="AE35" s="25"/>
      <c r="AF35" s="26">
        <f t="shared" si="23"/>
        <v>0</v>
      </c>
      <c r="AG35" s="32">
        <f t="shared" si="24"/>
        <v>0</v>
      </c>
      <c r="AH35" s="23">
        <f t="shared" si="25"/>
        <v>0</v>
      </c>
      <c r="AI35" s="33" t="e">
        <f t="shared" si="26"/>
        <v>#DIV/0!</v>
      </c>
      <c r="AJ35" s="25"/>
      <c r="AK35" s="26">
        <f t="shared" si="27"/>
        <v>0</v>
      </c>
      <c r="AL35" s="32">
        <f t="shared" si="28"/>
        <v>1.3698630136986301E-2</v>
      </c>
      <c r="AM35" s="23">
        <f t="shared" si="29"/>
        <v>3</v>
      </c>
      <c r="AN35" s="33" t="e">
        <f t="shared" si="30"/>
        <v>#DIV/0!</v>
      </c>
      <c r="AO35" s="25"/>
      <c r="AP35" s="26">
        <f t="shared" si="31"/>
        <v>-3</v>
      </c>
      <c r="AQ35" s="32">
        <f t="shared" si="32"/>
        <v>0</v>
      </c>
      <c r="AR35" s="23">
        <f t="shared" si="33"/>
        <v>0</v>
      </c>
      <c r="AS35" s="33" t="e">
        <f t="shared" si="34"/>
        <v>#DIV/0!</v>
      </c>
      <c r="AT35" s="25"/>
      <c r="AU35" s="26">
        <f t="shared" si="35"/>
        <v>0</v>
      </c>
    </row>
    <row r="36" spans="1:64" x14ac:dyDescent="0.3">
      <c r="A36" t="s">
        <v>21</v>
      </c>
      <c r="B36" s="21"/>
      <c r="C36" s="32">
        <f t="shared" si="3"/>
        <v>0</v>
      </c>
      <c r="D36" s="23">
        <f t="shared" si="4"/>
        <v>0</v>
      </c>
      <c r="E36" s="33" t="e">
        <f t="shared" si="5"/>
        <v>#DIV/0!</v>
      </c>
      <c r="F36" s="25"/>
      <c r="G36" s="26">
        <f t="shared" si="6"/>
        <v>0</v>
      </c>
      <c r="H36" s="32">
        <f t="shared" si="7"/>
        <v>0</v>
      </c>
      <c r="I36" s="23">
        <f t="shared" si="8"/>
        <v>0</v>
      </c>
      <c r="J36" s="33" t="e">
        <f t="shared" si="0"/>
        <v>#DIV/0!</v>
      </c>
      <c r="K36" s="25"/>
      <c r="L36" s="26">
        <f t="shared" si="9"/>
        <v>0</v>
      </c>
      <c r="M36" s="22">
        <f t="shared" si="10"/>
        <v>0</v>
      </c>
      <c r="N36" s="23">
        <f t="shared" si="11"/>
        <v>0</v>
      </c>
      <c r="O36" s="33" t="e">
        <f t="shared" si="1"/>
        <v>#DIV/0!</v>
      </c>
      <c r="P36" s="25"/>
      <c r="Q36" s="26">
        <f t="shared" si="12"/>
        <v>0</v>
      </c>
      <c r="R36" s="32">
        <f t="shared" si="13"/>
        <v>0</v>
      </c>
      <c r="S36" s="23">
        <f t="shared" si="14"/>
        <v>0</v>
      </c>
      <c r="T36" s="33" t="e">
        <f t="shared" si="2"/>
        <v>#DIV/0!</v>
      </c>
      <c r="U36" s="25"/>
      <c r="V36" s="26">
        <f t="shared" si="15"/>
        <v>0</v>
      </c>
      <c r="W36" s="32">
        <f t="shared" si="16"/>
        <v>0</v>
      </c>
      <c r="X36" s="23">
        <f t="shared" si="17"/>
        <v>0</v>
      </c>
      <c r="Y36" s="33" t="e">
        <f t="shared" si="18"/>
        <v>#DIV/0!</v>
      </c>
      <c r="Z36" s="25"/>
      <c r="AA36" s="26">
        <f t="shared" si="19"/>
        <v>0</v>
      </c>
      <c r="AB36" s="32">
        <f t="shared" si="20"/>
        <v>0</v>
      </c>
      <c r="AC36" s="23">
        <f t="shared" si="21"/>
        <v>0</v>
      </c>
      <c r="AD36" s="33" t="e">
        <f t="shared" si="22"/>
        <v>#DIV/0!</v>
      </c>
      <c r="AE36" s="25"/>
      <c r="AF36" s="26">
        <f t="shared" si="23"/>
        <v>0</v>
      </c>
      <c r="AG36" s="32">
        <f t="shared" si="24"/>
        <v>0</v>
      </c>
      <c r="AH36" s="23">
        <f t="shared" si="25"/>
        <v>0</v>
      </c>
      <c r="AI36" s="33" t="e">
        <f t="shared" si="26"/>
        <v>#DIV/0!</v>
      </c>
      <c r="AJ36" s="25"/>
      <c r="AK36" s="26">
        <f t="shared" si="27"/>
        <v>0</v>
      </c>
      <c r="AL36" s="32">
        <f t="shared" si="28"/>
        <v>0</v>
      </c>
      <c r="AM36" s="23">
        <f t="shared" si="29"/>
        <v>0</v>
      </c>
      <c r="AN36" s="33" t="e">
        <f t="shared" si="30"/>
        <v>#DIV/0!</v>
      </c>
      <c r="AO36" s="25"/>
      <c r="AP36" s="26">
        <f t="shared" si="31"/>
        <v>0</v>
      </c>
      <c r="AQ36" s="32">
        <f t="shared" si="32"/>
        <v>0</v>
      </c>
      <c r="AR36" s="23">
        <f t="shared" si="33"/>
        <v>0</v>
      </c>
      <c r="AS36" s="33" t="e">
        <f t="shared" si="34"/>
        <v>#DIV/0!</v>
      </c>
      <c r="AT36" s="25"/>
      <c r="AU36" s="26">
        <f t="shared" si="35"/>
        <v>0</v>
      </c>
    </row>
    <row r="37" spans="1:64" x14ac:dyDescent="0.3">
      <c r="A37" t="s">
        <v>22</v>
      </c>
      <c r="B37" s="21"/>
      <c r="C37" s="32">
        <f t="shared" si="3"/>
        <v>0</v>
      </c>
      <c r="D37" s="23">
        <f t="shared" si="4"/>
        <v>0</v>
      </c>
      <c r="E37" s="33" t="e">
        <f t="shared" si="5"/>
        <v>#DIV/0!</v>
      </c>
      <c r="F37" s="25"/>
      <c r="G37" s="26">
        <f t="shared" si="6"/>
        <v>0</v>
      </c>
      <c r="H37" s="32">
        <f t="shared" si="7"/>
        <v>0</v>
      </c>
      <c r="I37" s="23">
        <f t="shared" si="8"/>
        <v>0</v>
      </c>
      <c r="J37" s="33" t="e">
        <f t="shared" si="0"/>
        <v>#DIV/0!</v>
      </c>
      <c r="K37" s="25"/>
      <c r="L37" s="26">
        <f t="shared" si="9"/>
        <v>0</v>
      </c>
      <c r="M37" s="22">
        <f t="shared" si="10"/>
        <v>0</v>
      </c>
      <c r="N37" s="23">
        <f t="shared" si="11"/>
        <v>0</v>
      </c>
      <c r="O37" s="33" t="e">
        <f t="shared" si="1"/>
        <v>#DIV/0!</v>
      </c>
      <c r="P37" s="25"/>
      <c r="Q37" s="26">
        <f t="shared" si="12"/>
        <v>0</v>
      </c>
      <c r="R37" s="32">
        <f t="shared" si="13"/>
        <v>0</v>
      </c>
      <c r="S37" s="23">
        <f t="shared" si="14"/>
        <v>0</v>
      </c>
      <c r="T37" s="33" t="e">
        <f t="shared" si="2"/>
        <v>#DIV/0!</v>
      </c>
      <c r="U37" s="25"/>
      <c r="V37" s="26">
        <f t="shared" si="15"/>
        <v>0</v>
      </c>
      <c r="W37" s="32">
        <f t="shared" si="16"/>
        <v>0</v>
      </c>
      <c r="X37" s="23">
        <f t="shared" si="17"/>
        <v>0</v>
      </c>
      <c r="Y37" s="33" t="e">
        <f t="shared" si="18"/>
        <v>#DIV/0!</v>
      </c>
      <c r="Z37" s="25"/>
      <c r="AA37" s="26">
        <f t="shared" si="19"/>
        <v>0</v>
      </c>
      <c r="AB37" s="32">
        <f t="shared" si="20"/>
        <v>0</v>
      </c>
      <c r="AC37" s="23">
        <f t="shared" si="21"/>
        <v>0</v>
      </c>
      <c r="AD37" s="33" t="e">
        <f t="shared" si="22"/>
        <v>#DIV/0!</v>
      </c>
      <c r="AE37" s="25"/>
      <c r="AF37" s="26">
        <f t="shared" si="23"/>
        <v>0</v>
      </c>
      <c r="AG37" s="32">
        <f t="shared" si="24"/>
        <v>0</v>
      </c>
      <c r="AH37" s="23">
        <f t="shared" si="25"/>
        <v>0</v>
      </c>
      <c r="AI37" s="33" t="e">
        <f t="shared" si="26"/>
        <v>#DIV/0!</v>
      </c>
      <c r="AJ37" s="25"/>
      <c r="AK37" s="26">
        <f t="shared" si="27"/>
        <v>0</v>
      </c>
      <c r="AL37" s="32">
        <f t="shared" si="28"/>
        <v>0</v>
      </c>
      <c r="AM37" s="23">
        <f t="shared" si="29"/>
        <v>0</v>
      </c>
      <c r="AN37" s="33" t="e">
        <f t="shared" si="30"/>
        <v>#DIV/0!</v>
      </c>
      <c r="AO37" s="25"/>
      <c r="AP37" s="26">
        <f t="shared" si="31"/>
        <v>0</v>
      </c>
      <c r="AQ37" s="32">
        <f t="shared" si="32"/>
        <v>0</v>
      </c>
      <c r="AR37" s="23">
        <f t="shared" si="33"/>
        <v>0</v>
      </c>
      <c r="AS37" s="33" t="e">
        <f t="shared" si="34"/>
        <v>#DIV/0!</v>
      </c>
      <c r="AT37" s="25"/>
      <c r="AU37" s="26">
        <f t="shared" si="35"/>
        <v>0</v>
      </c>
    </row>
    <row r="38" spans="1:64" x14ac:dyDescent="0.3">
      <c r="A38" t="s">
        <v>23</v>
      </c>
      <c r="B38" s="21"/>
      <c r="C38" s="32">
        <f t="shared" si="3"/>
        <v>1.7241379310344827E-2</v>
      </c>
      <c r="D38" s="23">
        <f t="shared" si="4"/>
        <v>1</v>
      </c>
      <c r="E38" s="33" t="e">
        <f t="shared" si="5"/>
        <v>#DIV/0!</v>
      </c>
      <c r="F38" s="25"/>
      <c r="G38" s="26">
        <f t="shared" si="6"/>
        <v>-1</v>
      </c>
      <c r="H38" s="32">
        <f t="shared" si="7"/>
        <v>6.7796610169491525E-2</v>
      </c>
      <c r="I38" s="23">
        <f t="shared" si="8"/>
        <v>4</v>
      </c>
      <c r="J38" s="33" t="e">
        <f t="shared" si="0"/>
        <v>#DIV/0!</v>
      </c>
      <c r="K38" s="25"/>
      <c r="L38" s="26">
        <f t="shared" si="9"/>
        <v>-4</v>
      </c>
      <c r="M38" s="22">
        <f t="shared" si="10"/>
        <v>0</v>
      </c>
      <c r="N38" s="23">
        <f t="shared" si="11"/>
        <v>0</v>
      </c>
      <c r="O38" s="33" t="e">
        <f t="shared" si="1"/>
        <v>#DIV/0!</v>
      </c>
      <c r="P38" s="25"/>
      <c r="Q38" s="26">
        <f t="shared" si="12"/>
        <v>0</v>
      </c>
      <c r="R38" s="32">
        <f t="shared" si="13"/>
        <v>0</v>
      </c>
      <c r="S38" s="23">
        <f t="shared" si="14"/>
        <v>0</v>
      </c>
      <c r="T38" s="33" t="e">
        <f t="shared" si="2"/>
        <v>#DIV/0!</v>
      </c>
      <c r="U38" s="25"/>
      <c r="V38" s="26">
        <f t="shared" si="15"/>
        <v>0</v>
      </c>
      <c r="W38" s="32">
        <f t="shared" si="16"/>
        <v>4.5454545454545456E-2</v>
      </c>
      <c r="X38" s="23">
        <f t="shared" si="17"/>
        <v>1</v>
      </c>
      <c r="Y38" s="33" t="e">
        <f t="shared" si="18"/>
        <v>#DIV/0!</v>
      </c>
      <c r="Z38" s="25"/>
      <c r="AA38" s="26">
        <f t="shared" si="19"/>
        <v>-1</v>
      </c>
      <c r="AB38" s="32">
        <f t="shared" si="20"/>
        <v>6.6666666666666666E-2</v>
      </c>
      <c r="AC38" s="23">
        <f t="shared" si="21"/>
        <v>3</v>
      </c>
      <c r="AD38" s="33" t="e">
        <f t="shared" si="22"/>
        <v>#DIV/0!</v>
      </c>
      <c r="AE38" s="25"/>
      <c r="AF38" s="26">
        <f t="shared" si="23"/>
        <v>-3</v>
      </c>
      <c r="AG38" s="32">
        <f t="shared" si="24"/>
        <v>0</v>
      </c>
      <c r="AH38" s="23">
        <f t="shared" si="25"/>
        <v>0</v>
      </c>
      <c r="AI38" s="33" t="e">
        <f t="shared" si="26"/>
        <v>#DIV/0!</v>
      </c>
      <c r="AJ38" s="25"/>
      <c r="AK38" s="26">
        <f t="shared" si="27"/>
        <v>0</v>
      </c>
      <c r="AL38" s="32">
        <f t="shared" si="28"/>
        <v>4.1095890410958902E-2</v>
      </c>
      <c r="AM38" s="23">
        <f t="shared" si="29"/>
        <v>9</v>
      </c>
      <c r="AN38" s="33" t="e">
        <f t="shared" si="30"/>
        <v>#DIV/0!</v>
      </c>
      <c r="AO38" s="25"/>
      <c r="AP38" s="26">
        <f t="shared" si="31"/>
        <v>-9</v>
      </c>
      <c r="AQ38" s="32">
        <f t="shared" si="32"/>
        <v>0</v>
      </c>
      <c r="AR38" s="23">
        <f t="shared" si="33"/>
        <v>0</v>
      </c>
      <c r="AS38" s="33" t="e">
        <f t="shared" si="34"/>
        <v>#DIV/0!</v>
      </c>
      <c r="AT38" s="25"/>
      <c r="AU38" s="26">
        <f t="shared" si="35"/>
        <v>0</v>
      </c>
    </row>
    <row r="39" spans="1:64" x14ac:dyDescent="0.3">
      <c r="A39" t="s">
        <v>24</v>
      </c>
      <c r="B39" s="21"/>
      <c r="C39" s="32">
        <f t="shared" si="3"/>
        <v>1.7241379310344827E-2</v>
      </c>
      <c r="D39" s="23">
        <f t="shared" si="4"/>
        <v>1</v>
      </c>
      <c r="E39" s="33" t="e">
        <f t="shared" si="5"/>
        <v>#DIV/0!</v>
      </c>
      <c r="F39" s="25"/>
      <c r="G39" s="26">
        <f t="shared" si="6"/>
        <v>-1</v>
      </c>
      <c r="H39" s="32">
        <f t="shared" si="7"/>
        <v>1.6949152542372881E-2</v>
      </c>
      <c r="I39" s="23">
        <f t="shared" si="8"/>
        <v>1</v>
      </c>
      <c r="J39" s="33" t="e">
        <f t="shared" si="0"/>
        <v>#DIV/0!</v>
      </c>
      <c r="K39" s="25"/>
      <c r="L39" s="26">
        <f t="shared" si="9"/>
        <v>-1</v>
      </c>
      <c r="M39" s="22">
        <f t="shared" si="10"/>
        <v>0.1</v>
      </c>
      <c r="N39" s="23">
        <f t="shared" si="11"/>
        <v>2</v>
      </c>
      <c r="O39" s="33" t="e">
        <f t="shared" si="1"/>
        <v>#DIV/0!</v>
      </c>
      <c r="P39" s="25"/>
      <c r="Q39" s="26">
        <f t="shared" si="12"/>
        <v>-2</v>
      </c>
      <c r="R39" s="32">
        <f t="shared" si="13"/>
        <v>0</v>
      </c>
      <c r="S39" s="23">
        <f t="shared" si="14"/>
        <v>0</v>
      </c>
      <c r="T39" s="33" t="e">
        <f t="shared" si="2"/>
        <v>#DIV/0!</v>
      </c>
      <c r="U39" s="25"/>
      <c r="V39" s="26">
        <f t="shared" si="15"/>
        <v>0</v>
      </c>
      <c r="W39" s="32">
        <f t="shared" si="16"/>
        <v>4.5454545454545456E-2</v>
      </c>
      <c r="X39" s="23">
        <f t="shared" si="17"/>
        <v>1</v>
      </c>
      <c r="Y39" s="33" t="e">
        <f t="shared" si="18"/>
        <v>#DIV/0!</v>
      </c>
      <c r="Z39" s="25"/>
      <c r="AA39" s="26">
        <f t="shared" si="19"/>
        <v>-1</v>
      </c>
      <c r="AB39" s="32">
        <f t="shared" si="20"/>
        <v>2.2222222222222223E-2</v>
      </c>
      <c r="AC39" s="23">
        <f t="shared" si="21"/>
        <v>1</v>
      </c>
      <c r="AD39" s="33" t="e">
        <f t="shared" si="22"/>
        <v>#DIV/0!</v>
      </c>
      <c r="AE39" s="25"/>
      <c r="AF39" s="26">
        <f t="shared" si="23"/>
        <v>-1</v>
      </c>
      <c r="AG39" s="32">
        <f t="shared" si="24"/>
        <v>0</v>
      </c>
      <c r="AH39" s="23">
        <f t="shared" si="25"/>
        <v>0</v>
      </c>
      <c r="AI39" s="33" t="e">
        <f t="shared" si="26"/>
        <v>#DIV/0!</v>
      </c>
      <c r="AJ39" s="25"/>
      <c r="AK39" s="26">
        <f t="shared" si="27"/>
        <v>0</v>
      </c>
      <c r="AL39" s="32">
        <f t="shared" si="28"/>
        <v>2.7397260273972601E-2</v>
      </c>
      <c r="AM39" s="23">
        <f t="shared" si="29"/>
        <v>6</v>
      </c>
      <c r="AN39" s="33" t="e">
        <f t="shared" si="30"/>
        <v>#DIV/0!</v>
      </c>
      <c r="AO39" s="25"/>
      <c r="AP39" s="26">
        <f t="shared" si="31"/>
        <v>-6</v>
      </c>
      <c r="AQ39" s="32">
        <f t="shared" si="32"/>
        <v>0</v>
      </c>
      <c r="AR39" s="23">
        <f t="shared" si="33"/>
        <v>0</v>
      </c>
      <c r="AS39" s="33" t="e">
        <f t="shared" si="34"/>
        <v>#DIV/0!</v>
      </c>
      <c r="AT39" s="25"/>
      <c r="AU39" s="26">
        <f t="shared" si="35"/>
        <v>0</v>
      </c>
    </row>
    <row r="40" spans="1:64" x14ac:dyDescent="0.3">
      <c r="A40" t="s">
        <v>61</v>
      </c>
      <c r="B40" s="21"/>
      <c r="C40" s="32">
        <f t="shared" si="3"/>
        <v>0</v>
      </c>
      <c r="D40" s="23">
        <f t="shared" si="4"/>
        <v>0</v>
      </c>
      <c r="E40" s="33" t="e">
        <f t="shared" si="5"/>
        <v>#DIV/0!</v>
      </c>
      <c r="F40" s="25"/>
      <c r="G40" s="26">
        <f t="shared" si="6"/>
        <v>0</v>
      </c>
      <c r="H40" s="32">
        <f t="shared" si="7"/>
        <v>0</v>
      </c>
      <c r="I40" s="23">
        <f t="shared" si="8"/>
        <v>0</v>
      </c>
      <c r="J40" s="33" t="e">
        <f t="shared" si="0"/>
        <v>#DIV/0!</v>
      </c>
      <c r="K40" s="25"/>
      <c r="L40" s="26">
        <f t="shared" si="9"/>
        <v>0</v>
      </c>
      <c r="M40" s="22">
        <f t="shared" si="10"/>
        <v>0</v>
      </c>
      <c r="N40" s="23">
        <f t="shared" si="11"/>
        <v>0</v>
      </c>
      <c r="O40" s="33" t="e">
        <f t="shared" si="1"/>
        <v>#DIV/0!</v>
      </c>
      <c r="P40" s="25"/>
      <c r="Q40" s="26">
        <f t="shared" si="12"/>
        <v>0</v>
      </c>
      <c r="R40" s="32">
        <f t="shared" si="13"/>
        <v>0</v>
      </c>
      <c r="S40" s="23">
        <f t="shared" si="14"/>
        <v>0</v>
      </c>
      <c r="T40" s="33" t="e">
        <f t="shared" si="2"/>
        <v>#DIV/0!</v>
      </c>
      <c r="U40" s="25"/>
      <c r="V40" s="26">
        <f t="shared" si="15"/>
        <v>0</v>
      </c>
      <c r="W40" s="32">
        <f t="shared" si="16"/>
        <v>0</v>
      </c>
      <c r="X40" s="23">
        <f t="shared" si="17"/>
        <v>0</v>
      </c>
      <c r="Y40" s="33" t="e">
        <f t="shared" si="18"/>
        <v>#DIV/0!</v>
      </c>
      <c r="Z40" s="25"/>
      <c r="AA40" s="26">
        <f t="shared" si="19"/>
        <v>0</v>
      </c>
      <c r="AB40" s="32">
        <f t="shared" si="20"/>
        <v>0</v>
      </c>
      <c r="AC40" s="23">
        <f t="shared" si="21"/>
        <v>0</v>
      </c>
      <c r="AD40" s="33" t="e">
        <f t="shared" si="22"/>
        <v>#DIV/0!</v>
      </c>
      <c r="AE40" s="25"/>
      <c r="AF40" s="26">
        <f t="shared" si="23"/>
        <v>0</v>
      </c>
      <c r="AG40" s="32">
        <f t="shared" si="24"/>
        <v>0</v>
      </c>
      <c r="AH40" s="23">
        <f t="shared" si="25"/>
        <v>0</v>
      </c>
      <c r="AI40" s="33" t="e">
        <f t="shared" si="26"/>
        <v>#DIV/0!</v>
      </c>
      <c r="AJ40" s="25"/>
      <c r="AK40" s="26">
        <f t="shared" si="27"/>
        <v>0</v>
      </c>
      <c r="AL40" s="32">
        <f t="shared" si="28"/>
        <v>0</v>
      </c>
      <c r="AM40" s="23">
        <f t="shared" si="29"/>
        <v>0</v>
      </c>
      <c r="AN40" s="33" t="e">
        <f t="shared" si="30"/>
        <v>#DIV/0!</v>
      </c>
      <c r="AO40" s="25"/>
      <c r="AP40" s="26">
        <f t="shared" si="31"/>
        <v>0</v>
      </c>
      <c r="AQ40" s="32">
        <f t="shared" si="32"/>
        <v>0</v>
      </c>
      <c r="AR40" s="23">
        <f t="shared" si="33"/>
        <v>0</v>
      </c>
      <c r="AS40" s="33" t="e">
        <f t="shared" si="34"/>
        <v>#DIV/0!</v>
      </c>
      <c r="AT40" s="25"/>
      <c r="AU40" s="26">
        <f t="shared" si="35"/>
        <v>0</v>
      </c>
    </row>
    <row r="41" spans="1:64" x14ac:dyDescent="0.3">
      <c r="A41" t="s">
        <v>25</v>
      </c>
      <c r="B41" s="21"/>
      <c r="C41" s="32">
        <f t="shared" si="3"/>
        <v>3.4482758620689655E-2</v>
      </c>
      <c r="D41" s="23">
        <f t="shared" si="4"/>
        <v>2</v>
      </c>
      <c r="E41" s="33" t="e">
        <f t="shared" si="5"/>
        <v>#DIV/0!</v>
      </c>
      <c r="F41" s="25"/>
      <c r="G41" s="26">
        <f t="shared" si="6"/>
        <v>-2</v>
      </c>
      <c r="H41" s="32">
        <f t="shared" si="7"/>
        <v>0</v>
      </c>
      <c r="I41" s="23">
        <f t="shared" si="8"/>
        <v>0</v>
      </c>
      <c r="J41" s="33" t="e">
        <f t="shared" si="0"/>
        <v>#DIV/0!</v>
      </c>
      <c r="K41" s="25"/>
      <c r="L41" s="26">
        <f t="shared" si="9"/>
        <v>0</v>
      </c>
      <c r="M41" s="22">
        <f t="shared" si="10"/>
        <v>0</v>
      </c>
      <c r="N41" s="23">
        <f t="shared" si="11"/>
        <v>0</v>
      </c>
      <c r="O41" s="33" t="e">
        <f t="shared" si="1"/>
        <v>#DIV/0!</v>
      </c>
      <c r="P41" s="25"/>
      <c r="Q41" s="26">
        <f t="shared" si="12"/>
        <v>0</v>
      </c>
      <c r="R41" s="32">
        <f t="shared" si="13"/>
        <v>0</v>
      </c>
      <c r="S41" s="23">
        <f t="shared" si="14"/>
        <v>0</v>
      </c>
      <c r="T41" s="33" t="e">
        <f t="shared" si="2"/>
        <v>#DIV/0!</v>
      </c>
      <c r="U41" s="25"/>
      <c r="V41" s="26">
        <f t="shared" si="15"/>
        <v>0</v>
      </c>
      <c r="W41" s="32">
        <f t="shared" si="16"/>
        <v>0</v>
      </c>
      <c r="X41" s="23">
        <f t="shared" si="17"/>
        <v>0</v>
      </c>
      <c r="Y41" s="33" t="e">
        <f t="shared" si="18"/>
        <v>#DIV/0!</v>
      </c>
      <c r="Z41" s="25"/>
      <c r="AA41" s="26">
        <f t="shared" si="19"/>
        <v>0</v>
      </c>
      <c r="AB41" s="32">
        <f t="shared" si="20"/>
        <v>2.2222222222222223E-2</v>
      </c>
      <c r="AC41" s="23">
        <f t="shared" si="21"/>
        <v>1</v>
      </c>
      <c r="AD41" s="33" t="e">
        <f t="shared" si="22"/>
        <v>#DIV/0!</v>
      </c>
      <c r="AE41" s="25"/>
      <c r="AF41" s="26">
        <f t="shared" si="23"/>
        <v>-1</v>
      </c>
      <c r="AG41" s="32">
        <f t="shared" si="24"/>
        <v>0</v>
      </c>
      <c r="AH41" s="23">
        <f t="shared" si="25"/>
        <v>0</v>
      </c>
      <c r="AI41" s="33" t="e">
        <f t="shared" si="26"/>
        <v>#DIV/0!</v>
      </c>
      <c r="AJ41" s="25"/>
      <c r="AK41" s="26">
        <f t="shared" si="27"/>
        <v>0</v>
      </c>
      <c r="AL41" s="32">
        <f t="shared" si="28"/>
        <v>1.3698630136986301E-2</v>
      </c>
      <c r="AM41" s="23">
        <f t="shared" si="29"/>
        <v>3</v>
      </c>
      <c r="AN41" s="33" t="e">
        <f t="shared" si="30"/>
        <v>#DIV/0!</v>
      </c>
      <c r="AO41" s="25"/>
      <c r="AP41" s="26">
        <f t="shared" si="31"/>
        <v>-3</v>
      </c>
      <c r="AQ41" s="32">
        <f t="shared" si="32"/>
        <v>0</v>
      </c>
      <c r="AR41" s="23">
        <f t="shared" si="33"/>
        <v>0</v>
      </c>
      <c r="AS41" s="33" t="e">
        <f t="shared" si="34"/>
        <v>#DIV/0!</v>
      </c>
      <c r="AT41" s="25"/>
      <c r="AU41" s="26">
        <f t="shared" si="35"/>
        <v>0</v>
      </c>
    </row>
    <row r="42" spans="1:64" x14ac:dyDescent="0.3">
      <c r="A42" t="s">
        <v>26</v>
      </c>
      <c r="B42" s="21"/>
      <c r="C42" s="32">
        <f t="shared" si="3"/>
        <v>0</v>
      </c>
      <c r="D42" s="23">
        <f t="shared" si="4"/>
        <v>0</v>
      </c>
      <c r="E42" s="33" t="e">
        <f t="shared" si="5"/>
        <v>#DIV/0!</v>
      </c>
      <c r="F42" s="25"/>
      <c r="G42" s="26">
        <f t="shared" si="6"/>
        <v>0</v>
      </c>
      <c r="H42" s="32">
        <f t="shared" si="7"/>
        <v>1.6949152542372881E-2</v>
      </c>
      <c r="I42" s="23">
        <f t="shared" si="8"/>
        <v>1</v>
      </c>
      <c r="J42" s="33" t="e">
        <f t="shared" si="0"/>
        <v>#DIV/0!</v>
      </c>
      <c r="K42" s="25"/>
      <c r="L42" s="26">
        <f t="shared" si="9"/>
        <v>-1</v>
      </c>
      <c r="M42" s="22">
        <f t="shared" si="10"/>
        <v>0</v>
      </c>
      <c r="N42" s="23">
        <f t="shared" si="11"/>
        <v>0</v>
      </c>
      <c r="O42" s="33" t="e">
        <f t="shared" si="1"/>
        <v>#DIV/0!</v>
      </c>
      <c r="P42" s="25"/>
      <c r="Q42" s="26">
        <f t="shared" si="12"/>
        <v>0</v>
      </c>
      <c r="R42" s="32">
        <f t="shared" si="13"/>
        <v>0.10526315789473684</v>
      </c>
      <c r="S42" s="23">
        <f t="shared" si="14"/>
        <v>2</v>
      </c>
      <c r="T42" s="33" t="e">
        <f t="shared" si="2"/>
        <v>#DIV/0!</v>
      </c>
      <c r="U42" s="25"/>
      <c r="V42" s="26">
        <f t="shared" si="15"/>
        <v>-2</v>
      </c>
      <c r="W42" s="32">
        <f t="shared" si="16"/>
        <v>0</v>
      </c>
      <c r="X42" s="23">
        <f t="shared" si="17"/>
        <v>0</v>
      </c>
      <c r="Y42" s="33" t="e">
        <f t="shared" si="18"/>
        <v>#DIV/0!</v>
      </c>
      <c r="Z42" s="25"/>
      <c r="AA42" s="26">
        <f t="shared" si="19"/>
        <v>0</v>
      </c>
      <c r="AB42" s="32">
        <f t="shared" si="20"/>
        <v>2.2222222222222223E-2</v>
      </c>
      <c r="AC42" s="23">
        <f t="shared" si="21"/>
        <v>1</v>
      </c>
      <c r="AD42" s="33" t="e">
        <f t="shared" si="22"/>
        <v>#DIV/0!</v>
      </c>
      <c r="AE42" s="25"/>
      <c r="AF42" s="26">
        <f t="shared" si="23"/>
        <v>-1</v>
      </c>
      <c r="AG42" s="32">
        <f t="shared" si="24"/>
        <v>0</v>
      </c>
      <c r="AH42" s="23">
        <f t="shared" si="25"/>
        <v>0</v>
      </c>
      <c r="AI42" s="33" t="e">
        <f t="shared" si="26"/>
        <v>#DIV/0!</v>
      </c>
      <c r="AJ42" s="25"/>
      <c r="AK42" s="26">
        <f t="shared" si="27"/>
        <v>0</v>
      </c>
      <c r="AL42" s="32">
        <f t="shared" si="28"/>
        <v>1.8264840182648401E-2</v>
      </c>
      <c r="AM42" s="23">
        <f t="shared" si="29"/>
        <v>4</v>
      </c>
      <c r="AN42" s="33" t="e">
        <f t="shared" si="30"/>
        <v>#DIV/0!</v>
      </c>
      <c r="AO42" s="25"/>
      <c r="AP42" s="26">
        <f t="shared" si="31"/>
        <v>-4</v>
      </c>
      <c r="AQ42" s="32">
        <f t="shared" si="32"/>
        <v>0</v>
      </c>
      <c r="AR42" s="23">
        <f t="shared" si="33"/>
        <v>0</v>
      </c>
      <c r="AS42" s="33" t="e">
        <f t="shared" si="34"/>
        <v>#DIV/0!</v>
      </c>
      <c r="AT42" s="25"/>
      <c r="AU42" s="26">
        <f t="shared" si="35"/>
        <v>0</v>
      </c>
    </row>
    <row r="43" spans="1:64" x14ac:dyDescent="0.3">
      <c r="A43" t="s">
        <v>27</v>
      </c>
      <c r="B43" s="21"/>
      <c r="C43" s="32">
        <f t="shared" si="3"/>
        <v>3.4482758620689655E-2</v>
      </c>
      <c r="D43" s="23">
        <f t="shared" si="4"/>
        <v>2</v>
      </c>
      <c r="E43" s="33" t="e">
        <f t="shared" si="5"/>
        <v>#DIV/0!</v>
      </c>
      <c r="F43" s="25"/>
      <c r="G43" s="26">
        <f t="shared" si="6"/>
        <v>-2</v>
      </c>
      <c r="H43" s="32">
        <f t="shared" si="7"/>
        <v>3.3898305084745763E-2</v>
      </c>
      <c r="I43" s="23">
        <f t="shared" si="8"/>
        <v>2</v>
      </c>
      <c r="J43" s="33" t="e">
        <f t="shared" si="0"/>
        <v>#DIV/0!</v>
      </c>
      <c r="K43" s="25"/>
      <c r="L43" s="26">
        <f t="shared" si="9"/>
        <v>-2</v>
      </c>
      <c r="M43" s="22">
        <f t="shared" si="10"/>
        <v>0</v>
      </c>
      <c r="N43" s="23">
        <f t="shared" si="11"/>
        <v>0</v>
      </c>
      <c r="O43" s="33" t="e">
        <f t="shared" si="1"/>
        <v>#DIV/0!</v>
      </c>
      <c r="P43" s="25"/>
      <c r="Q43" s="26">
        <f t="shared" si="12"/>
        <v>0</v>
      </c>
      <c r="R43" s="32">
        <f t="shared" si="13"/>
        <v>5.2631578947368418E-2</v>
      </c>
      <c r="S43" s="23">
        <f t="shared" si="14"/>
        <v>1</v>
      </c>
      <c r="T43" s="33" t="e">
        <f t="shared" si="2"/>
        <v>#DIV/0!</v>
      </c>
      <c r="U43" s="25"/>
      <c r="V43" s="26">
        <f t="shared" si="15"/>
        <v>-1</v>
      </c>
      <c r="W43" s="32">
        <f t="shared" si="16"/>
        <v>0</v>
      </c>
      <c r="X43" s="23">
        <f t="shared" si="17"/>
        <v>0</v>
      </c>
      <c r="Y43" s="33" t="e">
        <f t="shared" si="18"/>
        <v>#DIV/0!</v>
      </c>
      <c r="Z43" s="25"/>
      <c r="AA43" s="26">
        <f t="shared" si="19"/>
        <v>0</v>
      </c>
      <c r="AB43" s="32">
        <f t="shared" si="20"/>
        <v>2.2222222222222223E-2</v>
      </c>
      <c r="AC43" s="23">
        <f t="shared" si="21"/>
        <v>1</v>
      </c>
      <c r="AD43" s="33" t="e">
        <f t="shared" si="22"/>
        <v>#DIV/0!</v>
      </c>
      <c r="AE43" s="25"/>
      <c r="AF43" s="26">
        <f t="shared" si="23"/>
        <v>-1</v>
      </c>
      <c r="AG43" s="32">
        <f t="shared" si="24"/>
        <v>0</v>
      </c>
      <c r="AH43" s="23">
        <f t="shared" si="25"/>
        <v>0</v>
      </c>
      <c r="AI43" s="33" t="e">
        <f t="shared" si="26"/>
        <v>#DIV/0!</v>
      </c>
      <c r="AJ43" s="25"/>
      <c r="AK43" s="26">
        <f t="shared" si="27"/>
        <v>0</v>
      </c>
      <c r="AL43" s="32">
        <f t="shared" si="28"/>
        <v>2.2831050228310501E-2</v>
      </c>
      <c r="AM43" s="23">
        <f t="shared" si="29"/>
        <v>5</v>
      </c>
      <c r="AN43" s="33" t="e">
        <f t="shared" si="30"/>
        <v>#DIV/0!</v>
      </c>
      <c r="AO43" s="25"/>
      <c r="AP43" s="26">
        <f t="shared" si="31"/>
        <v>-5</v>
      </c>
      <c r="AQ43" s="32">
        <f t="shared" si="32"/>
        <v>5.8823529411764705E-2</v>
      </c>
      <c r="AR43" s="23">
        <f t="shared" si="33"/>
        <v>1</v>
      </c>
      <c r="AS43" s="33" t="e">
        <f t="shared" si="34"/>
        <v>#DIV/0!</v>
      </c>
      <c r="AT43" s="25"/>
      <c r="AU43" s="26">
        <f t="shared" si="35"/>
        <v>-1</v>
      </c>
    </row>
    <row r="44" spans="1:64" x14ac:dyDescent="0.3">
      <c r="A44" t="s">
        <v>28</v>
      </c>
      <c r="B44" s="21"/>
      <c r="C44" s="32">
        <f t="shared" si="3"/>
        <v>3.4482758620689655E-2</v>
      </c>
      <c r="D44" s="23">
        <f t="shared" si="4"/>
        <v>2</v>
      </c>
      <c r="E44" s="33" t="e">
        <f t="shared" si="5"/>
        <v>#DIV/0!</v>
      </c>
      <c r="F44" s="25"/>
      <c r="G44" s="26">
        <f t="shared" si="6"/>
        <v>-2</v>
      </c>
      <c r="H44" s="32">
        <f t="shared" si="7"/>
        <v>8.4745762711864403E-2</v>
      </c>
      <c r="I44" s="23">
        <f t="shared" si="8"/>
        <v>5</v>
      </c>
      <c r="J44" s="33" t="e">
        <f t="shared" si="0"/>
        <v>#DIV/0!</v>
      </c>
      <c r="K44" s="25"/>
      <c r="L44" s="26">
        <f t="shared" si="9"/>
        <v>-5</v>
      </c>
      <c r="M44" s="22">
        <f t="shared" si="10"/>
        <v>0.1</v>
      </c>
      <c r="N44" s="23">
        <f t="shared" si="11"/>
        <v>2</v>
      </c>
      <c r="O44" s="33" t="e">
        <f t="shared" si="1"/>
        <v>#DIV/0!</v>
      </c>
      <c r="P44" s="25"/>
      <c r="Q44" s="26">
        <f t="shared" si="12"/>
        <v>-2</v>
      </c>
      <c r="R44" s="32">
        <f t="shared" si="13"/>
        <v>5.2631578947368418E-2</v>
      </c>
      <c r="S44" s="23">
        <f t="shared" si="14"/>
        <v>1</v>
      </c>
      <c r="T44" s="33" t="e">
        <f t="shared" si="2"/>
        <v>#DIV/0!</v>
      </c>
      <c r="U44" s="25"/>
      <c r="V44" s="26">
        <f t="shared" si="15"/>
        <v>-1</v>
      </c>
      <c r="W44" s="32">
        <f t="shared" si="16"/>
        <v>4.5454545454545456E-2</v>
      </c>
      <c r="X44" s="23">
        <f t="shared" si="17"/>
        <v>1</v>
      </c>
      <c r="Y44" s="33" t="e">
        <f t="shared" si="18"/>
        <v>#DIV/0!</v>
      </c>
      <c r="Z44" s="25"/>
      <c r="AA44" s="26">
        <f t="shared" si="19"/>
        <v>-1</v>
      </c>
      <c r="AB44" s="32">
        <f t="shared" si="20"/>
        <v>2.2222222222222223E-2</v>
      </c>
      <c r="AC44" s="23">
        <f t="shared" si="21"/>
        <v>1</v>
      </c>
      <c r="AD44" s="33" t="e">
        <f t="shared" si="22"/>
        <v>#DIV/0!</v>
      </c>
      <c r="AE44" s="25"/>
      <c r="AF44" s="26">
        <f t="shared" si="23"/>
        <v>-1</v>
      </c>
      <c r="AG44" s="32">
        <f t="shared" si="24"/>
        <v>0.15384615384615385</v>
      </c>
      <c r="AH44" s="23">
        <f t="shared" si="25"/>
        <v>2</v>
      </c>
      <c r="AI44" s="33" t="e">
        <f t="shared" si="26"/>
        <v>#DIV/0!</v>
      </c>
      <c r="AJ44" s="25"/>
      <c r="AK44" s="26">
        <f t="shared" si="27"/>
        <v>-2</v>
      </c>
      <c r="AL44" s="32">
        <f t="shared" si="28"/>
        <v>5.9360730593607303E-2</v>
      </c>
      <c r="AM44" s="23">
        <f t="shared" si="29"/>
        <v>13</v>
      </c>
      <c r="AN44" s="33" t="e">
        <f t="shared" si="30"/>
        <v>#DIV/0!</v>
      </c>
      <c r="AO44" s="25"/>
      <c r="AP44" s="26">
        <f t="shared" si="31"/>
        <v>-13</v>
      </c>
      <c r="AQ44" s="32">
        <f t="shared" si="32"/>
        <v>5.8823529411764705E-2</v>
      </c>
      <c r="AR44" s="23">
        <f t="shared" si="33"/>
        <v>1</v>
      </c>
      <c r="AS44" s="33" t="e">
        <f t="shared" si="34"/>
        <v>#DIV/0!</v>
      </c>
      <c r="AT44" s="25"/>
      <c r="AU44" s="26">
        <f t="shared" si="35"/>
        <v>-1</v>
      </c>
    </row>
    <row r="45" spans="1:64" x14ac:dyDescent="0.3">
      <c r="A45" t="s">
        <v>62</v>
      </c>
      <c r="B45" s="21"/>
      <c r="C45" s="32">
        <f t="shared" si="3"/>
        <v>0</v>
      </c>
      <c r="D45" s="23">
        <f t="shared" si="4"/>
        <v>0</v>
      </c>
      <c r="E45" s="33" t="e">
        <f t="shared" si="5"/>
        <v>#DIV/0!</v>
      </c>
      <c r="F45" s="25"/>
      <c r="G45" s="26">
        <f t="shared" si="6"/>
        <v>0</v>
      </c>
      <c r="H45" s="32">
        <f t="shared" si="7"/>
        <v>0</v>
      </c>
      <c r="I45" s="23">
        <f t="shared" si="8"/>
        <v>0</v>
      </c>
      <c r="J45" s="33" t="e">
        <f t="shared" si="0"/>
        <v>#DIV/0!</v>
      </c>
      <c r="K45" s="25"/>
      <c r="L45" s="26">
        <f t="shared" si="9"/>
        <v>0</v>
      </c>
      <c r="M45" s="22">
        <f t="shared" si="10"/>
        <v>0</v>
      </c>
      <c r="N45" s="23">
        <f t="shared" si="11"/>
        <v>0</v>
      </c>
      <c r="O45" s="33" t="e">
        <f t="shared" si="1"/>
        <v>#DIV/0!</v>
      </c>
      <c r="P45" s="25"/>
      <c r="Q45" s="26">
        <f t="shared" si="12"/>
        <v>0</v>
      </c>
      <c r="R45" s="32">
        <f t="shared" si="13"/>
        <v>0</v>
      </c>
      <c r="S45" s="23">
        <f t="shared" si="14"/>
        <v>0</v>
      </c>
      <c r="T45" s="33" t="e">
        <f t="shared" si="2"/>
        <v>#DIV/0!</v>
      </c>
      <c r="U45" s="25"/>
      <c r="V45" s="26">
        <f t="shared" si="15"/>
        <v>0</v>
      </c>
      <c r="W45" s="32">
        <f t="shared" si="16"/>
        <v>0</v>
      </c>
      <c r="X45" s="23">
        <f t="shared" si="17"/>
        <v>0</v>
      </c>
      <c r="Y45" s="33" t="e">
        <f t="shared" si="18"/>
        <v>#DIV/0!</v>
      </c>
      <c r="Z45" s="25"/>
      <c r="AA45" s="26">
        <f t="shared" si="19"/>
        <v>0</v>
      </c>
      <c r="AB45" s="32">
        <f t="shared" si="20"/>
        <v>0</v>
      </c>
      <c r="AC45" s="23">
        <f t="shared" si="21"/>
        <v>0</v>
      </c>
      <c r="AD45" s="33" t="e">
        <f t="shared" si="22"/>
        <v>#DIV/0!</v>
      </c>
      <c r="AE45" s="25"/>
      <c r="AF45" s="26">
        <f t="shared" si="23"/>
        <v>0</v>
      </c>
      <c r="AG45" s="32">
        <f t="shared" si="24"/>
        <v>0</v>
      </c>
      <c r="AH45" s="23">
        <f t="shared" si="25"/>
        <v>0</v>
      </c>
      <c r="AI45" s="33" t="e">
        <f t="shared" si="26"/>
        <v>#DIV/0!</v>
      </c>
      <c r="AJ45" s="25"/>
      <c r="AK45" s="26">
        <f t="shared" si="27"/>
        <v>0</v>
      </c>
      <c r="AL45" s="32">
        <f t="shared" si="28"/>
        <v>0</v>
      </c>
      <c r="AM45" s="23">
        <f t="shared" si="29"/>
        <v>0</v>
      </c>
      <c r="AN45" s="33" t="e">
        <f t="shared" si="30"/>
        <v>#DIV/0!</v>
      </c>
      <c r="AO45" s="25"/>
      <c r="AP45" s="26">
        <f t="shared" si="31"/>
        <v>0</v>
      </c>
      <c r="AQ45" s="32">
        <f t="shared" si="32"/>
        <v>0</v>
      </c>
      <c r="AR45" s="23">
        <f t="shared" si="33"/>
        <v>0</v>
      </c>
      <c r="AS45" s="33" t="e">
        <f t="shared" si="34"/>
        <v>#DIV/0!</v>
      </c>
      <c r="AT45" s="25"/>
      <c r="AU45" s="26">
        <f t="shared" si="35"/>
        <v>0</v>
      </c>
    </row>
    <row r="46" spans="1:64" x14ac:dyDescent="0.3">
      <c r="A46" t="s">
        <v>63</v>
      </c>
      <c r="B46" s="21"/>
      <c r="C46" s="32">
        <f t="shared" si="3"/>
        <v>0</v>
      </c>
      <c r="D46" s="23">
        <f t="shared" si="4"/>
        <v>0</v>
      </c>
      <c r="E46" s="33" t="e">
        <f t="shared" si="5"/>
        <v>#DIV/0!</v>
      </c>
      <c r="F46" s="25"/>
      <c r="G46" s="26">
        <f t="shared" si="6"/>
        <v>0</v>
      </c>
      <c r="H46" s="32">
        <f t="shared" si="7"/>
        <v>0</v>
      </c>
      <c r="I46" s="23">
        <f t="shared" si="8"/>
        <v>0</v>
      </c>
      <c r="J46" s="33" t="e">
        <f t="shared" si="0"/>
        <v>#DIV/0!</v>
      </c>
      <c r="K46" s="25"/>
      <c r="L46" s="26">
        <f t="shared" si="9"/>
        <v>0</v>
      </c>
      <c r="M46" s="22">
        <f t="shared" si="10"/>
        <v>0</v>
      </c>
      <c r="N46" s="23">
        <f t="shared" si="11"/>
        <v>0</v>
      </c>
      <c r="O46" s="33" t="e">
        <f t="shared" si="1"/>
        <v>#DIV/0!</v>
      </c>
      <c r="P46" s="25"/>
      <c r="Q46" s="26">
        <f t="shared" si="12"/>
        <v>0</v>
      </c>
      <c r="R46" s="32">
        <f t="shared" si="13"/>
        <v>0</v>
      </c>
      <c r="S46" s="23">
        <f t="shared" si="14"/>
        <v>0</v>
      </c>
      <c r="T46" s="33" t="e">
        <f t="shared" si="2"/>
        <v>#DIV/0!</v>
      </c>
      <c r="U46" s="25"/>
      <c r="V46" s="26">
        <f t="shared" si="15"/>
        <v>0</v>
      </c>
      <c r="W46" s="32">
        <f t="shared" si="16"/>
        <v>0</v>
      </c>
      <c r="X46" s="23">
        <f t="shared" si="17"/>
        <v>0</v>
      </c>
      <c r="Y46" s="33" t="e">
        <f t="shared" si="18"/>
        <v>#DIV/0!</v>
      </c>
      <c r="Z46" s="25"/>
      <c r="AA46" s="26">
        <f t="shared" si="19"/>
        <v>0</v>
      </c>
      <c r="AB46" s="32">
        <f t="shared" si="20"/>
        <v>2.2222222222222223E-2</v>
      </c>
      <c r="AC46" s="23">
        <f t="shared" si="21"/>
        <v>1</v>
      </c>
      <c r="AD46" s="33" t="e">
        <f t="shared" si="22"/>
        <v>#DIV/0!</v>
      </c>
      <c r="AE46" s="25"/>
      <c r="AF46" s="26">
        <f t="shared" si="23"/>
        <v>-1</v>
      </c>
      <c r="AG46" s="32">
        <f t="shared" si="24"/>
        <v>0</v>
      </c>
      <c r="AH46" s="23">
        <f t="shared" si="25"/>
        <v>0</v>
      </c>
      <c r="AI46" s="33" t="e">
        <f t="shared" si="26"/>
        <v>#DIV/0!</v>
      </c>
      <c r="AJ46" s="25"/>
      <c r="AK46" s="26">
        <f t="shared" si="27"/>
        <v>0</v>
      </c>
      <c r="AL46" s="32">
        <f t="shared" si="28"/>
        <v>4.5662100456621002E-3</v>
      </c>
      <c r="AM46" s="23">
        <f t="shared" si="29"/>
        <v>1</v>
      </c>
      <c r="AN46" s="33" t="e">
        <f t="shared" si="30"/>
        <v>#DIV/0!</v>
      </c>
      <c r="AO46" s="25"/>
      <c r="AP46" s="26">
        <f t="shared" si="31"/>
        <v>-1</v>
      </c>
      <c r="AQ46" s="32">
        <f t="shared" si="32"/>
        <v>0</v>
      </c>
      <c r="AR46" s="23">
        <f t="shared" si="33"/>
        <v>0</v>
      </c>
      <c r="AS46" s="33" t="e">
        <f t="shared" si="34"/>
        <v>#DIV/0!</v>
      </c>
      <c r="AT46" s="25"/>
      <c r="AU46" s="26">
        <f t="shared" si="35"/>
        <v>0</v>
      </c>
    </row>
    <row r="47" spans="1:64" x14ac:dyDescent="0.3">
      <c r="A47" t="s">
        <v>34</v>
      </c>
      <c r="B47" s="21"/>
      <c r="C47" s="32">
        <f t="shared" si="3"/>
        <v>0</v>
      </c>
      <c r="D47" s="23">
        <f t="shared" si="4"/>
        <v>0</v>
      </c>
      <c r="E47" s="33" t="e">
        <f t="shared" si="5"/>
        <v>#DIV/0!</v>
      </c>
      <c r="F47" s="25"/>
      <c r="G47" s="26">
        <f t="shared" si="6"/>
        <v>0</v>
      </c>
      <c r="H47" s="32">
        <f t="shared" si="7"/>
        <v>0</v>
      </c>
      <c r="I47" s="23">
        <f t="shared" si="8"/>
        <v>0</v>
      </c>
      <c r="J47" s="33" t="e">
        <f t="shared" si="0"/>
        <v>#DIV/0!</v>
      </c>
      <c r="K47" s="25"/>
      <c r="L47" s="26">
        <f t="shared" si="9"/>
        <v>0</v>
      </c>
      <c r="M47" s="22">
        <f t="shared" si="10"/>
        <v>0</v>
      </c>
      <c r="N47" s="23">
        <f t="shared" si="11"/>
        <v>0</v>
      </c>
      <c r="O47" s="33" t="e">
        <f t="shared" si="1"/>
        <v>#DIV/0!</v>
      </c>
      <c r="P47" s="25"/>
      <c r="Q47" s="26">
        <f t="shared" si="12"/>
        <v>0</v>
      </c>
      <c r="R47" s="32">
        <f t="shared" si="13"/>
        <v>0</v>
      </c>
      <c r="S47" s="23">
        <f t="shared" si="14"/>
        <v>0</v>
      </c>
      <c r="T47" s="33" t="e">
        <f t="shared" si="2"/>
        <v>#DIV/0!</v>
      </c>
      <c r="U47" s="25"/>
      <c r="V47" s="26">
        <f t="shared" si="15"/>
        <v>0</v>
      </c>
      <c r="W47" s="32">
        <f t="shared" si="16"/>
        <v>0</v>
      </c>
      <c r="X47" s="23">
        <f t="shared" si="17"/>
        <v>0</v>
      </c>
      <c r="Y47" s="33" t="e">
        <f t="shared" si="18"/>
        <v>#DIV/0!</v>
      </c>
      <c r="Z47" s="25"/>
      <c r="AA47" s="26">
        <f t="shared" si="19"/>
        <v>0</v>
      </c>
      <c r="AB47" s="32">
        <f t="shared" si="20"/>
        <v>0</v>
      </c>
      <c r="AC47" s="23">
        <f t="shared" si="21"/>
        <v>0</v>
      </c>
      <c r="AD47" s="33" t="e">
        <f t="shared" si="22"/>
        <v>#DIV/0!</v>
      </c>
      <c r="AE47" s="25"/>
      <c r="AF47" s="26">
        <f t="shared" si="23"/>
        <v>0</v>
      </c>
      <c r="AG47" s="32">
        <f t="shared" si="24"/>
        <v>0</v>
      </c>
      <c r="AH47" s="23">
        <f t="shared" si="25"/>
        <v>0</v>
      </c>
      <c r="AI47" s="33" t="e">
        <f t="shared" si="26"/>
        <v>#DIV/0!</v>
      </c>
      <c r="AJ47" s="25"/>
      <c r="AK47" s="26">
        <f t="shared" si="27"/>
        <v>0</v>
      </c>
      <c r="AL47" s="32">
        <f t="shared" si="28"/>
        <v>0</v>
      </c>
      <c r="AM47" s="23">
        <f t="shared" si="29"/>
        <v>0</v>
      </c>
      <c r="AN47" s="33" t="e">
        <f t="shared" si="30"/>
        <v>#DIV/0!</v>
      </c>
      <c r="AO47" s="25"/>
      <c r="AP47" s="26">
        <f t="shared" si="31"/>
        <v>0</v>
      </c>
      <c r="AQ47" s="32">
        <f t="shared" si="32"/>
        <v>0</v>
      </c>
      <c r="AR47" s="23">
        <f t="shared" si="33"/>
        <v>0</v>
      </c>
      <c r="AS47" s="33" t="e">
        <f t="shared" si="34"/>
        <v>#DIV/0!</v>
      </c>
      <c r="AT47" s="25"/>
      <c r="AU47" s="26">
        <f t="shared" si="35"/>
        <v>0</v>
      </c>
    </row>
    <row r="48" spans="1:64" x14ac:dyDescent="0.3">
      <c r="A48" t="s">
        <v>29</v>
      </c>
      <c r="B48" s="21"/>
      <c r="C48" s="32">
        <f t="shared" si="3"/>
        <v>0</v>
      </c>
      <c r="D48" s="23">
        <f t="shared" si="4"/>
        <v>0</v>
      </c>
      <c r="E48" s="33" t="e">
        <f t="shared" si="5"/>
        <v>#DIV/0!</v>
      </c>
      <c r="F48" s="25"/>
      <c r="G48" s="26">
        <f t="shared" si="6"/>
        <v>0</v>
      </c>
      <c r="H48" s="32">
        <f t="shared" si="7"/>
        <v>1.6949152542372881E-2</v>
      </c>
      <c r="I48" s="23">
        <f t="shared" si="8"/>
        <v>1</v>
      </c>
      <c r="J48" s="33" t="e">
        <f t="shared" si="0"/>
        <v>#DIV/0!</v>
      </c>
      <c r="K48" s="25"/>
      <c r="L48" s="26">
        <f t="shared" si="9"/>
        <v>-1</v>
      </c>
      <c r="M48" s="22">
        <f t="shared" si="10"/>
        <v>0</v>
      </c>
      <c r="N48" s="23">
        <f t="shared" si="11"/>
        <v>0</v>
      </c>
      <c r="O48" s="33" t="e">
        <f t="shared" si="1"/>
        <v>#DIV/0!</v>
      </c>
      <c r="P48" s="25"/>
      <c r="Q48" s="26">
        <f t="shared" si="12"/>
        <v>0</v>
      </c>
      <c r="R48" s="32">
        <f t="shared" si="13"/>
        <v>0</v>
      </c>
      <c r="S48" s="23">
        <f t="shared" si="14"/>
        <v>0</v>
      </c>
      <c r="T48" s="33" t="e">
        <f t="shared" si="2"/>
        <v>#DIV/0!</v>
      </c>
      <c r="U48" s="25"/>
      <c r="V48" s="26">
        <f t="shared" si="15"/>
        <v>0</v>
      </c>
      <c r="W48" s="32">
        <f t="shared" si="16"/>
        <v>9.0909090909090912E-2</v>
      </c>
      <c r="X48" s="23">
        <f t="shared" si="17"/>
        <v>2</v>
      </c>
      <c r="Y48" s="33" t="e">
        <f t="shared" si="18"/>
        <v>#DIV/0!</v>
      </c>
      <c r="Z48" s="25"/>
      <c r="AA48" s="26">
        <f t="shared" si="19"/>
        <v>-2</v>
      </c>
      <c r="AB48" s="32">
        <f t="shared" si="20"/>
        <v>2.2222222222222223E-2</v>
      </c>
      <c r="AC48" s="23">
        <f t="shared" si="21"/>
        <v>1</v>
      </c>
      <c r="AD48" s="33" t="e">
        <f t="shared" si="22"/>
        <v>#DIV/0!</v>
      </c>
      <c r="AE48" s="25"/>
      <c r="AF48" s="26">
        <f t="shared" si="23"/>
        <v>-1</v>
      </c>
      <c r="AG48" s="32">
        <f t="shared" si="24"/>
        <v>0</v>
      </c>
      <c r="AH48" s="23">
        <f t="shared" si="25"/>
        <v>0</v>
      </c>
      <c r="AI48" s="33" t="e">
        <f t="shared" si="26"/>
        <v>#DIV/0!</v>
      </c>
      <c r="AJ48" s="25"/>
      <c r="AK48" s="26">
        <f t="shared" si="27"/>
        <v>0</v>
      </c>
      <c r="AL48" s="32">
        <f t="shared" si="28"/>
        <v>9.1324200913242004E-3</v>
      </c>
      <c r="AM48" s="23">
        <f t="shared" si="29"/>
        <v>2</v>
      </c>
      <c r="AN48" s="33" t="e">
        <f t="shared" si="30"/>
        <v>#DIV/0!</v>
      </c>
      <c r="AO48" s="25"/>
      <c r="AP48" s="26">
        <f t="shared" si="31"/>
        <v>-2</v>
      </c>
      <c r="AQ48" s="32">
        <f t="shared" si="32"/>
        <v>0.11764705882352941</v>
      </c>
      <c r="AR48" s="23">
        <f t="shared" si="33"/>
        <v>2</v>
      </c>
      <c r="AS48" s="33" t="e">
        <f t="shared" si="34"/>
        <v>#DIV/0!</v>
      </c>
      <c r="AT48" s="25"/>
      <c r="AU48" s="26">
        <f t="shared" si="35"/>
        <v>-2</v>
      </c>
    </row>
    <row r="49" spans="1:47" x14ac:dyDescent="0.3">
      <c r="A49" t="s">
        <v>35</v>
      </c>
      <c r="B49" s="21"/>
      <c r="C49" s="32">
        <f t="shared" si="3"/>
        <v>0</v>
      </c>
      <c r="D49" s="23">
        <f t="shared" si="4"/>
        <v>0</v>
      </c>
      <c r="E49" s="33" t="e">
        <f t="shared" si="5"/>
        <v>#DIV/0!</v>
      </c>
      <c r="F49" s="25"/>
      <c r="G49" s="26">
        <f t="shared" si="6"/>
        <v>0</v>
      </c>
      <c r="H49" s="32">
        <f t="shared" si="7"/>
        <v>0</v>
      </c>
      <c r="I49" s="23">
        <f t="shared" si="8"/>
        <v>0</v>
      </c>
      <c r="J49" s="33" t="e">
        <f t="shared" si="0"/>
        <v>#DIV/0!</v>
      </c>
      <c r="K49" s="25"/>
      <c r="L49" s="26">
        <f t="shared" si="9"/>
        <v>0</v>
      </c>
      <c r="M49" s="22">
        <f t="shared" si="10"/>
        <v>0</v>
      </c>
      <c r="N49" s="23">
        <f t="shared" si="11"/>
        <v>0</v>
      </c>
      <c r="O49" s="33" t="e">
        <f t="shared" si="1"/>
        <v>#DIV/0!</v>
      </c>
      <c r="P49" s="25"/>
      <c r="Q49" s="26">
        <f t="shared" si="12"/>
        <v>0</v>
      </c>
      <c r="R49" s="32">
        <f t="shared" si="13"/>
        <v>0</v>
      </c>
      <c r="S49" s="23">
        <f t="shared" si="14"/>
        <v>0</v>
      </c>
      <c r="T49" s="33" t="e">
        <f t="shared" si="2"/>
        <v>#DIV/0!</v>
      </c>
      <c r="U49" s="25"/>
      <c r="V49" s="26">
        <f t="shared" si="15"/>
        <v>0</v>
      </c>
      <c r="W49" s="32">
        <f t="shared" si="16"/>
        <v>0</v>
      </c>
      <c r="X49" s="23">
        <f t="shared" si="17"/>
        <v>0</v>
      </c>
      <c r="Y49" s="33" t="e">
        <f t="shared" si="18"/>
        <v>#DIV/0!</v>
      </c>
      <c r="Z49" s="25"/>
      <c r="AA49" s="26">
        <f t="shared" si="19"/>
        <v>0</v>
      </c>
      <c r="AB49" s="32">
        <f t="shared" si="20"/>
        <v>0</v>
      </c>
      <c r="AC49" s="23">
        <f t="shared" si="21"/>
        <v>0</v>
      </c>
      <c r="AD49" s="33" t="e">
        <f t="shared" si="22"/>
        <v>#DIV/0!</v>
      </c>
      <c r="AE49" s="25"/>
      <c r="AF49" s="26">
        <f t="shared" si="23"/>
        <v>0</v>
      </c>
      <c r="AG49" s="32">
        <f t="shared" si="24"/>
        <v>0</v>
      </c>
      <c r="AH49" s="23">
        <f t="shared" si="25"/>
        <v>0</v>
      </c>
      <c r="AI49" s="33" t="e">
        <f t="shared" si="26"/>
        <v>#DIV/0!</v>
      </c>
      <c r="AJ49" s="25"/>
      <c r="AK49" s="26">
        <f t="shared" si="27"/>
        <v>0</v>
      </c>
      <c r="AL49" s="32">
        <f t="shared" si="28"/>
        <v>0</v>
      </c>
      <c r="AM49" s="23">
        <f t="shared" si="29"/>
        <v>0</v>
      </c>
      <c r="AN49" s="33" t="e">
        <f t="shared" si="30"/>
        <v>#DIV/0!</v>
      </c>
      <c r="AO49" s="25"/>
      <c r="AP49" s="26">
        <f t="shared" si="31"/>
        <v>0</v>
      </c>
      <c r="AQ49" s="32">
        <f t="shared" si="32"/>
        <v>0</v>
      </c>
      <c r="AR49" s="23">
        <f t="shared" si="33"/>
        <v>0</v>
      </c>
      <c r="AS49" s="33" t="e">
        <f t="shared" si="34"/>
        <v>#DIV/0!</v>
      </c>
      <c r="AT49" s="25"/>
      <c r="AU49" s="26">
        <f t="shared" si="35"/>
        <v>0</v>
      </c>
    </row>
    <row r="50" spans="1:47" x14ac:dyDescent="0.3">
      <c r="A50" t="s">
        <v>30</v>
      </c>
      <c r="B50" s="21"/>
      <c r="C50" s="32">
        <f t="shared" si="3"/>
        <v>5.1724137931034482E-2</v>
      </c>
      <c r="D50" s="23">
        <f t="shared" si="4"/>
        <v>3</v>
      </c>
      <c r="E50" s="33" t="e">
        <f t="shared" si="5"/>
        <v>#DIV/0!</v>
      </c>
      <c r="F50" s="25"/>
      <c r="G50" s="26">
        <f t="shared" si="6"/>
        <v>-3</v>
      </c>
      <c r="H50" s="32">
        <f t="shared" si="7"/>
        <v>1.6949152542372881E-2</v>
      </c>
      <c r="I50" s="23">
        <f t="shared" si="8"/>
        <v>1</v>
      </c>
      <c r="J50" s="33" t="e">
        <f t="shared" si="0"/>
        <v>#DIV/0!</v>
      </c>
      <c r="K50" s="25"/>
      <c r="L50" s="26">
        <f t="shared" si="9"/>
        <v>-1</v>
      </c>
      <c r="M50" s="22">
        <f t="shared" si="10"/>
        <v>0</v>
      </c>
      <c r="N50" s="23">
        <f t="shared" si="11"/>
        <v>0</v>
      </c>
      <c r="O50" s="33" t="e">
        <f t="shared" si="1"/>
        <v>#DIV/0!</v>
      </c>
      <c r="P50" s="25"/>
      <c r="Q50" s="26">
        <f t="shared" si="12"/>
        <v>0</v>
      </c>
      <c r="R50" s="32">
        <f t="shared" si="13"/>
        <v>0.10526315789473684</v>
      </c>
      <c r="S50" s="23">
        <f t="shared" si="14"/>
        <v>2</v>
      </c>
      <c r="T50" s="33" t="e">
        <f t="shared" si="2"/>
        <v>#DIV/0!</v>
      </c>
      <c r="U50" s="25"/>
      <c r="V50" s="26">
        <f t="shared" si="15"/>
        <v>-2</v>
      </c>
      <c r="W50" s="32">
        <f t="shared" si="16"/>
        <v>4.5454545454545456E-2</v>
      </c>
      <c r="X50" s="23">
        <f t="shared" si="17"/>
        <v>1</v>
      </c>
      <c r="Y50" s="33" t="e">
        <f t="shared" si="18"/>
        <v>#DIV/0!</v>
      </c>
      <c r="Z50" s="25"/>
      <c r="AA50" s="26">
        <f t="shared" si="19"/>
        <v>-1</v>
      </c>
      <c r="AB50" s="32">
        <f t="shared" si="20"/>
        <v>4.4444444444444446E-2</v>
      </c>
      <c r="AC50" s="23">
        <f t="shared" si="21"/>
        <v>2</v>
      </c>
      <c r="AD50" s="33" t="e">
        <f t="shared" si="22"/>
        <v>#DIV/0!</v>
      </c>
      <c r="AE50" s="25"/>
      <c r="AF50" s="26">
        <f t="shared" si="23"/>
        <v>-2</v>
      </c>
      <c r="AG50" s="32">
        <f t="shared" si="24"/>
        <v>0.15384615384615385</v>
      </c>
      <c r="AH50" s="23">
        <f t="shared" si="25"/>
        <v>2</v>
      </c>
      <c r="AI50" s="33" t="e">
        <f t="shared" si="26"/>
        <v>#DIV/0!</v>
      </c>
      <c r="AJ50" s="25"/>
      <c r="AK50" s="26">
        <f t="shared" si="27"/>
        <v>-2</v>
      </c>
      <c r="AL50" s="32">
        <f t="shared" si="28"/>
        <v>4.5662100456621002E-2</v>
      </c>
      <c r="AM50" s="23">
        <f t="shared" si="29"/>
        <v>10</v>
      </c>
      <c r="AN50" s="33" t="e">
        <f t="shared" si="30"/>
        <v>#DIV/0!</v>
      </c>
      <c r="AO50" s="25"/>
      <c r="AP50" s="26">
        <f t="shared" si="31"/>
        <v>-10</v>
      </c>
      <c r="AQ50" s="32">
        <f t="shared" si="32"/>
        <v>5.8823529411764705E-2</v>
      </c>
      <c r="AR50" s="23">
        <f t="shared" si="33"/>
        <v>1</v>
      </c>
      <c r="AS50" s="33" t="e">
        <f t="shared" si="34"/>
        <v>#DIV/0!</v>
      </c>
      <c r="AT50" s="25"/>
      <c r="AU50" s="26">
        <f t="shared" si="35"/>
        <v>-1</v>
      </c>
    </row>
    <row r="51" spans="1:47" x14ac:dyDescent="0.3">
      <c r="A51" t="s">
        <v>31</v>
      </c>
      <c r="B51" s="21"/>
      <c r="C51" s="32">
        <f t="shared" si="3"/>
        <v>6.8965517241379309E-2</v>
      </c>
      <c r="D51" s="23">
        <f t="shared" si="4"/>
        <v>4</v>
      </c>
      <c r="E51" s="33" t="e">
        <f t="shared" si="5"/>
        <v>#DIV/0!</v>
      </c>
      <c r="F51" s="25"/>
      <c r="G51" s="26">
        <f t="shared" si="6"/>
        <v>-4</v>
      </c>
      <c r="H51" s="32">
        <f t="shared" si="7"/>
        <v>8.4745762711864403E-2</v>
      </c>
      <c r="I51" s="23">
        <f t="shared" si="8"/>
        <v>5</v>
      </c>
      <c r="J51" s="33" t="e">
        <f t="shared" si="0"/>
        <v>#DIV/0!</v>
      </c>
      <c r="K51" s="25"/>
      <c r="L51" s="26">
        <f t="shared" si="9"/>
        <v>-5</v>
      </c>
      <c r="M51" s="22">
        <f t="shared" si="10"/>
        <v>0</v>
      </c>
      <c r="N51" s="23">
        <f t="shared" si="11"/>
        <v>0</v>
      </c>
      <c r="O51" s="33" t="e">
        <f t="shared" si="1"/>
        <v>#DIV/0!</v>
      </c>
      <c r="P51" s="25"/>
      <c r="Q51" s="26">
        <f t="shared" si="12"/>
        <v>0</v>
      </c>
      <c r="R51" s="32">
        <f t="shared" si="13"/>
        <v>0</v>
      </c>
      <c r="S51" s="23">
        <f t="shared" si="14"/>
        <v>0</v>
      </c>
      <c r="T51" s="33" t="e">
        <f t="shared" si="2"/>
        <v>#DIV/0!</v>
      </c>
      <c r="U51" s="25"/>
      <c r="V51" s="26">
        <f t="shared" si="15"/>
        <v>0</v>
      </c>
      <c r="W51" s="32">
        <f t="shared" si="16"/>
        <v>0</v>
      </c>
      <c r="X51" s="23">
        <f t="shared" si="17"/>
        <v>0</v>
      </c>
      <c r="Y51" s="33" t="e">
        <f t="shared" si="18"/>
        <v>#DIV/0!</v>
      </c>
      <c r="Z51" s="25"/>
      <c r="AA51" s="26">
        <f t="shared" si="19"/>
        <v>0</v>
      </c>
      <c r="AB51" s="32">
        <f t="shared" si="20"/>
        <v>6.6666666666666666E-2</v>
      </c>
      <c r="AC51" s="23">
        <f t="shared" si="21"/>
        <v>3</v>
      </c>
      <c r="AD51" s="33" t="e">
        <f t="shared" si="22"/>
        <v>#DIV/0!</v>
      </c>
      <c r="AE51" s="25"/>
      <c r="AF51" s="26">
        <f t="shared" si="23"/>
        <v>-3</v>
      </c>
      <c r="AG51" s="32">
        <f t="shared" si="24"/>
        <v>0.15384615384615385</v>
      </c>
      <c r="AH51" s="23">
        <f t="shared" si="25"/>
        <v>2</v>
      </c>
      <c r="AI51" s="33" t="e">
        <f t="shared" si="26"/>
        <v>#DIV/0!</v>
      </c>
      <c r="AJ51" s="25"/>
      <c r="AK51" s="26">
        <f t="shared" si="27"/>
        <v>-2</v>
      </c>
      <c r="AL51" s="32">
        <f t="shared" si="28"/>
        <v>6.3926940639269403E-2</v>
      </c>
      <c r="AM51" s="23">
        <f t="shared" si="29"/>
        <v>14</v>
      </c>
      <c r="AN51" s="33" t="e">
        <f t="shared" si="30"/>
        <v>#DIV/0!</v>
      </c>
      <c r="AO51" s="25"/>
      <c r="AP51" s="26">
        <f t="shared" si="31"/>
        <v>-14</v>
      </c>
      <c r="AQ51" s="32">
        <f t="shared" si="32"/>
        <v>0</v>
      </c>
      <c r="AR51" s="23">
        <f t="shared" si="33"/>
        <v>0</v>
      </c>
      <c r="AS51" s="33" t="e">
        <f t="shared" si="34"/>
        <v>#DIV/0!</v>
      </c>
      <c r="AT51" s="25"/>
      <c r="AU51" s="26">
        <f t="shared" si="35"/>
        <v>0</v>
      </c>
    </row>
    <row r="52" spans="1:47" x14ac:dyDescent="0.3">
      <c r="A52" t="s">
        <v>32</v>
      </c>
      <c r="B52" s="21"/>
      <c r="C52" s="32">
        <f t="shared" si="3"/>
        <v>0.17241379310344829</v>
      </c>
      <c r="D52" s="23">
        <f t="shared" si="4"/>
        <v>10</v>
      </c>
      <c r="E52" s="33" t="e">
        <f t="shared" si="5"/>
        <v>#DIV/0!</v>
      </c>
      <c r="F52" s="25"/>
      <c r="G52" s="26">
        <f t="shared" si="6"/>
        <v>-10</v>
      </c>
      <c r="H52" s="32">
        <f t="shared" si="7"/>
        <v>8.4745762711864403E-2</v>
      </c>
      <c r="I52" s="23">
        <f t="shared" si="8"/>
        <v>5</v>
      </c>
      <c r="J52" s="33" t="e">
        <f t="shared" si="0"/>
        <v>#DIV/0!</v>
      </c>
      <c r="K52" s="25"/>
      <c r="L52" s="26">
        <f t="shared" si="9"/>
        <v>-5</v>
      </c>
      <c r="M52" s="22">
        <f t="shared" si="10"/>
        <v>0.1</v>
      </c>
      <c r="N52" s="23">
        <f t="shared" si="11"/>
        <v>2</v>
      </c>
      <c r="O52" s="33" t="e">
        <f t="shared" si="1"/>
        <v>#DIV/0!</v>
      </c>
      <c r="P52" s="25"/>
      <c r="Q52" s="26">
        <f t="shared" si="12"/>
        <v>-2</v>
      </c>
      <c r="R52" s="32">
        <f t="shared" si="13"/>
        <v>0</v>
      </c>
      <c r="S52" s="23">
        <f t="shared" si="14"/>
        <v>0</v>
      </c>
      <c r="T52" s="33" t="e">
        <f t="shared" si="2"/>
        <v>#DIV/0!</v>
      </c>
      <c r="U52" s="25"/>
      <c r="V52" s="26">
        <f t="shared" si="15"/>
        <v>0</v>
      </c>
      <c r="W52" s="32">
        <f t="shared" si="16"/>
        <v>4.5454545454545456E-2</v>
      </c>
      <c r="X52" s="23">
        <f t="shared" si="17"/>
        <v>1</v>
      </c>
      <c r="Y52" s="33" t="e">
        <f t="shared" si="18"/>
        <v>#DIV/0!</v>
      </c>
      <c r="Z52" s="25"/>
      <c r="AA52" s="26">
        <f t="shared" si="19"/>
        <v>-1</v>
      </c>
      <c r="AB52" s="32">
        <f t="shared" si="20"/>
        <v>0.1111111111111111</v>
      </c>
      <c r="AC52" s="23">
        <f t="shared" si="21"/>
        <v>5</v>
      </c>
      <c r="AD52" s="33" t="e">
        <f t="shared" si="22"/>
        <v>#DIV/0!</v>
      </c>
      <c r="AE52" s="25"/>
      <c r="AF52" s="26">
        <f t="shared" si="23"/>
        <v>-5</v>
      </c>
      <c r="AG52" s="32">
        <f t="shared" si="24"/>
        <v>7.6923076923076927E-2</v>
      </c>
      <c r="AH52" s="23">
        <f t="shared" si="25"/>
        <v>1</v>
      </c>
      <c r="AI52" s="33" t="e">
        <f t="shared" si="26"/>
        <v>#DIV/0!</v>
      </c>
      <c r="AJ52" s="25"/>
      <c r="AK52" s="26">
        <f t="shared" si="27"/>
        <v>-1</v>
      </c>
      <c r="AL52" s="32">
        <f t="shared" si="28"/>
        <v>0.1095890410958904</v>
      </c>
      <c r="AM52" s="23">
        <f t="shared" si="29"/>
        <v>24</v>
      </c>
      <c r="AN52" s="33" t="e">
        <f t="shared" si="30"/>
        <v>#DIV/0!</v>
      </c>
      <c r="AO52" s="25"/>
      <c r="AP52" s="26">
        <f t="shared" si="31"/>
        <v>-24</v>
      </c>
      <c r="AQ52" s="32">
        <f t="shared" si="32"/>
        <v>0</v>
      </c>
      <c r="AR52" s="23">
        <f t="shared" si="33"/>
        <v>0</v>
      </c>
      <c r="AS52" s="33" t="e">
        <f t="shared" si="34"/>
        <v>#DIV/0!</v>
      </c>
      <c r="AT52" s="25"/>
      <c r="AU52" s="26">
        <f t="shared" si="35"/>
        <v>0</v>
      </c>
    </row>
    <row r="53" spans="1:47" ht="15" thickBot="1" x14ac:dyDescent="0.35">
      <c r="A53" s="20"/>
      <c r="B53" s="21"/>
      <c r="C53" s="32">
        <f t="shared" si="3"/>
        <v>0</v>
      </c>
      <c r="D53" s="23">
        <v>0</v>
      </c>
      <c r="E53" s="33" t="e">
        <f t="shared" si="5"/>
        <v>#DIV/0!</v>
      </c>
      <c r="F53" s="25"/>
      <c r="G53" s="26">
        <f t="shared" si="6"/>
        <v>0</v>
      </c>
      <c r="H53" s="32">
        <f t="shared" si="7"/>
        <v>0</v>
      </c>
      <c r="I53" s="23"/>
      <c r="J53" s="33"/>
      <c r="K53" s="25"/>
      <c r="L53" s="26"/>
      <c r="M53" s="22"/>
      <c r="N53" s="23"/>
      <c r="O53" s="33"/>
      <c r="P53" s="25"/>
      <c r="Q53" s="26"/>
      <c r="R53" s="22"/>
      <c r="S53" s="23"/>
      <c r="T53" s="33"/>
      <c r="U53" s="25"/>
      <c r="V53" s="26">
        <f t="shared" si="15"/>
        <v>0</v>
      </c>
      <c r="W53" s="22"/>
      <c r="X53" s="23"/>
      <c r="Y53" s="24"/>
      <c r="Z53" s="25"/>
      <c r="AA53" s="26"/>
      <c r="AB53" s="22"/>
      <c r="AC53" s="23"/>
      <c r="AD53" s="24"/>
      <c r="AE53" s="25"/>
      <c r="AF53" s="26"/>
      <c r="AG53" s="22"/>
      <c r="AH53" s="23"/>
      <c r="AI53" s="24"/>
      <c r="AJ53" s="25"/>
      <c r="AK53" s="26"/>
      <c r="AL53" s="22"/>
      <c r="AM53" s="23"/>
      <c r="AN53" s="24"/>
      <c r="AO53" s="25"/>
      <c r="AP53" s="26"/>
      <c r="AQ53" s="22"/>
      <c r="AR53" s="23"/>
      <c r="AS53" s="24"/>
      <c r="AT53" s="25"/>
      <c r="AU53" s="26"/>
    </row>
    <row r="54" spans="1:47" s="12" customFormat="1" ht="16.2" thickBot="1" x14ac:dyDescent="0.35">
      <c r="A54" s="11" t="s">
        <v>38</v>
      </c>
      <c r="C54" s="13">
        <f>SUM(C3:C53)</f>
        <v>1</v>
      </c>
      <c r="D54" s="12">
        <f>SUM(D3:D53)</f>
        <v>58</v>
      </c>
      <c r="E54" s="16" t="e">
        <f>SUM(E3:E53)</f>
        <v>#DIV/0!</v>
      </c>
      <c r="F54" s="17">
        <f>SUM(F3:F53)</f>
        <v>0</v>
      </c>
      <c r="G54" s="14"/>
      <c r="H54" s="13">
        <f>SUM(H3:H53)</f>
        <v>1</v>
      </c>
      <c r="I54" s="12">
        <f>SUM(I3:I53)</f>
        <v>59</v>
      </c>
      <c r="J54" s="16" t="e">
        <f>SUM(J3:J53)</f>
        <v>#DIV/0!</v>
      </c>
      <c r="K54" s="17">
        <f>SUM(K3:K53)</f>
        <v>0</v>
      </c>
      <c r="M54" s="19">
        <f>SUM(M3:M53)</f>
        <v>1</v>
      </c>
      <c r="N54" s="12">
        <f>SUM(N3:N53)</f>
        <v>20</v>
      </c>
      <c r="O54" s="16" t="e">
        <f>SUM(O3:O53)</f>
        <v>#DIV/0!</v>
      </c>
      <c r="P54" s="17">
        <f>SUM(P3:P53)</f>
        <v>0</v>
      </c>
      <c r="R54" s="13">
        <f>SUM(R3:R53)</f>
        <v>0.99999999999999989</v>
      </c>
      <c r="S54" s="12">
        <f>SUM(S3:S53)</f>
        <v>19</v>
      </c>
      <c r="T54" s="16" t="e">
        <f>SUM(T3:T52)</f>
        <v>#DIV/0!</v>
      </c>
      <c r="U54" s="17">
        <f>SUM(U3:U53)</f>
        <v>0</v>
      </c>
      <c r="W54" s="13">
        <f>SUM(W3:W53)</f>
        <v>0.99999999999999978</v>
      </c>
      <c r="X54" s="12">
        <f>SUM(X3:X53)</f>
        <v>22</v>
      </c>
      <c r="Y54" s="16" t="e">
        <f>SUM(Y3:Y52)</f>
        <v>#DIV/0!</v>
      </c>
      <c r="Z54" s="17">
        <f>SUM(Z3:Z52)</f>
        <v>0</v>
      </c>
      <c r="AB54" s="13">
        <f>SUM(AB3:AB53)</f>
        <v>1</v>
      </c>
      <c r="AC54" s="12">
        <f>SUM(AC3:AC53)</f>
        <v>45</v>
      </c>
      <c r="AD54" s="16" t="e">
        <f>SUM(AD3:AD52)</f>
        <v>#DIV/0!</v>
      </c>
      <c r="AE54" s="17">
        <f>SUM(AE3:AE52)</f>
        <v>0</v>
      </c>
      <c r="AG54" s="13">
        <f>SUM(AG3:AG53)</f>
        <v>1</v>
      </c>
      <c r="AH54" s="12">
        <f>SUM(AH3:AH53)</f>
        <v>13</v>
      </c>
      <c r="AI54" s="16" t="e">
        <f>SUM(AI3:AI52)</f>
        <v>#DIV/0!</v>
      </c>
      <c r="AJ54" s="17">
        <f>SUM(AJ3:AJ52)</f>
        <v>0</v>
      </c>
      <c r="AL54" s="13">
        <f>SUM(AL3:AL53)</f>
        <v>0.99999999999999967</v>
      </c>
      <c r="AM54" s="12">
        <f>SUM(AM3:AM53)</f>
        <v>219</v>
      </c>
      <c r="AN54" s="16" t="e">
        <f>SUM(AN3:AN52)</f>
        <v>#DIV/0!</v>
      </c>
      <c r="AO54" s="17">
        <f>SUM(AO3:AO52)</f>
        <v>0</v>
      </c>
      <c r="AQ54" s="13">
        <f>SUM(AQ3:AQ53)</f>
        <v>1</v>
      </c>
      <c r="AR54" s="12">
        <f>SUM(AR3:AR53)</f>
        <v>17</v>
      </c>
      <c r="AS54" s="16" t="e">
        <f>SUM(AS3:AS52)</f>
        <v>#DIV/0!</v>
      </c>
      <c r="AT54" s="17">
        <f>SUM(AT3:AT52)</f>
        <v>0</v>
      </c>
    </row>
  </sheetData>
  <mergeCells count="18">
    <mergeCell ref="O1:P1"/>
    <mergeCell ref="C1:D1"/>
    <mergeCell ref="E1:F1"/>
    <mergeCell ref="H1:I1"/>
    <mergeCell ref="J1:K1"/>
    <mergeCell ref="M1:N1"/>
    <mergeCell ref="AS1:AT1"/>
    <mergeCell ref="R1:S1"/>
    <mergeCell ref="T1:U1"/>
    <mergeCell ref="W1:X1"/>
    <mergeCell ref="Y1:Z1"/>
    <mergeCell ref="AB1:AC1"/>
    <mergeCell ref="AD1:AE1"/>
    <mergeCell ref="AG1:AH1"/>
    <mergeCell ref="AI1:AJ1"/>
    <mergeCell ref="AL1:AM1"/>
    <mergeCell ref="AN1:AO1"/>
    <mergeCell ref="AQ1:AR1"/>
  </mergeCells>
  <conditionalFormatting sqref="G3:G53 L3:L53 Q3:Q53 V3:V53 AA3:AA53 AF3:AF53 AK3:AK53 AP3:AP53 AU3:AU53">
    <cfRule type="expression" dxfId="135" priority="1">
      <formula>G3&gt;D3</formula>
    </cfRule>
    <cfRule type="expression" dxfId="134" priority="2">
      <formula>G3&lt;D3</formula>
    </cfRule>
  </conditionalFormatting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5"/>
  <dimension ref="A1:BL55"/>
  <sheetViews>
    <sheetView workbookViewId="0">
      <pane xSplit="2" topLeftCell="C1" activePane="topRight" state="frozen"/>
      <selection activeCell="AU3" sqref="AU3:AU52"/>
      <selection pane="topRight" activeCell="D3" sqref="D3"/>
    </sheetView>
  </sheetViews>
  <sheetFormatPr baseColWidth="10" defaultColWidth="9.109375" defaultRowHeight="14.4" x14ac:dyDescent="0.3"/>
  <cols>
    <col min="1" max="1" width="18.88671875" bestFit="1" customWidth="1"/>
    <col min="2" max="2" width="15.5546875" hidden="1" customWidth="1"/>
    <col min="3" max="4" width="11" customWidth="1"/>
    <col min="5" max="6" width="11" style="18" customWidth="1"/>
    <col min="7" max="7" width="11" style="3" customWidth="1"/>
    <col min="8" max="9" width="11" customWidth="1"/>
    <col min="10" max="11" width="11" style="18" customWidth="1"/>
    <col min="12" max="14" width="11" customWidth="1"/>
    <col min="15" max="16" width="11" style="18" customWidth="1"/>
    <col min="17" max="19" width="11" customWidth="1"/>
    <col min="20" max="21" width="11" style="18" customWidth="1"/>
    <col min="22" max="24" width="11" customWidth="1"/>
    <col min="25" max="26" width="11" style="18" customWidth="1"/>
    <col min="27" max="29" width="11" customWidth="1"/>
    <col min="30" max="31" width="11" style="18" customWidth="1"/>
    <col min="32" max="34" width="11" customWidth="1"/>
    <col min="35" max="36" width="11" style="18" customWidth="1"/>
    <col min="37" max="39" width="11" customWidth="1"/>
    <col min="40" max="41" width="11" style="18" customWidth="1"/>
    <col min="42" max="44" width="11" customWidth="1"/>
    <col min="45" max="46" width="11" style="18" customWidth="1"/>
    <col min="47" max="47" width="11" customWidth="1"/>
    <col min="51" max="55" width="9.109375" hidden="1" customWidth="1"/>
    <col min="56" max="61" width="15.109375" hidden="1" customWidth="1"/>
    <col min="62" max="62" width="18.5546875" hidden="1" customWidth="1"/>
    <col min="63" max="63" width="19.77734375" hidden="1" customWidth="1"/>
    <col min="64" max="64" width="18.21875" hidden="1" customWidth="1"/>
  </cols>
  <sheetData>
    <row r="1" spans="1:64" s="1" customFormat="1" x14ac:dyDescent="0.3">
      <c r="A1" s="5" t="s">
        <v>0</v>
      </c>
      <c r="B1" s="4" t="s">
        <v>41</v>
      </c>
      <c r="C1" s="38" t="s">
        <v>64</v>
      </c>
      <c r="D1" s="39"/>
      <c r="E1" s="40" t="s">
        <v>42</v>
      </c>
      <c r="F1" s="41"/>
      <c r="G1" s="7"/>
      <c r="H1" s="38" t="s">
        <v>65</v>
      </c>
      <c r="I1" s="39"/>
      <c r="J1" s="40" t="s">
        <v>44</v>
      </c>
      <c r="K1" s="41"/>
      <c r="L1" s="10"/>
      <c r="M1" s="38" t="s">
        <v>66</v>
      </c>
      <c r="N1" s="39"/>
      <c r="O1" s="40" t="s">
        <v>45</v>
      </c>
      <c r="P1" s="41"/>
      <c r="Q1" s="10"/>
      <c r="R1" s="38" t="s">
        <v>67</v>
      </c>
      <c r="S1" s="39"/>
      <c r="T1" s="40" t="s">
        <v>46</v>
      </c>
      <c r="U1" s="41"/>
      <c r="V1" s="10"/>
      <c r="W1" s="38" t="s">
        <v>68</v>
      </c>
      <c r="X1" s="39"/>
      <c r="Y1" s="40" t="s">
        <v>51</v>
      </c>
      <c r="Z1" s="41"/>
      <c r="AA1" s="10"/>
      <c r="AB1" s="38" t="s">
        <v>69</v>
      </c>
      <c r="AC1" s="39"/>
      <c r="AD1" s="40" t="s">
        <v>47</v>
      </c>
      <c r="AE1" s="41"/>
      <c r="AF1" s="10"/>
      <c r="AG1" s="38" t="s">
        <v>70</v>
      </c>
      <c r="AH1" s="39"/>
      <c r="AI1" s="40" t="s">
        <v>48</v>
      </c>
      <c r="AJ1" s="41"/>
      <c r="AK1" s="10"/>
      <c r="AL1" s="38" t="s">
        <v>71</v>
      </c>
      <c r="AM1" s="39"/>
      <c r="AN1" s="40" t="s">
        <v>49</v>
      </c>
      <c r="AO1" s="41"/>
      <c r="AP1" s="10"/>
      <c r="AQ1" s="38" t="s">
        <v>72</v>
      </c>
      <c r="AR1" s="39"/>
      <c r="AS1" s="40" t="s">
        <v>50</v>
      </c>
      <c r="AT1" s="41"/>
      <c r="AU1" s="10"/>
      <c r="AY1" t="s">
        <v>0</v>
      </c>
      <c r="AZ1" t="s">
        <v>73</v>
      </c>
      <c r="BA1" t="s">
        <v>74</v>
      </c>
      <c r="BB1" t="s">
        <v>75</v>
      </c>
      <c r="BC1" t="s">
        <v>76</v>
      </c>
      <c r="BD1" t="s">
        <v>77</v>
      </c>
      <c r="BE1" t="s">
        <v>78</v>
      </c>
      <c r="BF1" t="s">
        <v>79</v>
      </c>
      <c r="BG1" t="s">
        <v>80</v>
      </c>
      <c r="BH1" t="s">
        <v>81</v>
      </c>
      <c r="BI1" t="s">
        <v>82</v>
      </c>
      <c r="BJ1" t="s">
        <v>83</v>
      </c>
      <c r="BK1" t="s">
        <v>84</v>
      </c>
      <c r="BL1" t="s">
        <v>85</v>
      </c>
    </row>
    <row r="2" spans="1:64" s="1" customFormat="1" x14ac:dyDescent="0.3">
      <c r="A2" s="6"/>
      <c r="B2" s="4"/>
      <c r="C2" s="8" t="s">
        <v>40</v>
      </c>
      <c r="D2" s="2" t="s">
        <v>39</v>
      </c>
      <c r="E2" s="15" t="s">
        <v>40</v>
      </c>
      <c r="F2" s="15" t="s">
        <v>39</v>
      </c>
      <c r="G2" s="9" t="s">
        <v>43</v>
      </c>
      <c r="H2" s="8" t="s">
        <v>40</v>
      </c>
      <c r="I2" s="2" t="s">
        <v>39</v>
      </c>
      <c r="J2" s="15" t="s">
        <v>40</v>
      </c>
      <c r="K2" s="15" t="s">
        <v>39</v>
      </c>
      <c r="L2" s="9" t="s">
        <v>43</v>
      </c>
      <c r="M2" s="8" t="s">
        <v>40</v>
      </c>
      <c r="N2" s="2" t="s">
        <v>39</v>
      </c>
      <c r="O2" s="15" t="s">
        <v>40</v>
      </c>
      <c r="P2" s="15" t="s">
        <v>39</v>
      </c>
      <c r="Q2" s="9" t="s">
        <v>43</v>
      </c>
      <c r="R2" s="8" t="s">
        <v>40</v>
      </c>
      <c r="S2" s="2" t="s">
        <v>39</v>
      </c>
      <c r="T2" s="15" t="s">
        <v>40</v>
      </c>
      <c r="U2" s="15" t="s">
        <v>39</v>
      </c>
      <c r="V2" s="9" t="s">
        <v>43</v>
      </c>
      <c r="W2" s="8" t="s">
        <v>40</v>
      </c>
      <c r="X2" s="2" t="s">
        <v>39</v>
      </c>
      <c r="Y2" s="15" t="s">
        <v>40</v>
      </c>
      <c r="Z2" s="15" t="s">
        <v>39</v>
      </c>
      <c r="AA2" s="9" t="s">
        <v>43</v>
      </c>
      <c r="AB2" s="8" t="s">
        <v>40</v>
      </c>
      <c r="AC2" s="2" t="s">
        <v>39</v>
      </c>
      <c r="AD2" s="15" t="s">
        <v>40</v>
      </c>
      <c r="AE2" s="15" t="s">
        <v>39</v>
      </c>
      <c r="AF2" s="9" t="s">
        <v>43</v>
      </c>
      <c r="AG2" s="8" t="s">
        <v>40</v>
      </c>
      <c r="AH2" s="2" t="s">
        <v>39</v>
      </c>
      <c r="AI2" s="15" t="s">
        <v>40</v>
      </c>
      <c r="AJ2" s="15" t="s">
        <v>39</v>
      </c>
      <c r="AK2" s="9" t="s">
        <v>43</v>
      </c>
      <c r="AL2" s="8" t="s">
        <v>40</v>
      </c>
      <c r="AM2" s="2" t="s">
        <v>39</v>
      </c>
      <c r="AN2" s="15" t="s">
        <v>40</v>
      </c>
      <c r="AO2" s="15" t="s">
        <v>39</v>
      </c>
      <c r="AP2" s="9" t="s">
        <v>43</v>
      </c>
      <c r="AQ2" s="8" t="s">
        <v>40</v>
      </c>
      <c r="AR2" s="2" t="s">
        <v>39</v>
      </c>
      <c r="AS2" s="15" t="s">
        <v>40</v>
      </c>
      <c r="AT2" s="15" t="s">
        <v>39</v>
      </c>
      <c r="AU2" s="9" t="s">
        <v>43</v>
      </c>
      <c r="AY2" t="s">
        <v>1</v>
      </c>
      <c r="AZ2" t="s">
        <v>86</v>
      </c>
      <c r="BA2" t="s">
        <v>87</v>
      </c>
      <c r="BB2" t="s">
        <v>109</v>
      </c>
      <c r="BC2" t="s">
        <v>115</v>
      </c>
      <c r="BD2">
        <v>0</v>
      </c>
      <c r="BE2">
        <v>1</v>
      </c>
      <c r="BF2">
        <v>0</v>
      </c>
      <c r="BG2">
        <v>0</v>
      </c>
      <c r="BH2">
        <v>0</v>
      </c>
      <c r="BI2">
        <v>0</v>
      </c>
      <c r="BJ2">
        <v>1</v>
      </c>
      <c r="BK2">
        <v>2</v>
      </c>
      <c r="BL2">
        <v>0</v>
      </c>
    </row>
    <row r="3" spans="1:64" x14ac:dyDescent="0.3">
      <c r="A3" s="20" t="s">
        <v>36</v>
      </c>
      <c r="B3" s="21" t="e">
        <v>#N/A</v>
      </c>
      <c r="C3" s="22">
        <f t="shared" ref="C3:C34" si="0">D3/$D$55</f>
        <v>0</v>
      </c>
      <c r="D3" s="23">
        <f t="shared" ref="D3:D31" si="1">IF(COUNTIF($AY$2:$BL$58,A3)=1,VLOOKUP(A3,$AY$2:$BL$58,6,FALSE),0)</f>
        <v>0</v>
      </c>
      <c r="E3" s="24">
        <f t="shared" ref="E3:E34" si="2">F3/$F$55</f>
        <v>0</v>
      </c>
      <c r="F3" s="25">
        <f>'Août N-1'!D3</f>
        <v>0</v>
      </c>
      <c r="G3" s="26">
        <f>D3-F3</f>
        <v>0</v>
      </c>
      <c r="H3" s="22">
        <f t="shared" ref="H3:H34" si="3">I3/$I$55</f>
        <v>0</v>
      </c>
      <c r="I3" s="23">
        <f t="shared" ref="I3:I34" si="4">IF(COUNTIF($AY$2:$BL$58,A3)=1,VLOOKUP(A3,$AY$2:$BL$58,7,FALSE),0)</f>
        <v>0</v>
      </c>
      <c r="J3" s="33">
        <f t="shared" ref="J3:J34" si="5">K3/$K$55</f>
        <v>0</v>
      </c>
      <c r="K3" s="25">
        <f>'Août N-1'!I3</f>
        <v>0</v>
      </c>
      <c r="L3" s="26">
        <f>I3-K3</f>
        <v>0</v>
      </c>
      <c r="M3" s="22">
        <f t="shared" ref="M3:M34" si="6">N3/$N$55</f>
        <v>0</v>
      </c>
      <c r="N3" s="23">
        <f t="shared" ref="N3:N34" si="7">IF(COUNTIF($AY$2:$BL$58,A3)=1,VLOOKUP(A3,$AY$2:$BL$58,8,FALSE),0)</f>
        <v>0</v>
      </c>
      <c r="O3" s="24">
        <f t="shared" ref="O3:O34" si="8">P3/$P$55</f>
        <v>0</v>
      </c>
      <c r="P3" s="25">
        <f>'Août N-1'!N3</f>
        <v>0</v>
      </c>
      <c r="Q3" s="26">
        <f>N3-P3</f>
        <v>0</v>
      </c>
      <c r="R3" s="22">
        <f t="shared" ref="R3:R34" si="9">S3/$S$55</f>
        <v>0</v>
      </c>
      <c r="S3" s="23">
        <f t="shared" ref="S3:S34" si="10">IF(COUNTIF($AY$2:$BL$58,A3)=1,VLOOKUP(A3,$AY$2:$BL$58,9,FALSE),0)</f>
        <v>0</v>
      </c>
      <c r="T3" s="33">
        <f t="shared" ref="T3:T34" si="11">U3/$U$55</f>
        <v>0</v>
      </c>
      <c r="U3" s="25">
        <f>'Août N-1'!S3</f>
        <v>0</v>
      </c>
      <c r="V3" s="26">
        <f>S3-U3</f>
        <v>0</v>
      </c>
      <c r="W3" s="22">
        <f t="shared" ref="W3:W34" si="12">X3/$X$55</f>
        <v>0</v>
      </c>
      <c r="X3" s="23">
        <f t="shared" ref="X3:X34" si="13">IF(COUNTIF($AY$2:$BL$58,A3)=1,VLOOKUP(A3,$AY$2:$BL$58,10,FALSE),0)</f>
        <v>0</v>
      </c>
      <c r="Y3" s="33">
        <f t="shared" ref="Y3:Y34" si="14">Z3/$Z$55</f>
        <v>0</v>
      </c>
      <c r="Z3" s="25">
        <f>'Août N-1'!X3</f>
        <v>0</v>
      </c>
      <c r="AA3" s="26">
        <f>X3-Z3</f>
        <v>0</v>
      </c>
      <c r="AB3" s="22">
        <f t="shared" ref="AB3:AB34" si="15">AC3/$AC$55</f>
        <v>0</v>
      </c>
      <c r="AC3" s="23">
        <f t="shared" ref="AC3:AC34" si="16">IF(COUNTIF($AY$2:$BL$58,A3)=1,VLOOKUP(A3,$AY$2:$BL$58,11,FALSE),0)</f>
        <v>0</v>
      </c>
      <c r="AD3" s="33">
        <f t="shared" ref="AD3:AD34" si="17">AE3/$AE$55</f>
        <v>0</v>
      </c>
      <c r="AE3" s="25">
        <f>'Août N-1'!AC3</f>
        <v>0</v>
      </c>
      <c r="AF3" s="26">
        <f>AC3-AE3</f>
        <v>0</v>
      </c>
      <c r="AG3" s="22">
        <f t="shared" ref="AG3:AG34" si="18">AH3/$AH$55</f>
        <v>0</v>
      </c>
      <c r="AH3" s="23">
        <f t="shared" ref="AH3:AH34" si="19">IF(COUNTIF($AY$2:$BL$58,A3)=1,VLOOKUP(A3,$AY$2:$BL$58,12,FALSE),0)</f>
        <v>0</v>
      </c>
      <c r="AI3" s="33">
        <f t="shared" ref="AI3:AI34" si="20">AJ3/$AJ$55</f>
        <v>0</v>
      </c>
      <c r="AJ3" s="25">
        <f>'Août N-1'!AH3</f>
        <v>0</v>
      </c>
      <c r="AK3" s="26">
        <f>AH3-AJ3</f>
        <v>0</v>
      </c>
      <c r="AL3" s="22">
        <f t="shared" ref="AL3:AL34" si="21">AM3/$AM$55</f>
        <v>0</v>
      </c>
      <c r="AM3" s="23">
        <f t="shared" ref="AM3:AM34" si="22">IF(COUNTIF($AY$2:$BL$58,A3)=1,VLOOKUP(A3,$AY$2:$BL$58,13,FALSE),0)</f>
        <v>0</v>
      </c>
      <c r="AN3" s="33">
        <f t="shared" ref="AN3:AN34" si="23">AO3/$AO$55</f>
        <v>0</v>
      </c>
      <c r="AO3" s="25">
        <f>'Août N-1'!AM3</f>
        <v>0</v>
      </c>
      <c r="AP3" s="26">
        <f>AM3-AO3</f>
        <v>0</v>
      </c>
      <c r="AQ3" s="22">
        <f t="shared" ref="AQ3:AQ34" si="24">AR3/$AR$55</f>
        <v>0</v>
      </c>
      <c r="AR3" s="23">
        <f t="shared" ref="AR3:AR34" si="25">IF(COUNTIF($AY$2:$BL$58,A3)=1,VLOOKUP(A3,$AY$2:$BL$58,14,FALSE),0)</f>
        <v>0</v>
      </c>
      <c r="AS3" s="33">
        <f>AT3/$AT$55</f>
        <v>0</v>
      </c>
      <c r="AT3" s="25">
        <f>'Août N-1'!AR3</f>
        <v>0</v>
      </c>
      <c r="AU3" s="26">
        <f>AR3-AT3</f>
        <v>0</v>
      </c>
      <c r="AY3" t="s">
        <v>2</v>
      </c>
      <c r="AZ3" t="s">
        <v>86</v>
      </c>
      <c r="BA3" t="s">
        <v>87</v>
      </c>
      <c r="BB3" t="s">
        <v>109</v>
      </c>
      <c r="BC3" t="s">
        <v>115</v>
      </c>
      <c r="BD3">
        <v>10</v>
      </c>
      <c r="BE3">
        <v>10</v>
      </c>
      <c r="BF3">
        <v>0</v>
      </c>
      <c r="BG3">
        <v>3</v>
      </c>
      <c r="BH3">
        <v>3</v>
      </c>
      <c r="BI3">
        <v>8</v>
      </c>
      <c r="BJ3">
        <v>0</v>
      </c>
      <c r="BK3">
        <v>34</v>
      </c>
      <c r="BL3">
        <v>0</v>
      </c>
    </row>
    <row r="4" spans="1:64" x14ac:dyDescent="0.3">
      <c r="A4" t="s">
        <v>33</v>
      </c>
      <c r="B4" s="21"/>
      <c r="C4" s="22">
        <f t="shared" si="0"/>
        <v>0</v>
      </c>
      <c r="D4" s="23">
        <f t="shared" si="1"/>
        <v>0</v>
      </c>
      <c r="E4" s="24">
        <f t="shared" si="2"/>
        <v>1.2345679012345678E-2</v>
      </c>
      <c r="F4" s="25">
        <f>'Août N-1'!D4</f>
        <v>1</v>
      </c>
      <c r="G4" s="26">
        <f t="shared" ref="G4:G53" si="26">D4-F4</f>
        <v>-1</v>
      </c>
      <c r="H4" s="22">
        <f t="shared" si="3"/>
        <v>0</v>
      </c>
      <c r="I4" s="23">
        <f t="shared" si="4"/>
        <v>0</v>
      </c>
      <c r="J4" s="33">
        <f t="shared" si="5"/>
        <v>0</v>
      </c>
      <c r="K4" s="25">
        <f>'Août N-1'!I4</f>
        <v>0</v>
      </c>
      <c r="L4" s="26">
        <f t="shared" ref="L4:L53" si="27">I4-K4</f>
        <v>0</v>
      </c>
      <c r="M4" s="22">
        <f t="shared" si="6"/>
        <v>0</v>
      </c>
      <c r="N4" s="23">
        <f t="shared" si="7"/>
        <v>0</v>
      </c>
      <c r="O4" s="24">
        <f t="shared" si="8"/>
        <v>0</v>
      </c>
      <c r="P4" s="25">
        <f>'Août N-1'!N4</f>
        <v>0</v>
      </c>
      <c r="Q4" s="26">
        <f t="shared" ref="Q4:Q53" si="28">N4-P4</f>
        <v>0</v>
      </c>
      <c r="R4" s="22">
        <f t="shared" si="9"/>
        <v>0</v>
      </c>
      <c r="S4" s="23">
        <f t="shared" si="10"/>
        <v>0</v>
      </c>
      <c r="T4" s="33">
        <f t="shared" si="11"/>
        <v>0</v>
      </c>
      <c r="U4" s="25">
        <f>'Août N-1'!S4</f>
        <v>0</v>
      </c>
      <c r="V4" s="26">
        <f t="shared" ref="V4:V53" si="29">S4-U4</f>
        <v>0</v>
      </c>
      <c r="W4" s="22">
        <f t="shared" si="12"/>
        <v>0</v>
      </c>
      <c r="X4" s="23">
        <f t="shared" si="13"/>
        <v>0</v>
      </c>
      <c r="Y4" s="33">
        <f t="shared" si="14"/>
        <v>0</v>
      </c>
      <c r="Z4" s="25">
        <f>'Août N-1'!X4</f>
        <v>0</v>
      </c>
      <c r="AA4" s="26">
        <f t="shared" ref="AA4:AA53" si="30">X4-Z4</f>
        <v>0</v>
      </c>
      <c r="AB4" s="22">
        <f t="shared" si="15"/>
        <v>0</v>
      </c>
      <c r="AC4" s="23">
        <f t="shared" si="16"/>
        <v>0</v>
      </c>
      <c r="AD4" s="33">
        <f t="shared" si="17"/>
        <v>0</v>
      </c>
      <c r="AE4" s="25">
        <f>'Août N-1'!AC4</f>
        <v>0</v>
      </c>
      <c r="AF4" s="26">
        <f t="shared" ref="AF4:AF53" si="31">AC4-AE4</f>
        <v>0</v>
      </c>
      <c r="AG4" s="22">
        <f t="shared" si="18"/>
        <v>0</v>
      </c>
      <c r="AH4" s="23">
        <f t="shared" si="19"/>
        <v>0</v>
      </c>
      <c r="AI4" s="33">
        <f t="shared" si="20"/>
        <v>0</v>
      </c>
      <c r="AJ4" s="25">
        <f>'Août N-1'!AH4</f>
        <v>0</v>
      </c>
      <c r="AK4" s="26">
        <f t="shared" ref="AK4:AK53" si="32">AH4-AJ4</f>
        <v>0</v>
      </c>
      <c r="AL4" s="22">
        <f t="shared" si="21"/>
        <v>0</v>
      </c>
      <c r="AM4" s="23">
        <f t="shared" si="22"/>
        <v>0</v>
      </c>
      <c r="AN4" s="33">
        <f t="shared" si="23"/>
        <v>3.5211267605633804E-3</v>
      </c>
      <c r="AO4" s="25">
        <f>'Août N-1'!AM4</f>
        <v>1</v>
      </c>
      <c r="AP4" s="26">
        <f t="shared" ref="AP4:AP53" si="33">AM4-AO4</f>
        <v>-1</v>
      </c>
      <c r="AQ4" s="22">
        <f t="shared" si="24"/>
        <v>0</v>
      </c>
      <c r="AR4" s="23">
        <f t="shared" si="25"/>
        <v>0</v>
      </c>
      <c r="AS4" s="33">
        <f t="shared" ref="AS4:AS53" si="34">AT4/$AT$55</f>
        <v>0</v>
      </c>
      <c r="AT4" s="25">
        <f>'Août N-1'!AR4</f>
        <v>0</v>
      </c>
      <c r="AU4" s="26">
        <f t="shared" ref="AU4:AU53" si="35">AR4-AT4</f>
        <v>0</v>
      </c>
      <c r="AY4" t="s">
        <v>4</v>
      </c>
      <c r="AZ4" t="s">
        <v>86</v>
      </c>
      <c r="BA4" t="s">
        <v>87</v>
      </c>
      <c r="BB4" t="s">
        <v>109</v>
      </c>
      <c r="BC4" t="s">
        <v>115</v>
      </c>
      <c r="BD4">
        <v>5</v>
      </c>
      <c r="BE4">
        <v>8</v>
      </c>
      <c r="BF4">
        <v>0</v>
      </c>
      <c r="BG4">
        <v>2</v>
      </c>
      <c r="BH4">
        <v>1</v>
      </c>
      <c r="BI4">
        <v>4</v>
      </c>
      <c r="BJ4">
        <v>2</v>
      </c>
      <c r="BK4">
        <v>21</v>
      </c>
      <c r="BL4">
        <v>1</v>
      </c>
    </row>
    <row r="5" spans="1:64" x14ac:dyDescent="0.3">
      <c r="A5" t="s">
        <v>1</v>
      </c>
      <c r="B5" s="21"/>
      <c r="C5" s="22">
        <f t="shared" si="0"/>
        <v>0</v>
      </c>
      <c r="D5" s="23">
        <f t="shared" si="1"/>
        <v>0</v>
      </c>
      <c r="E5" s="24">
        <f t="shared" si="2"/>
        <v>0</v>
      </c>
      <c r="F5" s="25">
        <f>'Août N-1'!D5</f>
        <v>0</v>
      </c>
      <c r="G5" s="26">
        <f t="shared" si="26"/>
        <v>0</v>
      </c>
      <c r="H5" s="22">
        <f t="shared" si="3"/>
        <v>1.0101010101010102E-2</v>
      </c>
      <c r="I5" s="23">
        <f t="shared" si="4"/>
        <v>1</v>
      </c>
      <c r="J5" s="33">
        <f t="shared" si="5"/>
        <v>0</v>
      </c>
      <c r="K5" s="25">
        <f>'Août N-1'!I5</f>
        <v>0</v>
      </c>
      <c r="L5" s="26">
        <f t="shared" si="27"/>
        <v>1</v>
      </c>
      <c r="M5" s="22">
        <f t="shared" si="6"/>
        <v>0</v>
      </c>
      <c r="N5" s="23">
        <f t="shared" si="7"/>
        <v>0</v>
      </c>
      <c r="O5" s="24">
        <f t="shared" si="8"/>
        <v>0</v>
      </c>
      <c r="P5" s="25">
        <f>'Août N-1'!N5</f>
        <v>0</v>
      </c>
      <c r="Q5" s="26">
        <f t="shared" si="28"/>
        <v>0</v>
      </c>
      <c r="R5" s="22">
        <f t="shared" si="9"/>
        <v>0</v>
      </c>
      <c r="S5" s="23">
        <f t="shared" si="10"/>
        <v>0</v>
      </c>
      <c r="T5" s="33">
        <f t="shared" si="11"/>
        <v>0</v>
      </c>
      <c r="U5" s="25">
        <f>'Août N-1'!S5</f>
        <v>0</v>
      </c>
      <c r="V5" s="26">
        <f t="shared" si="29"/>
        <v>0</v>
      </c>
      <c r="W5" s="22">
        <f t="shared" si="12"/>
        <v>0</v>
      </c>
      <c r="X5" s="23">
        <f t="shared" si="13"/>
        <v>0</v>
      </c>
      <c r="Y5" s="33">
        <f t="shared" si="14"/>
        <v>0</v>
      </c>
      <c r="Z5" s="25">
        <f>'Août N-1'!X5</f>
        <v>0</v>
      </c>
      <c r="AA5" s="26">
        <f t="shared" si="30"/>
        <v>0</v>
      </c>
      <c r="AB5" s="22">
        <f t="shared" si="15"/>
        <v>0</v>
      </c>
      <c r="AC5" s="23">
        <f t="shared" si="16"/>
        <v>0</v>
      </c>
      <c r="AD5" s="33">
        <f t="shared" si="17"/>
        <v>0</v>
      </c>
      <c r="AE5" s="25">
        <f>'Août N-1'!AC5</f>
        <v>0</v>
      </c>
      <c r="AF5" s="26">
        <f t="shared" si="31"/>
        <v>0</v>
      </c>
      <c r="AG5" s="22">
        <f t="shared" si="18"/>
        <v>4.7619047619047616E-2</v>
      </c>
      <c r="AH5" s="23">
        <f t="shared" si="19"/>
        <v>1</v>
      </c>
      <c r="AI5" s="33">
        <f t="shared" si="20"/>
        <v>0</v>
      </c>
      <c r="AJ5" s="25">
        <f>'Août N-1'!AH5</f>
        <v>0</v>
      </c>
      <c r="AK5" s="26">
        <f t="shared" si="32"/>
        <v>1</v>
      </c>
      <c r="AL5" s="22">
        <f t="shared" si="21"/>
        <v>4.7393364928909956E-3</v>
      </c>
      <c r="AM5" s="23">
        <f t="shared" si="22"/>
        <v>2</v>
      </c>
      <c r="AN5" s="33">
        <f t="shared" si="23"/>
        <v>0</v>
      </c>
      <c r="AO5" s="25">
        <f>'Août N-1'!AM5</f>
        <v>0</v>
      </c>
      <c r="AP5" s="26">
        <f t="shared" si="33"/>
        <v>2</v>
      </c>
      <c r="AQ5" s="22">
        <f t="shared" si="24"/>
        <v>0</v>
      </c>
      <c r="AR5" s="23">
        <f t="shared" si="25"/>
        <v>0</v>
      </c>
      <c r="AS5" s="33">
        <f t="shared" si="34"/>
        <v>0</v>
      </c>
      <c r="AT5" s="25">
        <f>'Août N-1'!AR5</f>
        <v>0</v>
      </c>
      <c r="AU5" s="26">
        <f t="shared" si="35"/>
        <v>0</v>
      </c>
      <c r="AY5" t="s">
        <v>5</v>
      </c>
      <c r="AZ5" t="s">
        <v>86</v>
      </c>
      <c r="BA5" t="s">
        <v>87</v>
      </c>
      <c r="BB5" t="s">
        <v>109</v>
      </c>
      <c r="BC5" t="s">
        <v>115</v>
      </c>
      <c r="BD5">
        <v>2</v>
      </c>
      <c r="BE5">
        <v>3</v>
      </c>
      <c r="BF5">
        <v>0</v>
      </c>
      <c r="BG5">
        <v>3</v>
      </c>
      <c r="BH5">
        <v>1</v>
      </c>
      <c r="BI5">
        <v>1</v>
      </c>
      <c r="BJ5">
        <v>0</v>
      </c>
      <c r="BK5">
        <v>10</v>
      </c>
      <c r="BL5">
        <v>0</v>
      </c>
    </row>
    <row r="6" spans="1:64" x14ac:dyDescent="0.3">
      <c r="A6" t="s">
        <v>52</v>
      </c>
      <c r="B6" s="21"/>
      <c r="C6" s="22">
        <f t="shared" si="0"/>
        <v>0</v>
      </c>
      <c r="D6" s="23">
        <f t="shared" si="1"/>
        <v>0</v>
      </c>
      <c r="E6" s="24">
        <f t="shared" si="2"/>
        <v>0</v>
      </c>
      <c r="F6" s="25">
        <f>'Août N-1'!D6</f>
        <v>0</v>
      </c>
      <c r="G6" s="26">
        <f t="shared" si="26"/>
        <v>0</v>
      </c>
      <c r="H6" s="22">
        <f t="shared" si="3"/>
        <v>0</v>
      </c>
      <c r="I6" s="23">
        <f t="shared" si="4"/>
        <v>0</v>
      </c>
      <c r="J6" s="33">
        <f t="shared" si="5"/>
        <v>0</v>
      </c>
      <c r="K6" s="25">
        <f>'Août N-1'!I6</f>
        <v>0</v>
      </c>
      <c r="L6" s="26">
        <f t="shared" si="27"/>
        <v>0</v>
      </c>
      <c r="M6" s="22">
        <f t="shared" si="6"/>
        <v>0</v>
      </c>
      <c r="N6" s="23">
        <f t="shared" si="7"/>
        <v>0</v>
      </c>
      <c r="O6" s="24">
        <f t="shared" si="8"/>
        <v>0</v>
      </c>
      <c r="P6" s="25">
        <f>'Août N-1'!N6</f>
        <v>0</v>
      </c>
      <c r="Q6" s="26">
        <f t="shared" si="28"/>
        <v>0</v>
      </c>
      <c r="R6" s="22">
        <f t="shared" si="9"/>
        <v>0</v>
      </c>
      <c r="S6" s="23">
        <f t="shared" si="10"/>
        <v>0</v>
      </c>
      <c r="T6" s="33">
        <f t="shared" si="11"/>
        <v>0</v>
      </c>
      <c r="U6" s="25">
        <f>'Août N-1'!S6</f>
        <v>0</v>
      </c>
      <c r="V6" s="26">
        <f t="shared" si="29"/>
        <v>0</v>
      </c>
      <c r="W6" s="22">
        <f t="shared" si="12"/>
        <v>0</v>
      </c>
      <c r="X6" s="23">
        <f t="shared" si="13"/>
        <v>0</v>
      </c>
      <c r="Y6" s="33">
        <f t="shared" si="14"/>
        <v>0</v>
      </c>
      <c r="Z6" s="25">
        <f>'Août N-1'!X6</f>
        <v>0</v>
      </c>
      <c r="AA6" s="26">
        <f t="shared" si="30"/>
        <v>0</v>
      </c>
      <c r="AB6" s="22">
        <f t="shared" si="15"/>
        <v>0</v>
      </c>
      <c r="AC6" s="23">
        <f t="shared" si="16"/>
        <v>0</v>
      </c>
      <c r="AD6" s="33">
        <f t="shared" si="17"/>
        <v>0</v>
      </c>
      <c r="AE6" s="25">
        <f>'Août N-1'!AC6</f>
        <v>0</v>
      </c>
      <c r="AF6" s="26">
        <f t="shared" si="31"/>
        <v>0</v>
      </c>
      <c r="AG6" s="22">
        <f t="shared" si="18"/>
        <v>0</v>
      </c>
      <c r="AH6" s="23">
        <f t="shared" si="19"/>
        <v>0</v>
      </c>
      <c r="AI6" s="33">
        <f t="shared" si="20"/>
        <v>0</v>
      </c>
      <c r="AJ6" s="25">
        <f>'Août N-1'!AH6</f>
        <v>0</v>
      </c>
      <c r="AK6" s="26">
        <f t="shared" si="32"/>
        <v>0</v>
      </c>
      <c r="AL6" s="22">
        <f t="shared" si="21"/>
        <v>0</v>
      </c>
      <c r="AM6" s="23">
        <f t="shared" si="22"/>
        <v>0</v>
      </c>
      <c r="AN6" s="33">
        <f t="shared" si="23"/>
        <v>0</v>
      </c>
      <c r="AO6" s="25">
        <f>'Août N-1'!AM6</f>
        <v>0</v>
      </c>
      <c r="AP6" s="26">
        <f t="shared" si="33"/>
        <v>0</v>
      </c>
      <c r="AQ6" s="22">
        <f t="shared" si="24"/>
        <v>0</v>
      </c>
      <c r="AR6" s="23">
        <f t="shared" si="25"/>
        <v>0</v>
      </c>
      <c r="AS6" s="33">
        <f t="shared" si="34"/>
        <v>0</v>
      </c>
      <c r="AT6" s="25">
        <f>'Août N-1'!AR6</f>
        <v>0</v>
      </c>
      <c r="AU6" s="26">
        <f t="shared" si="35"/>
        <v>0</v>
      </c>
      <c r="AY6" t="s">
        <v>6</v>
      </c>
      <c r="AZ6" t="s">
        <v>86</v>
      </c>
      <c r="BA6" t="s">
        <v>87</v>
      </c>
      <c r="BB6" t="s">
        <v>109</v>
      </c>
      <c r="BC6" t="s">
        <v>115</v>
      </c>
      <c r="BD6">
        <v>8</v>
      </c>
      <c r="BE6">
        <v>4</v>
      </c>
      <c r="BF6">
        <v>1</v>
      </c>
      <c r="BG6">
        <v>1</v>
      </c>
      <c r="BH6">
        <v>1</v>
      </c>
      <c r="BI6">
        <v>6</v>
      </c>
      <c r="BJ6">
        <v>0</v>
      </c>
      <c r="BK6">
        <v>21</v>
      </c>
      <c r="BL6">
        <v>0</v>
      </c>
    </row>
    <row r="7" spans="1:64" x14ac:dyDescent="0.3">
      <c r="A7" t="s">
        <v>2</v>
      </c>
      <c r="B7" s="21"/>
      <c r="C7" s="22">
        <f t="shared" si="0"/>
        <v>8.6956521739130432E-2</v>
      </c>
      <c r="D7" s="23">
        <f t="shared" si="1"/>
        <v>10</v>
      </c>
      <c r="E7" s="24">
        <f t="shared" si="2"/>
        <v>9.8765432098765427E-2</v>
      </c>
      <c r="F7" s="25">
        <f>'Août N-1'!D7</f>
        <v>8</v>
      </c>
      <c r="G7" s="26">
        <f t="shared" si="26"/>
        <v>2</v>
      </c>
      <c r="H7" s="22">
        <f t="shared" si="3"/>
        <v>0.10101010101010101</v>
      </c>
      <c r="I7" s="23">
        <f t="shared" si="4"/>
        <v>10</v>
      </c>
      <c r="J7" s="33">
        <f t="shared" si="5"/>
        <v>5.7971014492753624E-2</v>
      </c>
      <c r="K7" s="25">
        <f>'Août N-1'!I7</f>
        <v>4</v>
      </c>
      <c r="L7" s="26">
        <f t="shared" si="27"/>
        <v>6</v>
      </c>
      <c r="M7" s="22">
        <f t="shared" si="6"/>
        <v>0</v>
      </c>
      <c r="N7" s="23">
        <f t="shared" si="7"/>
        <v>0</v>
      </c>
      <c r="O7" s="24">
        <f t="shared" si="8"/>
        <v>7.407407407407407E-2</v>
      </c>
      <c r="P7" s="25">
        <f>'Août N-1'!N7</f>
        <v>2</v>
      </c>
      <c r="Q7" s="26">
        <f t="shared" si="28"/>
        <v>-2</v>
      </c>
      <c r="R7" s="22">
        <f t="shared" si="9"/>
        <v>6.8181818181818177E-2</v>
      </c>
      <c r="S7" s="23">
        <f t="shared" si="10"/>
        <v>3</v>
      </c>
      <c r="T7" s="33">
        <f t="shared" si="11"/>
        <v>5.2631578947368418E-2</v>
      </c>
      <c r="U7" s="25">
        <f>'Août N-1'!S7</f>
        <v>2</v>
      </c>
      <c r="V7" s="26">
        <f t="shared" si="29"/>
        <v>1</v>
      </c>
      <c r="W7" s="22">
        <f t="shared" si="12"/>
        <v>0.14285714285714285</v>
      </c>
      <c r="X7" s="23">
        <f t="shared" si="13"/>
        <v>3</v>
      </c>
      <c r="Y7" s="33">
        <f t="shared" si="14"/>
        <v>0</v>
      </c>
      <c r="Z7" s="25">
        <f>'Août N-1'!X7</f>
        <v>0</v>
      </c>
      <c r="AA7" s="26">
        <f t="shared" si="30"/>
        <v>3</v>
      </c>
      <c r="AB7" s="22">
        <f t="shared" si="15"/>
        <v>7.6190476190476197E-2</v>
      </c>
      <c r="AC7" s="23">
        <f t="shared" si="16"/>
        <v>8</v>
      </c>
      <c r="AD7" s="33">
        <f t="shared" si="17"/>
        <v>8.9285714285714288E-2</v>
      </c>
      <c r="AE7" s="25">
        <f>'Août N-1'!AC7</f>
        <v>5</v>
      </c>
      <c r="AF7" s="26">
        <f t="shared" si="31"/>
        <v>3</v>
      </c>
      <c r="AG7" s="22">
        <f t="shared" si="18"/>
        <v>0</v>
      </c>
      <c r="AH7" s="23">
        <f t="shared" si="19"/>
        <v>0</v>
      </c>
      <c r="AI7" s="33">
        <f t="shared" si="20"/>
        <v>0.10526315789473684</v>
      </c>
      <c r="AJ7" s="25">
        <f>'Août N-1'!AH7</f>
        <v>2</v>
      </c>
      <c r="AK7" s="26">
        <f t="shared" si="32"/>
        <v>-2</v>
      </c>
      <c r="AL7" s="22">
        <f t="shared" si="21"/>
        <v>8.0568720379146919E-2</v>
      </c>
      <c r="AM7" s="23">
        <f t="shared" si="22"/>
        <v>34</v>
      </c>
      <c r="AN7" s="33">
        <f t="shared" si="23"/>
        <v>7.746478873239436E-2</v>
      </c>
      <c r="AO7" s="25">
        <f>'Août N-1'!AM7</f>
        <v>22</v>
      </c>
      <c r="AP7" s="26">
        <f t="shared" si="33"/>
        <v>12</v>
      </c>
      <c r="AQ7" s="22">
        <f t="shared" si="24"/>
        <v>0</v>
      </c>
      <c r="AR7" s="23">
        <f t="shared" si="25"/>
        <v>0</v>
      </c>
      <c r="AS7" s="33">
        <f t="shared" si="34"/>
        <v>3.4482758620689655E-2</v>
      </c>
      <c r="AT7" s="25">
        <f>'Août N-1'!AR7</f>
        <v>1</v>
      </c>
      <c r="AU7" s="26">
        <f t="shared" si="35"/>
        <v>-1</v>
      </c>
      <c r="AY7" t="s">
        <v>7</v>
      </c>
      <c r="AZ7" t="s">
        <v>86</v>
      </c>
      <c r="BA7" t="s">
        <v>87</v>
      </c>
      <c r="BB7" t="s">
        <v>109</v>
      </c>
      <c r="BC7" t="s">
        <v>115</v>
      </c>
      <c r="BD7">
        <v>2</v>
      </c>
      <c r="BE7">
        <v>6</v>
      </c>
      <c r="BF7">
        <v>1</v>
      </c>
      <c r="BG7">
        <v>2</v>
      </c>
      <c r="BH7">
        <v>1</v>
      </c>
      <c r="BI7">
        <v>4</v>
      </c>
      <c r="BJ7">
        <v>0</v>
      </c>
      <c r="BK7">
        <v>14</v>
      </c>
      <c r="BL7">
        <v>2</v>
      </c>
    </row>
    <row r="8" spans="1:64" x14ac:dyDescent="0.3">
      <c r="A8" t="s">
        <v>3</v>
      </c>
      <c r="B8" s="21"/>
      <c r="C8" s="22">
        <f t="shared" si="0"/>
        <v>0</v>
      </c>
      <c r="D8" s="23">
        <f t="shared" si="1"/>
        <v>0</v>
      </c>
      <c r="E8" s="24">
        <f t="shared" si="2"/>
        <v>0</v>
      </c>
      <c r="F8" s="25">
        <f>'Août N-1'!D8</f>
        <v>0</v>
      </c>
      <c r="G8" s="26">
        <f t="shared" si="26"/>
        <v>0</v>
      </c>
      <c r="H8" s="22">
        <f t="shared" si="3"/>
        <v>0</v>
      </c>
      <c r="I8" s="23">
        <f t="shared" si="4"/>
        <v>0</v>
      </c>
      <c r="J8" s="33">
        <f t="shared" si="5"/>
        <v>0</v>
      </c>
      <c r="K8" s="25">
        <f>'Août N-1'!I8</f>
        <v>0</v>
      </c>
      <c r="L8" s="26">
        <f t="shared" si="27"/>
        <v>0</v>
      </c>
      <c r="M8" s="22">
        <f t="shared" si="6"/>
        <v>0</v>
      </c>
      <c r="N8" s="23">
        <f t="shared" si="7"/>
        <v>0</v>
      </c>
      <c r="O8" s="24">
        <f t="shared" si="8"/>
        <v>0</v>
      </c>
      <c r="P8" s="25">
        <f>'Août N-1'!N8</f>
        <v>0</v>
      </c>
      <c r="Q8" s="26">
        <f t="shared" si="28"/>
        <v>0</v>
      </c>
      <c r="R8" s="22">
        <f t="shared" si="9"/>
        <v>0</v>
      </c>
      <c r="S8" s="23">
        <f t="shared" si="10"/>
        <v>0</v>
      </c>
      <c r="T8" s="33">
        <f t="shared" si="11"/>
        <v>0</v>
      </c>
      <c r="U8" s="25">
        <f>'Août N-1'!S8</f>
        <v>0</v>
      </c>
      <c r="V8" s="26">
        <f t="shared" si="29"/>
        <v>0</v>
      </c>
      <c r="W8" s="22">
        <f t="shared" si="12"/>
        <v>0</v>
      </c>
      <c r="X8" s="23">
        <f t="shared" si="13"/>
        <v>0</v>
      </c>
      <c r="Y8" s="33">
        <f t="shared" si="14"/>
        <v>0</v>
      </c>
      <c r="Z8" s="25">
        <f>'Août N-1'!X8</f>
        <v>0</v>
      </c>
      <c r="AA8" s="26">
        <f t="shared" si="30"/>
        <v>0</v>
      </c>
      <c r="AB8" s="22">
        <f t="shared" si="15"/>
        <v>0</v>
      </c>
      <c r="AC8" s="23">
        <f t="shared" si="16"/>
        <v>0</v>
      </c>
      <c r="AD8" s="33">
        <f t="shared" si="17"/>
        <v>0</v>
      </c>
      <c r="AE8" s="25">
        <f>'Août N-1'!AC8</f>
        <v>0</v>
      </c>
      <c r="AF8" s="26">
        <f t="shared" si="31"/>
        <v>0</v>
      </c>
      <c r="AG8" s="22">
        <f t="shared" si="18"/>
        <v>0</v>
      </c>
      <c r="AH8" s="23">
        <f t="shared" si="19"/>
        <v>0</v>
      </c>
      <c r="AI8" s="33">
        <f t="shared" si="20"/>
        <v>0</v>
      </c>
      <c r="AJ8" s="25">
        <f>'Août N-1'!AH8</f>
        <v>0</v>
      </c>
      <c r="AK8" s="26">
        <f t="shared" si="32"/>
        <v>0</v>
      </c>
      <c r="AL8" s="22">
        <f t="shared" si="21"/>
        <v>0</v>
      </c>
      <c r="AM8" s="23">
        <f t="shared" si="22"/>
        <v>0</v>
      </c>
      <c r="AN8" s="33">
        <f t="shared" si="23"/>
        <v>0</v>
      </c>
      <c r="AO8" s="25">
        <f>'Août N-1'!AM8</f>
        <v>0</v>
      </c>
      <c r="AP8" s="26">
        <f t="shared" si="33"/>
        <v>0</v>
      </c>
      <c r="AQ8" s="22">
        <f t="shared" si="24"/>
        <v>0</v>
      </c>
      <c r="AR8" s="23">
        <f t="shared" si="25"/>
        <v>0</v>
      </c>
      <c r="AS8" s="33">
        <f t="shared" si="34"/>
        <v>0</v>
      </c>
      <c r="AT8" s="25">
        <f>'Août N-1'!AR8</f>
        <v>0</v>
      </c>
      <c r="AU8" s="26">
        <f t="shared" si="35"/>
        <v>0</v>
      </c>
      <c r="AY8" t="s">
        <v>56</v>
      </c>
      <c r="AZ8" t="s">
        <v>86</v>
      </c>
      <c r="BA8" t="s">
        <v>87</v>
      </c>
      <c r="BB8" t="s">
        <v>109</v>
      </c>
      <c r="BC8" t="s">
        <v>115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1</v>
      </c>
      <c r="BK8">
        <v>0</v>
      </c>
      <c r="BL8">
        <v>1</v>
      </c>
    </row>
    <row r="9" spans="1:64" x14ac:dyDescent="0.3">
      <c r="A9" t="s">
        <v>4</v>
      </c>
      <c r="B9" s="21"/>
      <c r="C9" s="22">
        <f t="shared" si="0"/>
        <v>4.3478260869565216E-2</v>
      </c>
      <c r="D9" s="23">
        <f t="shared" si="1"/>
        <v>5</v>
      </c>
      <c r="E9" s="24">
        <f t="shared" si="2"/>
        <v>0.14814814814814814</v>
      </c>
      <c r="F9" s="25">
        <f>'Août N-1'!D9</f>
        <v>12</v>
      </c>
      <c r="G9" s="26">
        <f t="shared" si="26"/>
        <v>-7</v>
      </c>
      <c r="H9" s="22">
        <f t="shared" si="3"/>
        <v>8.0808080808080815E-2</v>
      </c>
      <c r="I9" s="23">
        <f t="shared" si="4"/>
        <v>8</v>
      </c>
      <c r="J9" s="33">
        <f t="shared" si="5"/>
        <v>7.2463768115942032E-2</v>
      </c>
      <c r="K9" s="25">
        <f>'Août N-1'!I9</f>
        <v>5</v>
      </c>
      <c r="L9" s="26">
        <f t="shared" si="27"/>
        <v>3</v>
      </c>
      <c r="M9" s="22">
        <f t="shared" si="6"/>
        <v>0</v>
      </c>
      <c r="N9" s="23">
        <f t="shared" si="7"/>
        <v>0</v>
      </c>
      <c r="O9" s="24">
        <f t="shared" si="8"/>
        <v>0</v>
      </c>
      <c r="P9" s="25">
        <f>'Août N-1'!N9</f>
        <v>0</v>
      </c>
      <c r="Q9" s="26">
        <f t="shared" si="28"/>
        <v>0</v>
      </c>
      <c r="R9" s="22">
        <f t="shared" si="9"/>
        <v>4.5454545454545456E-2</v>
      </c>
      <c r="S9" s="23">
        <f t="shared" si="10"/>
        <v>2</v>
      </c>
      <c r="T9" s="33">
        <f t="shared" si="11"/>
        <v>2.6315789473684209E-2</v>
      </c>
      <c r="U9" s="25">
        <f>'Août N-1'!S9</f>
        <v>1</v>
      </c>
      <c r="V9" s="26">
        <f t="shared" si="29"/>
        <v>1</v>
      </c>
      <c r="W9" s="22">
        <f t="shared" si="12"/>
        <v>4.7619047619047616E-2</v>
      </c>
      <c r="X9" s="23">
        <f t="shared" si="13"/>
        <v>1</v>
      </c>
      <c r="Y9" s="33">
        <f t="shared" si="14"/>
        <v>4.3478260869565216E-2</v>
      </c>
      <c r="Z9" s="25">
        <f>'Août N-1'!X9</f>
        <v>1</v>
      </c>
      <c r="AA9" s="26">
        <f t="shared" si="30"/>
        <v>0</v>
      </c>
      <c r="AB9" s="22">
        <f t="shared" si="15"/>
        <v>3.8095238095238099E-2</v>
      </c>
      <c r="AC9" s="23">
        <f t="shared" si="16"/>
        <v>4</v>
      </c>
      <c r="AD9" s="33">
        <f t="shared" si="17"/>
        <v>7.1428571428571425E-2</v>
      </c>
      <c r="AE9" s="25">
        <f>'Août N-1'!AC9</f>
        <v>4</v>
      </c>
      <c r="AF9" s="26">
        <f t="shared" si="31"/>
        <v>0</v>
      </c>
      <c r="AG9" s="22">
        <f t="shared" si="18"/>
        <v>9.5238095238095233E-2</v>
      </c>
      <c r="AH9" s="23">
        <f t="shared" si="19"/>
        <v>2</v>
      </c>
      <c r="AI9" s="33">
        <f t="shared" si="20"/>
        <v>0.15789473684210525</v>
      </c>
      <c r="AJ9" s="25">
        <f>'Août N-1'!AH9</f>
        <v>3</v>
      </c>
      <c r="AK9" s="26">
        <f t="shared" si="32"/>
        <v>-1</v>
      </c>
      <c r="AL9" s="22">
        <f t="shared" si="21"/>
        <v>4.9763033175355451E-2</v>
      </c>
      <c r="AM9" s="23">
        <f t="shared" si="22"/>
        <v>21</v>
      </c>
      <c r="AN9" s="33">
        <f t="shared" si="23"/>
        <v>7.3943661971830985E-2</v>
      </c>
      <c r="AO9" s="25">
        <f>'Août N-1'!AM9</f>
        <v>21</v>
      </c>
      <c r="AP9" s="26">
        <f t="shared" si="33"/>
        <v>0</v>
      </c>
      <c r="AQ9" s="22">
        <f t="shared" si="24"/>
        <v>5.2631578947368418E-2</v>
      </c>
      <c r="AR9" s="23">
        <f t="shared" si="25"/>
        <v>1</v>
      </c>
      <c r="AS9" s="33">
        <f t="shared" si="34"/>
        <v>0.17241379310344829</v>
      </c>
      <c r="AT9" s="25">
        <f>'Août N-1'!AR9</f>
        <v>5</v>
      </c>
      <c r="AU9" s="26">
        <f t="shared" si="35"/>
        <v>-4</v>
      </c>
      <c r="AY9" t="s">
        <v>8</v>
      </c>
      <c r="AZ9" t="s">
        <v>86</v>
      </c>
      <c r="BA9" t="s">
        <v>87</v>
      </c>
      <c r="BB9" t="s">
        <v>109</v>
      </c>
      <c r="BC9" t="s">
        <v>115</v>
      </c>
      <c r="BD9">
        <v>0</v>
      </c>
      <c r="BE9">
        <v>1</v>
      </c>
      <c r="BF9">
        <v>1</v>
      </c>
      <c r="BG9">
        <v>1</v>
      </c>
      <c r="BH9">
        <v>0</v>
      </c>
      <c r="BI9">
        <v>3</v>
      </c>
      <c r="BJ9">
        <v>0</v>
      </c>
      <c r="BK9">
        <v>6</v>
      </c>
      <c r="BL9">
        <v>0</v>
      </c>
    </row>
    <row r="10" spans="1:64" x14ac:dyDescent="0.3">
      <c r="A10" t="s">
        <v>53</v>
      </c>
      <c r="B10" s="21"/>
      <c r="C10" s="22">
        <f t="shared" si="0"/>
        <v>0</v>
      </c>
      <c r="D10" s="23">
        <f t="shared" si="1"/>
        <v>0</v>
      </c>
      <c r="E10" s="24">
        <f t="shared" si="2"/>
        <v>0</v>
      </c>
      <c r="F10" s="25">
        <f>'Août N-1'!D10</f>
        <v>0</v>
      </c>
      <c r="G10" s="26">
        <f t="shared" si="26"/>
        <v>0</v>
      </c>
      <c r="H10" s="22">
        <f t="shared" si="3"/>
        <v>0</v>
      </c>
      <c r="I10" s="23">
        <f t="shared" si="4"/>
        <v>0</v>
      </c>
      <c r="J10" s="33">
        <f t="shared" si="5"/>
        <v>0</v>
      </c>
      <c r="K10" s="25">
        <f>'Août N-1'!I10</f>
        <v>0</v>
      </c>
      <c r="L10" s="26">
        <f t="shared" si="27"/>
        <v>0</v>
      </c>
      <c r="M10" s="22">
        <f t="shared" si="6"/>
        <v>0</v>
      </c>
      <c r="N10" s="23">
        <f t="shared" si="7"/>
        <v>0</v>
      </c>
      <c r="O10" s="24">
        <f t="shared" si="8"/>
        <v>0</v>
      </c>
      <c r="P10" s="25">
        <f>'Août N-1'!N10</f>
        <v>0</v>
      </c>
      <c r="Q10" s="26">
        <f t="shared" si="28"/>
        <v>0</v>
      </c>
      <c r="R10" s="22">
        <f t="shared" si="9"/>
        <v>0</v>
      </c>
      <c r="S10" s="23">
        <f t="shared" si="10"/>
        <v>0</v>
      </c>
      <c r="T10" s="33">
        <f t="shared" si="11"/>
        <v>0</v>
      </c>
      <c r="U10" s="25">
        <f>'Août N-1'!S10</f>
        <v>0</v>
      </c>
      <c r="V10" s="26">
        <f t="shared" si="29"/>
        <v>0</v>
      </c>
      <c r="W10" s="22">
        <f t="shared" si="12"/>
        <v>0</v>
      </c>
      <c r="X10" s="23">
        <f t="shared" si="13"/>
        <v>0</v>
      </c>
      <c r="Y10" s="33">
        <f t="shared" si="14"/>
        <v>0</v>
      </c>
      <c r="Z10" s="25">
        <f>'Août N-1'!X10</f>
        <v>0</v>
      </c>
      <c r="AA10" s="26">
        <f t="shared" si="30"/>
        <v>0</v>
      </c>
      <c r="AB10" s="22">
        <f t="shared" si="15"/>
        <v>0</v>
      </c>
      <c r="AC10" s="23">
        <f t="shared" si="16"/>
        <v>0</v>
      </c>
      <c r="AD10" s="33">
        <f t="shared" si="17"/>
        <v>0</v>
      </c>
      <c r="AE10" s="25">
        <f>'Août N-1'!AC10</f>
        <v>0</v>
      </c>
      <c r="AF10" s="26">
        <f t="shared" si="31"/>
        <v>0</v>
      </c>
      <c r="AG10" s="22">
        <f t="shared" si="18"/>
        <v>0</v>
      </c>
      <c r="AH10" s="23">
        <f t="shared" si="19"/>
        <v>0</v>
      </c>
      <c r="AI10" s="33">
        <f t="shared" si="20"/>
        <v>0</v>
      </c>
      <c r="AJ10" s="25">
        <f>'Août N-1'!AH10</f>
        <v>0</v>
      </c>
      <c r="AK10" s="26">
        <f t="shared" si="32"/>
        <v>0</v>
      </c>
      <c r="AL10" s="22">
        <f t="shared" si="21"/>
        <v>0</v>
      </c>
      <c r="AM10" s="23">
        <f t="shared" si="22"/>
        <v>0</v>
      </c>
      <c r="AN10" s="33">
        <f t="shared" si="23"/>
        <v>0</v>
      </c>
      <c r="AO10" s="25">
        <f>'Août N-1'!AM10</f>
        <v>0</v>
      </c>
      <c r="AP10" s="26">
        <f t="shared" si="33"/>
        <v>0</v>
      </c>
      <c r="AQ10" s="22">
        <f t="shared" si="24"/>
        <v>0</v>
      </c>
      <c r="AR10" s="23">
        <f t="shared" si="25"/>
        <v>0</v>
      </c>
      <c r="AS10" s="33">
        <f t="shared" si="34"/>
        <v>0</v>
      </c>
      <c r="AT10" s="25">
        <f>'Août N-1'!AR10</f>
        <v>0</v>
      </c>
      <c r="AU10" s="26">
        <f t="shared" si="35"/>
        <v>0</v>
      </c>
      <c r="AY10" t="s">
        <v>9</v>
      </c>
      <c r="AZ10" t="s">
        <v>86</v>
      </c>
      <c r="BA10" t="s">
        <v>87</v>
      </c>
      <c r="BB10" t="s">
        <v>109</v>
      </c>
      <c r="BC10" t="s">
        <v>115</v>
      </c>
      <c r="BD10">
        <v>0</v>
      </c>
      <c r="BE10">
        <v>1</v>
      </c>
      <c r="BF10">
        <v>0</v>
      </c>
      <c r="BG10">
        <v>0</v>
      </c>
      <c r="BH10">
        <v>1</v>
      </c>
      <c r="BI10">
        <v>0</v>
      </c>
      <c r="BJ10">
        <v>1</v>
      </c>
      <c r="BK10">
        <v>2</v>
      </c>
      <c r="BL10">
        <v>1</v>
      </c>
    </row>
    <row r="11" spans="1:64" x14ac:dyDescent="0.3">
      <c r="A11" t="s">
        <v>54</v>
      </c>
      <c r="B11" s="21"/>
      <c r="C11" s="22">
        <f t="shared" si="0"/>
        <v>0</v>
      </c>
      <c r="D11" s="23">
        <f t="shared" si="1"/>
        <v>0</v>
      </c>
      <c r="E11" s="24">
        <f t="shared" si="2"/>
        <v>0</v>
      </c>
      <c r="F11" s="25">
        <f>'Août N-1'!D11</f>
        <v>0</v>
      </c>
      <c r="G11" s="26">
        <f t="shared" si="26"/>
        <v>0</v>
      </c>
      <c r="H11" s="22">
        <f t="shared" si="3"/>
        <v>0</v>
      </c>
      <c r="I11" s="23">
        <f t="shared" si="4"/>
        <v>0</v>
      </c>
      <c r="J11" s="33">
        <f t="shared" si="5"/>
        <v>0</v>
      </c>
      <c r="K11" s="25">
        <f>'Août N-1'!I11</f>
        <v>0</v>
      </c>
      <c r="L11" s="26">
        <f t="shared" si="27"/>
        <v>0</v>
      </c>
      <c r="M11" s="22">
        <f t="shared" si="6"/>
        <v>0</v>
      </c>
      <c r="N11" s="23">
        <f t="shared" si="7"/>
        <v>0</v>
      </c>
      <c r="O11" s="24">
        <f t="shared" si="8"/>
        <v>0</v>
      </c>
      <c r="P11" s="25">
        <f>'Août N-1'!N11</f>
        <v>0</v>
      </c>
      <c r="Q11" s="26">
        <f t="shared" si="28"/>
        <v>0</v>
      </c>
      <c r="R11" s="22">
        <f t="shared" si="9"/>
        <v>0</v>
      </c>
      <c r="S11" s="23">
        <f t="shared" si="10"/>
        <v>0</v>
      </c>
      <c r="T11" s="33">
        <f t="shared" si="11"/>
        <v>0</v>
      </c>
      <c r="U11" s="25">
        <f>'Août N-1'!S11</f>
        <v>0</v>
      </c>
      <c r="V11" s="26">
        <f t="shared" si="29"/>
        <v>0</v>
      </c>
      <c r="W11" s="22">
        <f t="shared" si="12"/>
        <v>0</v>
      </c>
      <c r="X11" s="23">
        <f t="shared" si="13"/>
        <v>0</v>
      </c>
      <c r="Y11" s="33">
        <f t="shared" si="14"/>
        <v>0</v>
      </c>
      <c r="Z11" s="25">
        <f>'Août N-1'!X11</f>
        <v>0</v>
      </c>
      <c r="AA11" s="26">
        <f t="shared" si="30"/>
        <v>0</v>
      </c>
      <c r="AB11" s="22">
        <f t="shared" si="15"/>
        <v>0</v>
      </c>
      <c r="AC11" s="23">
        <f t="shared" si="16"/>
        <v>0</v>
      </c>
      <c r="AD11" s="33">
        <f t="shared" si="17"/>
        <v>0</v>
      </c>
      <c r="AE11" s="25">
        <f>'Août N-1'!AC11</f>
        <v>0</v>
      </c>
      <c r="AF11" s="26">
        <f t="shared" si="31"/>
        <v>0</v>
      </c>
      <c r="AG11" s="22">
        <f t="shared" si="18"/>
        <v>0</v>
      </c>
      <c r="AH11" s="23">
        <f t="shared" si="19"/>
        <v>0</v>
      </c>
      <c r="AI11" s="33">
        <f t="shared" si="20"/>
        <v>0</v>
      </c>
      <c r="AJ11" s="25">
        <f>'Août N-1'!AH11</f>
        <v>0</v>
      </c>
      <c r="AK11" s="26">
        <f t="shared" si="32"/>
        <v>0</v>
      </c>
      <c r="AL11" s="22">
        <f t="shared" si="21"/>
        <v>0</v>
      </c>
      <c r="AM11" s="23">
        <f t="shared" si="22"/>
        <v>0</v>
      </c>
      <c r="AN11" s="33">
        <f t="shared" si="23"/>
        <v>0</v>
      </c>
      <c r="AO11" s="25">
        <f>'Août N-1'!AM11</f>
        <v>0</v>
      </c>
      <c r="AP11" s="26">
        <f t="shared" si="33"/>
        <v>0</v>
      </c>
      <c r="AQ11" s="22">
        <f t="shared" si="24"/>
        <v>0</v>
      </c>
      <c r="AR11" s="23">
        <f t="shared" si="25"/>
        <v>0</v>
      </c>
      <c r="AS11" s="33">
        <f t="shared" si="34"/>
        <v>0</v>
      </c>
      <c r="AT11" s="25">
        <f>'Août N-1'!AR11</f>
        <v>0</v>
      </c>
      <c r="AU11" s="26">
        <f t="shared" si="35"/>
        <v>0</v>
      </c>
      <c r="AY11" t="s">
        <v>10</v>
      </c>
      <c r="AZ11" t="s">
        <v>86</v>
      </c>
      <c r="BA11" t="s">
        <v>87</v>
      </c>
      <c r="BB11" t="s">
        <v>109</v>
      </c>
      <c r="BC11" t="s">
        <v>115</v>
      </c>
      <c r="BD11">
        <v>3</v>
      </c>
      <c r="BE11">
        <v>3</v>
      </c>
      <c r="BF11">
        <v>1</v>
      </c>
      <c r="BG11">
        <v>0</v>
      </c>
      <c r="BH11">
        <v>1</v>
      </c>
      <c r="BI11">
        <v>3</v>
      </c>
      <c r="BJ11">
        <v>2</v>
      </c>
      <c r="BK11">
        <v>13</v>
      </c>
      <c r="BL11">
        <v>0</v>
      </c>
    </row>
    <row r="12" spans="1:64" x14ac:dyDescent="0.3">
      <c r="A12" t="s">
        <v>55</v>
      </c>
      <c r="B12" s="21"/>
      <c r="C12" s="22">
        <f t="shared" si="0"/>
        <v>0</v>
      </c>
      <c r="D12" s="23">
        <f t="shared" si="1"/>
        <v>0</v>
      </c>
      <c r="E12" s="24">
        <f t="shared" si="2"/>
        <v>0</v>
      </c>
      <c r="F12" s="25">
        <f>'Août N-1'!D12</f>
        <v>0</v>
      </c>
      <c r="G12" s="26">
        <f t="shared" si="26"/>
        <v>0</v>
      </c>
      <c r="H12" s="22">
        <f t="shared" si="3"/>
        <v>0</v>
      </c>
      <c r="I12" s="23">
        <f t="shared" si="4"/>
        <v>0</v>
      </c>
      <c r="J12" s="33">
        <f t="shared" si="5"/>
        <v>0</v>
      </c>
      <c r="K12" s="25">
        <f>'Août N-1'!I12</f>
        <v>0</v>
      </c>
      <c r="L12" s="26">
        <f t="shared" si="27"/>
        <v>0</v>
      </c>
      <c r="M12" s="22">
        <f t="shared" si="6"/>
        <v>0</v>
      </c>
      <c r="N12" s="23">
        <f t="shared" si="7"/>
        <v>0</v>
      </c>
      <c r="O12" s="24">
        <f t="shared" si="8"/>
        <v>0</v>
      </c>
      <c r="P12" s="25">
        <f>'Août N-1'!N12</f>
        <v>0</v>
      </c>
      <c r="Q12" s="26">
        <f t="shared" si="28"/>
        <v>0</v>
      </c>
      <c r="R12" s="22">
        <f t="shared" si="9"/>
        <v>0</v>
      </c>
      <c r="S12" s="23">
        <f t="shared" si="10"/>
        <v>0</v>
      </c>
      <c r="T12" s="33">
        <f t="shared" si="11"/>
        <v>0</v>
      </c>
      <c r="U12" s="25">
        <f>'Août N-1'!S12</f>
        <v>0</v>
      </c>
      <c r="V12" s="26">
        <f t="shared" si="29"/>
        <v>0</v>
      </c>
      <c r="W12" s="22">
        <f t="shared" si="12"/>
        <v>0</v>
      </c>
      <c r="X12" s="23">
        <f t="shared" si="13"/>
        <v>0</v>
      </c>
      <c r="Y12" s="33">
        <f t="shared" si="14"/>
        <v>0</v>
      </c>
      <c r="Z12" s="25">
        <f>'Août N-1'!X12</f>
        <v>0</v>
      </c>
      <c r="AA12" s="26">
        <f t="shared" si="30"/>
        <v>0</v>
      </c>
      <c r="AB12" s="22">
        <f t="shared" si="15"/>
        <v>0</v>
      </c>
      <c r="AC12" s="23">
        <f t="shared" si="16"/>
        <v>0</v>
      </c>
      <c r="AD12" s="33">
        <f t="shared" si="17"/>
        <v>0</v>
      </c>
      <c r="AE12" s="25">
        <f>'Août N-1'!AC12</f>
        <v>0</v>
      </c>
      <c r="AF12" s="26">
        <f t="shared" si="31"/>
        <v>0</v>
      </c>
      <c r="AG12" s="22">
        <f t="shared" si="18"/>
        <v>0</v>
      </c>
      <c r="AH12" s="23">
        <f t="shared" si="19"/>
        <v>0</v>
      </c>
      <c r="AI12" s="33">
        <f t="shared" si="20"/>
        <v>5.2631578947368418E-2</v>
      </c>
      <c r="AJ12" s="25">
        <f>'Août N-1'!AH12</f>
        <v>1</v>
      </c>
      <c r="AK12" s="26">
        <f t="shared" si="32"/>
        <v>-1</v>
      </c>
      <c r="AL12" s="22">
        <f t="shared" si="21"/>
        <v>0</v>
      </c>
      <c r="AM12" s="23">
        <f t="shared" si="22"/>
        <v>0</v>
      </c>
      <c r="AN12" s="33">
        <f t="shared" si="23"/>
        <v>0</v>
      </c>
      <c r="AO12" s="25">
        <f>'Août N-1'!AM12</f>
        <v>0</v>
      </c>
      <c r="AP12" s="26">
        <f t="shared" si="33"/>
        <v>0</v>
      </c>
      <c r="AQ12" s="22">
        <f t="shared" si="24"/>
        <v>0</v>
      </c>
      <c r="AR12" s="23">
        <f t="shared" si="25"/>
        <v>0</v>
      </c>
      <c r="AS12" s="33">
        <f t="shared" si="34"/>
        <v>3.4482758620689655E-2</v>
      </c>
      <c r="AT12" s="25">
        <f>'Août N-1'!AR12</f>
        <v>1</v>
      </c>
      <c r="AU12" s="26">
        <f t="shared" si="35"/>
        <v>-1</v>
      </c>
      <c r="AY12" t="s">
        <v>118</v>
      </c>
      <c r="AZ12" t="s">
        <v>86</v>
      </c>
      <c r="BA12" t="s">
        <v>87</v>
      </c>
      <c r="BB12" t="s">
        <v>109</v>
      </c>
      <c r="BC12" t="s">
        <v>115</v>
      </c>
      <c r="BD12">
        <v>0</v>
      </c>
      <c r="BE12">
        <v>2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2</v>
      </c>
      <c r="BL12">
        <v>0</v>
      </c>
    </row>
    <row r="13" spans="1:64" x14ac:dyDescent="0.3">
      <c r="A13" t="s">
        <v>5</v>
      </c>
      <c r="B13" s="21"/>
      <c r="C13" s="22">
        <f t="shared" si="0"/>
        <v>1.7391304347826087E-2</v>
      </c>
      <c r="D13" s="23">
        <f t="shared" si="1"/>
        <v>2</v>
      </c>
      <c r="E13" s="24">
        <f t="shared" si="2"/>
        <v>0</v>
      </c>
      <c r="F13" s="25">
        <f>'Août N-1'!D13</f>
        <v>0</v>
      </c>
      <c r="G13" s="26">
        <f t="shared" si="26"/>
        <v>2</v>
      </c>
      <c r="H13" s="22">
        <f t="shared" si="3"/>
        <v>3.0303030303030304E-2</v>
      </c>
      <c r="I13" s="23">
        <f t="shared" si="4"/>
        <v>3</v>
      </c>
      <c r="J13" s="33">
        <f t="shared" si="5"/>
        <v>4.3478260869565216E-2</v>
      </c>
      <c r="K13" s="25">
        <f>'Août N-1'!I13</f>
        <v>3</v>
      </c>
      <c r="L13" s="26">
        <f t="shared" si="27"/>
        <v>0</v>
      </c>
      <c r="M13" s="22">
        <f t="shared" si="6"/>
        <v>0</v>
      </c>
      <c r="N13" s="23">
        <f t="shared" si="7"/>
        <v>0</v>
      </c>
      <c r="O13" s="24">
        <f t="shared" si="8"/>
        <v>0.14814814814814814</v>
      </c>
      <c r="P13" s="25">
        <f>'Août N-1'!N13</f>
        <v>4</v>
      </c>
      <c r="Q13" s="26">
        <f t="shared" si="28"/>
        <v>-4</v>
      </c>
      <c r="R13" s="22">
        <f t="shared" si="9"/>
        <v>6.8181818181818177E-2</v>
      </c>
      <c r="S13" s="23">
        <f t="shared" si="10"/>
        <v>3</v>
      </c>
      <c r="T13" s="33">
        <f t="shared" si="11"/>
        <v>5.2631578947368418E-2</v>
      </c>
      <c r="U13" s="25">
        <f>'Août N-1'!S13</f>
        <v>2</v>
      </c>
      <c r="V13" s="26">
        <f t="shared" si="29"/>
        <v>1</v>
      </c>
      <c r="W13" s="22">
        <f t="shared" si="12"/>
        <v>4.7619047619047616E-2</v>
      </c>
      <c r="X13" s="23">
        <f t="shared" si="13"/>
        <v>1</v>
      </c>
      <c r="Y13" s="33">
        <f t="shared" si="14"/>
        <v>4.3478260869565216E-2</v>
      </c>
      <c r="Z13" s="25">
        <f>'Août N-1'!X13</f>
        <v>1</v>
      </c>
      <c r="AA13" s="26">
        <f t="shared" si="30"/>
        <v>0</v>
      </c>
      <c r="AB13" s="22">
        <f t="shared" si="15"/>
        <v>9.5238095238095247E-3</v>
      </c>
      <c r="AC13" s="23">
        <f t="shared" si="16"/>
        <v>1</v>
      </c>
      <c r="AD13" s="33">
        <f t="shared" si="17"/>
        <v>1.7857142857142856E-2</v>
      </c>
      <c r="AE13" s="25">
        <f>'Août N-1'!AC13</f>
        <v>1</v>
      </c>
      <c r="AF13" s="26">
        <f t="shared" si="31"/>
        <v>0</v>
      </c>
      <c r="AG13" s="22">
        <f t="shared" si="18"/>
        <v>0</v>
      </c>
      <c r="AH13" s="23">
        <f t="shared" si="19"/>
        <v>0</v>
      </c>
      <c r="AI13" s="33">
        <f t="shared" si="20"/>
        <v>0</v>
      </c>
      <c r="AJ13" s="25">
        <f>'Août N-1'!AH13</f>
        <v>0</v>
      </c>
      <c r="AK13" s="26">
        <f t="shared" si="32"/>
        <v>0</v>
      </c>
      <c r="AL13" s="22">
        <f t="shared" si="21"/>
        <v>2.3696682464454975E-2</v>
      </c>
      <c r="AM13" s="23">
        <f t="shared" si="22"/>
        <v>10</v>
      </c>
      <c r="AN13" s="33">
        <f t="shared" si="23"/>
        <v>3.873239436619718E-2</v>
      </c>
      <c r="AO13" s="25">
        <f>'Août N-1'!AM13</f>
        <v>11</v>
      </c>
      <c r="AP13" s="26">
        <f t="shared" si="33"/>
        <v>-1</v>
      </c>
      <c r="AQ13" s="22">
        <f t="shared" si="24"/>
        <v>0</v>
      </c>
      <c r="AR13" s="23">
        <f t="shared" si="25"/>
        <v>0</v>
      </c>
      <c r="AS13" s="33">
        <f t="shared" si="34"/>
        <v>0</v>
      </c>
      <c r="AT13" s="25">
        <f>'Août N-1'!AR13</f>
        <v>0</v>
      </c>
      <c r="AU13" s="26">
        <f t="shared" si="35"/>
        <v>0</v>
      </c>
      <c r="AY13" t="s">
        <v>11</v>
      </c>
      <c r="AZ13" t="s">
        <v>86</v>
      </c>
      <c r="BA13" t="s">
        <v>87</v>
      </c>
      <c r="BB13" t="s">
        <v>109</v>
      </c>
      <c r="BC13" t="s">
        <v>115</v>
      </c>
      <c r="BD13">
        <v>3</v>
      </c>
      <c r="BE13">
        <v>3</v>
      </c>
      <c r="BF13">
        <v>0</v>
      </c>
      <c r="BG13">
        <v>0</v>
      </c>
      <c r="BH13">
        <v>0</v>
      </c>
      <c r="BI13">
        <v>11</v>
      </c>
      <c r="BJ13">
        <v>0</v>
      </c>
      <c r="BK13">
        <v>17</v>
      </c>
      <c r="BL13">
        <v>0</v>
      </c>
    </row>
    <row r="14" spans="1:64" x14ac:dyDescent="0.3">
      <c r="A14" t="s">
        <v>6</v>
      </c>
      <c r="B14" s="21"/>
      <c r="C14" s="22">
        <f t="shared" si="0"/>
        <v>6.9565217391304349E-2</v>
      </c>
      <c r="D14" s="23">
        <f t="shared" si="1"/>
        <v>8</v>
      </c>
      <c r="E14" s="24">
        <f t="shared" si="2"/>
        <v>1.2345679012345678E-2</v>
      </c>
      <c r="F14" s="25">
        <f>'Août N-1'!D14</f>
        <v>1</v>
      </c>
      <c r="G14" s="26">
        <f t="shared" si="26"/>
        <v>7</v>
      </c>
      <c r="H14" s="22">
        <f t="shared" si="3"/>
        <v>4.0404040404040407E-2</v>
      </c>
      <c r="I14" s="23">
        <f t="shared" si="4"/>
        <v>4</v>
      </c>
      <c r="J14" s="33">
        <f t="shared" si="5"/>
        <v>0</v>
      </c>
      <c r="K14" s="25">
        <f>'Août N-1'!I14</f>
        <v>0</v>
      </c>
      <c r="L14" s="26">
        <f t="shared" si="27"/>
        <v>4</v>
      </c>
      <c r="M14" s="22">
        <f t="shared" si="6"/>
        <v>2.7777777777777776E-2</v>
      </c>
      <c r="N14" s="23">
        <f t="shared" si="7"/>
        <v>1</v>
      </c>
      <c r="O14" s="24">
        <f t="shared" si="8"/>
        <v>3.7037037037037035E-2</v>
      </c>
      <c r="P14" s="25">
        <f>'Août N-1'!N14</f>
        <v>1</v>
      </c>
      <c r="Q14" s="26">
        <f t="shared" si="28"/>
        <v>0</v>
      </c>
      <c r="R14" s="22">
        <f t="shared" si="9"/>
        <v>2.2727272727272728E-2</v>
      </c>
      <c r="S14" s="23">
        <f t="shared" si="10"/>
        <v>1</v>
      </c>
      <c r="T14" s="33">
        <f t="shared" si="11"/>
        <v>5.2631578947368418E-2</v>
      </c>
      <c r="U14" s="25">
        <f>'Août N-1'!S14</f>
        <v>2</v>
      </c>
      <c r="V14" s="26">
        <f t="shared" si="29"/>
        <v>-1</v>
      </c>
      <c r="W14" s="22">
        <f t="shared" si="12"/>
        <v>4.7619047619047616E-2</v>
      </c>
      <c r="X14" s="23">
        <f t="shared" si="13"/>
        <v>1</v>
      </c>
      <c r="Y14" s="33">
        <f t="shared" si="14"/>
        <v>4.3478260869565216E-2</v>
      </c>
      <c r="Z14" s="25">
        <f>'Août N-1'!X14</f>
        <v>1</v>
      </c>
      <c r="AA14" s="26">
        <f t="shared" si="30"/>
        <v>0</v>
      </c>
      <c r="AB14" s="22">
        <f t="shared" si="15"/>
        <v>5.7142857142857141E-2</v>
      </c>
      <c r="AC14" s="23">
        <f t="shared" si="16"/>
        <v>6</v>
      </c>
      <c r="AD14" s="33">
        <f t="shared" si="17"/>
        <v>8.9285714285714288E-2</v>
      </c>
      <c r="AE14" s="25">
        <f>'Août N-1'!AC14</f>
        <v>5</v>
      </c>
      <c r="AF14" s="26">
        <f t="shared" si="31"/>
        <v>1</v>
      </c>
      <c r="AG14" s="22">
        <f t="shared" si="18"/>
        <v>0</v>
      </c>
      <c r="AH14" s="23">
        <f t="shared" si="19"/>
        <v>0</v>
      </c>
      <c r="AI14" s="33">
        <f t="shared" si="20"/>
        <v>0</v>
      </c>
      <c r="AJ14" s="25">
        <f>'Août N-1'!AH14</f>
        <v>0</v>
      </c>
      <c r="AK14" s="26">
        <f t="shared" si="32"/>
        <v>0</v>
      </c>
      <c r="AL14" s="22">
        <f t="shared" si="21"/>
        <v>4.9763033175355451E-2</v>
      </c>
      <c r="AM14" s="23">
        <f t="shared" si="22"/>
        <v>21</v>
      </c>
      <c r="AN14" s="33">
        <f t="shared" si="23"/>
        <v>3.5211267605633804E-2</v>
      </c>
      <c r="AO14" s="25">
        <f>'Août N-1'!AM14</f>
        <v>10</v>
      </c>
      <c r="AP14" s="26">
        <f t="shared" si="33"/>
        <v>11</v>
      </c>
      <c r="AQ14" s="22">
        <f t="shared" si="24"/>
        <v>0</v>
      </c>
      <c r="AR14" s="23">
        <f t="shared" si="25"/>
        <v>0</v>
      </c>
      <c r="AS14" s="33">
        <f t="shared" si="34"/>
        <v>0</v>
      </c>
      <c r="AT14" s="25">
        <f>'Août N-1'!AR14</f>
        <v>0</v>
      </c>
      <c r="AU14" s="26">
        <f t="shared" si="35"/>
        <v>0</v>
      </c>
      <c r="AY14" t="s">
        <v>12</v>
      </c>
      <c r="AZ14" t="s">
        <v>86</v>
      </c>
      <c r="BA14" t="s">
        <v>87</v>
      </c>
      <c r="BB14" t="s">
        <v>109</v>
      </c>
      <c r="BC14" t="s">
        <v>115</v>
      </c>
      <c r="BD14">
        <v>0</v>
      </c>
      <c r="BE14">
        <v>1</v>
      </c>
      <c r="BF14">
        <v>0</v>
      </c>
      <c r="BG14">
        <v>2</v>
      </c>
      <c r="BH14">
        <v>1</v>
      </c>
      <c r="BI14">
        <v>2</v>
      </c>
      <c r="BJ14">
        <v>0</v>
      </c>
      <c r="BK14">
        <v>6</v>
      </c>
      <c r="BL14">
        <v>0</v>
      </c>
    </row>
    <row r="15" spans="1:64" x14ac:dyDescent="0.3">
      <c r="A15" t="s">
        <v>7</v>
      </c>
      <c r="B15" s="21"/>
      <c r="C15" s="22">
        <f t="shared" si="0"/>
        <v>1.7391304347826087E-2</v>
      </c>
      <c r="D15" s="23">
        <f t="shared" si="1"/>
        <v>2</v>
      </c>
      <c r="E15" s="24">
        <f t="shared" si="2"/>
        <v>4.9382716049382713E-2</v>
      </c>
      <c r="F15" s="25">
        <f>'Août N-1'!D15</f>
        <v>4</v>
      </c>
      <c r="G15" s="26">
        <f t="shared" si="26"/>
        <v>-2</v>
      </c>
      <c r="H15" s="22">
        <f t="shared" si="3"/>
        <v>6.0606060606060608E-2</v>
      </c>
      <c r="I15" s="23">
        <f t="shared" si="4"/>
        <v>6</v>
      </c>
      <c r="J15" s="33">
        <f t="shared" si="5"/>
        <v>7.2463768115942032E-2</v>
      </c>
      <c r="K15" s="25">
        <f>'Août N-1'!I15</f>
        <v>5</v>
      </c>
      <c r="L15" s="26">
        <f t="shared" si="27"/>
        <v>1</v>
      </c>
      <c r="M15" s="22">
        <f t="shared" si="6"/>
        <v>2.7777777777777776E-2</v>
      </c>
      <c r="N15" s="23">
        <f t="shared" si="7"/>
        <v>1</v>
      </c>
      <c r="O15" s="24">
        <f t="shared" si="8"/>
        <v>0.1111111111111111</v>
      </c>
      <c r="P15" s="25">
        <f>'Août N-1'!N15</f>
        <v>3</v>
      </c>
      <c r="Q15" s="26">
        <f t="shared" si="28"/>
        <v>-2</v>
      </c>
      <c r="R15" s="22">
        <f t="shared" si="9"/>
        <v>4.5454545454545456E-2</v>
      </c>
      <c r="S15" s="23">
        <f t="shared" si="10"/>
        <v>2</v>
      </c>
      <c r="T15" s="33">
        <f t="shared" si="11"/>
        <v>0.18421052631578946</v>
      </c>
      <c r="U15" s="25">
        <f>'Août N-1'!S15</f>
        <v>7</v>
      </c>
      <c r="V15" s="26">
        <f t="shared" si="29"/>
        <v>-5</v>
      </c>
      <c r="W15" s="22">
        <f t="shared" si="12"/>
        <v>4.7619047619047616E-2</v>
      </c>
      <c r="X15" s="23">
        <f t="shared" si="13"/>
        <v>1</v>
      </c>
      <c r="Y15" s="33">
        <f t="shared" si="14"/>
        <v>0.30434782608695654</v>
      </c>
      <c r="Z15" s="25">
        <f>'Août N-1'!X15</f>
        <v>7</v>
      </c>
      <c r="AA15" s="26">
        <f t="shared" si="30"/>
        <v>-6</v>
      </c>
      <c r="AB15" s="22">
        <f t="shared" si="15"/>
        <v>3.8095238095238099E-2</v>
      </c>
      <c r="AC15" s="23">
        <f t="shared" si="16"/>
        <v>4</v>
      </c>
      <c r="AD15" s="33">
        <f t="shared" si="17"/>
        <v>5.3571428571428568E-2</v>
      </c>
      <c r="AE15" s="25">
        <f>'Août N-1'!AC15</f>
        <v>3</v>
      </c>
      <c r="AF15" s="26">
        <f t="shared" si="31"/>
        <v>1</v>
      </c>
      <c r="AG15" s="22">
        <f t="shared" si="18"/>
        <v>0</v>
      </c>
      <c r="AH15" s="23">
        <f t="shared" si="19"/>
        <v>0</v>
      </c>
      <c r="AI15" s="33">
        <f t="shared" si="20"/>
        <v>0</v>
      </c>
      <c r="AJ15" s="25">
        <f>'Août N-1'!AH15</f>
        <v>0</v>
      </c>
      <c r="AK15" s="26">
        <f t="shared" si="32"/>
        <v>0</v>
      </c>
      <c r="AL15" s="22">
        <f t="shared" si="21"/>
        <v>3.3175355450236969E-2</v>
      </c>
      <c r="AM15" s="23">
        <f t="shared" si="22"/>
        <v>14</v>
      </c>
      <c r="AN15" s="33">
        <f t="shared" si="23"/>
        <v>0.10211267605633803</v>
      </c>
      <c r="AO15" s="25">
        <f>'Août N-1'!AM15</f>
        <v>29</v>
      </c>
      <c r="AP15" s="26">
        <f t="shared" si="33"/>
        <v>-15</v>
      </c>
      <c r="AQ15" s="22">
        <f t="shared" si="24"/>
        <v>0.10526315789473684</v>
      </c>
      <c r="AR15" s="23">
        <f t="shared" si="25"/>
        <v>2</v>
      </c>
      <c r="AS15" s="33">
        <f t="shared" si="34"/>
        <v>0</v>
      </c>
      <c r="AT15" s="25">
        <f>'Août N-1'!AR15</f>
        <v>0</v>
      </c>
      <c r="AU15" s="26">
        <f t="shared" si="35"/>
        <v>2</v>
      </c>
      <c r="AY15" t="s">
        <v>116</v>
      </c>
      <c r="AZ15" t="s">
        <v>86</v>
      </c>
      <c r="BA15" t="s">
        <v>87</v>
      </c>
      <c r="BB15" t="s">
        <v>109</v>
      </c>
      <c r="BC15" t="s">
        <v>115</v>
      </c>
      <c r="BD15">
        <v>0</v>
      </c>
      <c r="BE15">
        <v>0</v>
      </c>
      <c r="BF15">
        <v>0</v>
      </c>
      <c r="BG15">
        <v>0</v>
      </c>
      <c r="BH15">
        <v>1</v>
      </c>
      <c r="BI15">
        <v>0</v>
      </c>
      <c r="BJ15">
        <v>0</v>
      </c>
      <c r="BK15">
        <v>1</v>
      </c>
      <c r="BL15">
        <v>0</v>
      </c>
    </row>
    <row r="16" spans="1:64" x14ac:dyDescent="0.3">
      <c r="A16" t="s">
        <v>56</v>
      </c>
      <c r="B16" s="21"/>
      <c r="C16" s="22">
        <f t="shared" si="0"/>
        <v>0</v>
      </c>
      <c r="D16" s="23">
        <f t="shared" si="1"/>
        <v>0</v>
      </c>
      <c r="E16" s="24">
        <f t="shared" si="2"/>
        <v>0</v>
      </c>
      <c r="F16" s="25">
        <f>'Août N-1'!D16</f>
        <v>0</v>
      </c>
      <c r="G16" s="26">
        <f t="shared" si="26"/>
        <v>0</v>
      </c>
      <c r="H16" s="22">
        <f t="shared" si="3"/>
        <v>0</v>
      </c>
      <c r="I16" s="23">
        <f t="shared" si="4"/>
        <v>0</v>
      </c>
      <c r="J16" s="33">
        <f t="shared" si="5"/>
        <v>0</v>
      </c>
      <c r="K16" s="25">
        <f>'Août N-1'!I16</f>
        <v>0</v>
      </c>
      <c r="L16" s="26">
        <f t="shared" si="27"/>
        <v>0</v>
      </c>
      <c r="M16" s="22">
        <f t="shared" si="6"/>
        <v>0</v>
      </c>
      <c r="N16" s="23">
        <f t="shared" si="7"/>
        <v>0</v>
      </c>
      <c r="O16" s="24">
        <f t="shared" si="8"/>
        <v>0</v>
      </c>
      <c r="P16" s="25">
        <f>'Août N-1'!N16</f>
        <v>0</v>
      </c>
      <c r="Q16" s="26">
        <f t="shared" si="28"/>
        <v>0</v>
      </c>
      <c r="R16" s="22">
        <f t="shared" si="9"/>
        <v>0</v>
      </c>
      <c r="S16" s="23">
        <f t="shared" si="10"/>
        <v>0</v>
      </c>
      <c r="T16" s="33">
        <f t="shared" si="11"/>
        <v>0</v>
      </c>
      <c r="U16" s="25">
        <f>'Août N-1'!S16</f>
        <v>0</v>
      </c>
      <c r="V16" s="26">
        <f t="shared" si="29"/>
        <v>0</v>
      </c>
      <c r="W16" s="22">
        <f t="shared" si="12"/>
        <v>0</v>
      </c>
      <c r="X16" s="23">
        <f t="shared" si="13"/>
        <v>0</v>
      </c>
      <c r="Y16" s="33">
        <f t="shared" si="14"/>
        <v>0</v>
      </c>
      <c r="Z16" s="25">
        <f>'Août N-1'!X16</f>
        <v>0</v>
      </c>
      <c r="AA16" s="26">
        <f t="shared" si="30"/>
        <v>0</v>
      </c>
      <c r="AB16" s="22">
        <f t="shared" si="15"/>
        <v>0</v>
      </c>
      <c r="AC16" s="23">
        <f t="shared" si="16"/>
        <v>0</v>
      </c>
      <c r="AD16" s="33">
        <f t="shared" si="17"/>
        <v>0</v>
      </c>
      <c r="AE16" s="25">
        <f>'Août N-1'!AC16</f>
        <v>0</v>
      </c>
      <c r="AF16" s="26">
        <f t="shared" si="31"/>
        <v>0</v>
      </c>
      <c r="AG16" s="22">
        <f t="shared" si="18"/>
        <v>4.7619047619047616E-2</v>
      </c>
      <c r="AH16" s="23">
        <f t="shared" si="19"/>
        <v>1</v>
      </c>
      <c r="AI16" s="33">
        <f t="shared" si="20"/>
        <v>0.10526315789473684</v>
      </c>
      <c r="AJ16" s="25">
        <f>'Août N-1'!AH16</f>
        <v>2</v>
      </c>
      <c r="AK16" s="26">
        <f t="shared" si="32"/>
        <v>-1</v>
      </c>
      <c r="AL16" s="22">
        <f t="shared" si="21"/>
        <v>0</v>
      </c>
      <c r="AM16" s="23">
        <f t="shared" si="22"/>
        <v>0</v>
      </c>
      <c r="AN16" s="33">
        <f t="shared" si="23"/>
        <v>0</v>
      </c>
      <c r="AO16" s="25">
        <f>'Août N-1'!AM16</f>
        <v>0</v>
      </c>
      <c r="AP16" s="26">
        <f t="shared" si="33"/>
        <v>0</v>
      </c>
      <c r="AQ16" s="22">
        <f t="shared" si="24"/>
        <v>5.2631578947368418E-2</v>
      </c>
      <c r="AR16" s="23">
        <f t="shared" si="25"/>
        <v>1</v>
      </c>
      <c r="AS16" s="33">
        <f t="shared" si="34"/>
        <v>6.8965517241379309E-2</v>
      </c>
      <c r="AT16" s="25">
        <f>'Août N-1'!AR16</f>
        <v>2</v>
      </c>
      <c r="AU16" s="26">
        <f t="shared" si="35"/>
        <v>-1</v>
      </c>
      <c r="AY16" t="s">
        <v>13</v>
      </c>
      <c r="AZ16" t="s">
        <v>86</v>
      </c>
      <c r="BA16" t="s">
        <v>87</v>
      </c>
      <c r="BB16" t="s">
        <v>109</v>
      </c>
      <c r="BC16" t="s">
        <v>115</v>
      </c>
      <c r="BD16">
        <v>11</v>
      </c>
      <c r="BE16">
        <v>6</v>
      </c>
      <c r="BF16">
        <v>4</v>
      </c>
      <c r="BG16">
        <v>0</v>
      </c>
      <c r="BH16">
        <v>0</v>
      </c>
      <c r="BI16">
        <v>2</v>
      </c>
      <c r="BJ16">
        <v>0</v>
      </c>
      <c r="BK16">
        <v>23</v>
      </c>
      <c r="BL16">
        <v>0</v>
      </c>
    </row>
    <row r="17" spans="1:64" x14ac:dyDescent="0.3">
      <c r="A17" t="s">
        <v>8</v>
      </c>
      <c r="B17" s="21"/>
      <c r="C17" s="22">
        <f t="shared" si="0"/>
        <v>0</v>
      </c>
      <c r="D17" s="23">
        <f t="shared" si="1"/>
        <v>0</v>
      </c>
      <c r="E17" s="24">
        <f t="shared" si="2"/>
        <v>0</v>
      </c>
      <c r="F17" s="25">
        <f>'Août N-1'!D17</f>
        <v>0</v>
      </c>
      <c r="G17" s="26">
        <f t="shared" si="26"/>
        <v>0</v>
      </c>
      <c r="H17" s="22">
        <f t="shared" si="3"/>
        <v>1.0101010101010102E-2</v>
      </c>
      <c r="I17" s="23">
        <f t="shared" si="4"/>
        <v>1</v>
      </c>
      <c r="J17" s="33">
        <f t="shared" si="5"/>
        <v>0</v>
      </c>
      <c r="K17" s="25">
        <f>'Août N-1'!I17</f>
        <v>0</v>
      </c>
      <c r="L17" s="26">
        <f t="shared" si="27"/>
        <v>1</v>
      </c>
      <c r="M17" s="22">
        <f t="shared" si="6"/>
        <v>2.7777777777777776E-2</v>
      </c>
      <c r="N17" s="23">
        <f t="shared" si="7"/>
        <v>1</v>
      </c>
      <c r="O17" s="24">
        <f t="shared" si="8"/>
        <v>3.7037037037037035E-2</v>
      </c>
      <c r="P17" s="25">
        <f>'Août N-1'!N17</f>
        <v>1</v>
      </c>
      <c r="Q17" s="26">
        <f t="shared" si="28"/>
        <v>0</v>
      </c>
      <c r="R17" s="22">
        <f t="shared" si="9"/>
        <v>2.2727272727272728E-2</v>
      </c>
      <c r="S17" s="23">
        <f t="shared" si="10"/>
        <v>1</v>
      </c>
      <c r="T17" s="33">
        <f t="shared" si="11"/>
        <v>0</v>
      </c>
      <c r="U17" s="25">
        <f>'Août N-1'!S17</f>
        <v>0</v>
      </c>
      <c r="V17" s="26">
        <f t="shared" si="29"/>
        <v>1</v>
      </c>
      <c r="W17" s="22">
        <f t="shared" si="12"/>
        <v>0</v>
      </c>
      <c r="X17" s="23">
        <f t="shared" si="13"/>
        <v>0</v>
      </c>
      <c r="Y17" s="33">
        <f t="shared" si="14"/>
        <v>0</v>
      </c>
      <c r="Z17" s="25">
        <f>'Août N-1'!X17</f>
        <v>0</v>
      </c>
      <c r="AA17" s="26">
        <f t="shared" si="30"/>
        <v>0</v>
      </c>
      <c r="AB17" s="22">
        <f t="shared" si="15"/>
        <v>2.8571428571428571E-2</v>
      </c>
      <c r="AC17" s="23">
        <f t="shared" si="16"/>
        <v>3</v>
      </c>
      <c r="AD17" s="33">
        <f t="shared" si="17"/>
        <v>0</v>
      </c>
      <c r="AE17" s="25">
        <f>'Août N-1'!AC17</f>
        <v>0</v>
      </c>
      <c r="AF17" s="26">
        <f t="shared" si="31"/>
        <v>3</v>
      </c>
      <c r="AG17" s="22">
        <f t="shared" si="18"/>
        <v>0</v>
      </c>
      <c r="AH17" s="23">
        <f t="shared" si="19"/>
        <v>0</v>
      </c>
      <c r="AI17" s="33">
        <f t="shared" si="20"/>
        <v>0</v>
      </c>
      <c r="AJ17" s="25">
        <f>'Août N-1'!AH17</f>
        <v>0</v>
      </c>
      <c r="AK17" s="26">
        <f t="shared" si="32"/>
        <v>0</v>
      </c>
      <c r="AL17" s="22">
        <f t="shared" si="21"/>
        <v>1.4218009478672985E-2</v>
      </c>
      <c r="AM17" s="23">
        <f t="shared" si="22"/>
        <v>6</v>
      </c>
      <c r="AN17" s="33">
        <f t="shared" si="23"/>
        <v>3.5211267605633804E-3</v>
      </c>
      <c r="AO17" s="25">
        <f>'Août N-1'!AM17</f>
        <v>1</v>
      </c>
      <c r="AP17" s="26">
        <f t="shared" si="33"/>
        <v>5</v>
      </c>
      <c r="AQ17" s="22">
        <f t="shared" si="24"/>
        <v>0</v>
      </c>
      <c r="AR17" s="23">
        <f t="shared" si="25"/>
        <v>0</v>
      </c>
      <c r="AS17" s="33">
        <f t="shared" si="34"/>
        <v>0</v>
      </c>
      <c r="AT17" s="25">
        <f>'Août N-1'!AR17</f>
        <v>0</v>
      </c>
      <c r="AU17" s="26">
        <f t="shared" si="35"/>
        <v>0</v>
      </c>
      <c r="AY17" t="s">
        <v>14</v>
      </c>
      <c r="AZ17" t="s">
        <v>86</v>
      </c>
      <c r="BA17" t="s">
        <v>87</v>
      </c>
      <c r="BB17" t="s">
        <v>109</v>
      </c>
      <c r="BC17" t="s">
        <v>115</v>
      </c>
      <c r="BD17">
        <v>0</v>
      </c>
      <c r="BE17">
        <v>1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1</v>
      </c>
      <c r="BL17">
        <v>0</v>
      </c>
    </row>
    <row r="18" spans="1:64" x14ac:dyDescent="0.3">
      <c r="A18" t="s">
        <v>57</v>
      </c>
      <c r="B18" s="21"/>
      <c r="C18" s="22">
        <f t="shared" si="0"/>
        <v>0</v>
      </c>
      <c r="D18" s="23">
        <f t="shared" si="1"/>
        <v>0</v>
      </c>
      <c r="E18" s="24">
        <f t="shared" si="2"/>
        <v>0</v>
      </c>
      <c r="F18" s="25">
        <f>'Août N-1'!D18</f>
        <v>0</v>
      </c>
      <c r="G18" s="26">
        <f t="shared" si="26"/>
        <v>0</v>
      </c>
      <c r="H18" s="22">
        <f t="shared" si="3"/>
        <v>0</v>
      </c>
      <c r="I18" s="23">
        <f t="shared" si="4"/>
        <v>0</v>
      </c>
      <c r="J18" s="33">
        <f t="shared" si="5"/>
        <v>0</v>
      </c>
      <c r="K18" s="25">
        <f>'Août N-1'!I18</f>
        <v>0</v>
      </c>
      <c r="L18" s="26">
        <f t="shared" si="27"/>
        <v>0</v>
      </c>
      <c r="M18" s="22">
        <f t="shared" si="6"/>
        <v>0</v>
      </c>
      <c r="N18" s="23">
        <f t="shared" si="7"/>
        <v>0</v>
      </c>
      <c r="O18" s="24">
        <f t="shared" si="8"/>
        <v>0</v>
      </c>
      <c r="P18" s="25">
        <f>'Août N-1'!N18</f>
        <v>0</v>
      </c>
      <c r="Q18" s="26">
        <f t="shared" si="28"/>
        <v>0</v>
      </c>
      <c r="R18" s="22">
        <f t="shared" si="9"/>
        <v>0</v>
      </c>
      <c r="S18" s="23">
        <f t="shared" si="10"/>
        <v>0</v>
      </c>
      <c r="T18" s="33">
        <f t="shared" si="11"/>
        <v>0</v>
      </c>
      <c r="U18" s="25">
        <f>'Août N-1'!S18</f>
        <v>0</v>
      </c>
      <c r="V18" s="26">
        <f t="shared" si="29"/>
        <v>0</v>
      </c>
      <c r="W18" s="22">
        <f t="shared" si="12"/>
        <v>0</v>
      </c>
      <c r="X18" s="23">
        <f t="shared" si="13"/>
        <v>0</v>
      </c>
      <c r="Y18" s="33">
        <f t="shared" si="14"/>
        <v>0</v>
      </c>
      <c r="Z18" s="25">
        <f>'Août N-1'!X18</f>
        <v>0</v>
      </c>
      <c r="AA18" s="26">
        <f t="shared" si="30"/>
        <v>0</v>
      </c>
      <c r="AB18" s="22">
        <f t="shared" si="15"/>
        <v>0</v>
      </c>
      <c r="AC18" s="23">
        <f t="shared" si="16"/>
        <v>0</v>
      </c>
      <c r="AD18" s="33">
        <f t="shared" si="17"/>
        <v>0</v>
      </c>
      <c r="AE18" s="25">
        <f>'Août N-1'!AC18</f>
        <v>0</v>
      </c>
      <c r="AF18" s="26">
        <f t="shared" si="31"/>
        <v>0</v>
      </c>
      <c r="AG18" s="22">
        <f t="shared" si="18"/>
        <v>0</v>
      </c>
      <c r="AH18" s="23">
        <f t="shared" si="19"/>
        <v>0</v>
      </c>
      <c r="AI18" s="33">
        <f t="shared" si="20"/>
        <v>0</v>
      </c>
      <c r="AJ18" s="25">
        <f>'Août N-1'!AH18</f>
        <v>0</v>
      </c>
      <c r="AK18" s="26">
        <f t="shared" si="32"/>
        <v>0</v>
      </c>
      <c r="AL18" s="22">
        <f t="shared" si="21"/>
        <v>0</v>
      </c>
      <c r="AM18" s="23">
        <f t="shared" si="22"/>
        <v>0</v>
      </c>
      <c r="AN18" s="33">
        <f t="shared" si="23"/>
        <v>0</v>
      </c>
      <c r="AO18" s="25">
        <f>'Août N-1'!AM18</f>
        <v>0</v>
      </c>
      <c r="AP18" s="26">
        <f t="shared" si="33"/>
        <v>0</v>
      </c>
      <c r="AQ18" s="22">
        <f t="shared" si="24"/>
        <v>0</v>
      </c>
      <c r="AR18" s="23">
        <f t="shared" si="25"/>
        <v>0</v>
      </c>
      <c r="AS18" s="33">
        <f t="shared" si="34"/>
        <v>0</v>
      </c>
      <c r="AT18" s="25">
        <f>'Août N-1'!AR18</f>
        <v>0</v>
      </c>
      <c r="AU18" s="26">
        <f t="shared" si="35"/>
        <v>0</v>
      </c>
      <c r="AY18" t="s">
        <v>16</v>
      </c>
      <c r="AZ18" t="s">
        <v>86</v>
      </c>
      <c r="BA18" t="s">
        <v>87</v>
      </c>
      <c r="BB18" t="s">
        <v>109</v>
      </c>
      <c r="BC18" t="s">
        <v>115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1</v>
      </c>
      <c r="BK18">
        <v>1</v>
      </c>
      <c r="BL18">
        <v>0</v>
      </c>
    </row>
    <row r="19" spans="1:64" x14ac:dyDescent="0.3">
      <c r="A19" t="s">
        <v>9</v>
      </c>
      <c r="B19" s="21"/>
      <c r="C19" s="22">
        <f t="shared" si="0"/>
        <v>0</v>
      </c>
      <c r="D19" s="23">
        <f t="shared" si="1"/>
        <v>0</v>
      </c>
      <c r="E19" s="24">
        <f t="shared" si="2"/>
        <v>0</v>
      </c>
      <c r="F19" s="25">
        <f>'Août N-1'!D19</f>
        <v>0</v>
      </c>
      <c r="G19" s="26">
        <f t="shared" si="26"/>
        <v>0</v>
      </c>
      <c r="H19" s="22">
        <f t="shared" si="3"/>
        <v>1.0101010101010102E-2</v>
      </c>
      <c r="I19" s="23">
        <f t="shared" si="4"/>
        <v>1</v>
      </c>
      <c r="J19" s="33">
        <f t="shared" si="5"/>
        <v>1.4492753623188406E-2</v>
      </c>
      <c r="K19" s="25">
        <f>'Août N-1'!I19</f>
        <v>1</v>
      </c>
      <c r="L19" s="26">
        <f t="shared" si="27"/>
        <v>0</v>
      </c>
      <c r="M19" s="22">
        <f t="shared" si="6"/>
        <v>0</v>
      </c>
      <c r="N19" s="23">
        <f t="shared" si="7"/>
        <v>0</v>
      </c>
      <c r="O19" s="24">
        <f t="shared" si="8"/>
        <v>0</v>
      </c>
      <c r="P19" s="25">
        <f>'Août N-1'!N19</f>
        <v>0</v>
      </c>
      <c r="Q19" s="26">
        <f t="shared" si="28"/>
        <v>0</v>
      </c>
      <c r="R19" s="22">
        <f t="shared" si="9"/>
        <v>0</v>
      </c>
      <c r="S19" s="23">
        <f t="shared" si="10"/>
        <v>0</v>
      </c>
      <c r="T19" s="33">
        <f t="shared" si="11"/>
        <v>2.6315789473684209E-2</v>
      </c>
      <c r="U19" s="25">
        <f>'Août N-1'!S19</f>
        <v>1</v>
      </c>
      <c r="V19" s="26">
        <f t="shared" si="29"/>
        <v>-1</v>
      </c>
      <c r="W19" s="22">
        <f t="shared" si="12"/>
        <v>4.7619047619047616E-2</v>
      </c>
      <c r="X19" s="23">
        <f t="shared" si="13"/>
        <v>1</v>
      </c>
      <c r="Y19" s="33">
        <f t="shared" si="14"/>
        <v>0</v>
      </c>
      <c r="Z19" s="25">
        <f>'Août N-1'!X19</f>
        <v>0</v>
      </c>
      <c r="AA19" s="26">
        <f t="shared" si="30"/>
        <v>1</v>
      </c>
      <c r="AB19" s="22">
        <f t="shared" si="15"/>
        <v>0</v>
      </c>
      <c r="AC19" s="23">
        <f t="shared" si="16"/>
        <v>0</v>
      </c>
      <c r="AD19" s="33">
        <f t="shared" si="17"/>
        <v>0</v>
      </c>
      <c r="AE19" s="25">
        <f>'Août N-1'!AC19</f>
        <v>0</v>
      </c>
      <c r="AF19" s="26">
        <f t="shared" si="31"/>
        <v>0</v>
      </c>
      <c r="AG19" s="22">
        <f t="shared" si="18"/>
        <v>4.7619047619047616E-2</v>
      </c>
      <c r="AH19" s="23">
        <f t="shared" si="19"/>
        <v>1</v>
      </c>
      <c r="AI19" s="33">
        <f t="shared" si="20"/>
        <v>0</v>
      </c>
      <c r="AJ19" s="25">
        <f>'Août N-1'!AH19</f>
        <v>0</v>
      </c>
      <c r="AK19" s="26">
        <f t="shared" si="32"/>
        <v>1</v>
      </c>
      <c r="AL19" s="22">
        <f t="shared" si="21"/>
        <v>4.7393364928909956E-3</v>
      </c>
      <c r="AM19" s="23">
        <f t="shared" si="22"/>
        <v>2</v>
      </c>
      <c r="AN19" s="33">
        <f t="shared" si="23"/>
        <v>7.0422535211267607E-3</v>
      </c>
      <c r="AO19" s="25">
        <f>'Août N-1'!AM19</f>
        <v>2</v>
      </c>
      <c r="AP19" s="26">
        <f t="shared" si="33"/>
        <v>0</v>
      </c>
      <c r="AQ19" s="22">
        <f t="shared" si="24"/>
        <v>5.2631578947368418E-2</v>
      </c>
      <c r="AR19" s="23">
        <f t="shared" si="25"/>
        <v>1</v>
      </c>
      <c r="AS19" s="33">
        <f t="shared" si="34"/>
        <v>0</v>
      </c>
      <c r="AT19" s="25">
        <f>'Août N-1'!AR19</f>
        <v>0</v>
      </c>
      <c r="AU19" s="26">
        <f t="shared" si="35"/>
        <v>1</v>
      </c>
      <c r="AY19" t="s">
        <v>17</v>
      </c>
      <c r="AZ19" t="s">
        <v>86</v>
      </c>
      <c r="BA19" t="s">
        <v>87</v>
      </c>
      <c r="BB19" t="s">
        <v>109</v>
      </c>
      <c r="BC19" t="s">
        <v>115</v>
      </c>
      <c r="BD19">
        <v>1</v>
      </c>
      <c r="BE19">
        <v>1</v>
      </c>
      <c r="BF19">
        <v>1</v>
      </c>
      <c r="BG19">
        <v>1</v>
      </c>
      <c r="BH19">
        <v>0</v>
      </c>
      <c r="BI19">
        <v>3</v>
      </c>
      <c r="BJ19">
        <v>0</v>
      </c>
      <c r="BK19">
        <v>7</v>
      </c>
      <c r="BL19">
        <v>0</v>
      </c>
    </row>
    <row r="20" spans="1:64" x14ac:dyDescent="0.3">
      <c r="A20" t="s">
        <v>10</v>
      </c>
      <c r="B20" s="21"/>
      <c r="C20" s="22">
        <f t="shared" si="0"/>
        <v>2.6086956521739129E-2</v>
      </c>
      <c r="D20" s="23">
        <f t="shared" si="1"/>
        <v>3</v>
      </c>
      <c r="E20" s="24">
        <f t="shared" si="2"/>
        <v>4.9382716049382713E-2</v>
      </c>
      <c r="F20" s="25">
        <f>'Août N-1'!D20</f>
        <v>4</v>
      </c>
      <c r="G20" s="26">
        <f t="shared" si="26"/>
        <v>-1</v>
      </c>
      <c r="H20" s="22">
        <f t="shared" si="3"/>
        <v>3.0303030303030304E-2</v>
      </c>
      <c r="I20" s="23">
        <f t="shared" si="4"/>
        <v>3</v>
      </c>
      <c r="J20" s="33">
        <f t="shared" si="5"/>
        <v>5.7971014492753624E-2</v>
      </c>
      <c r="K20" s="25">
        <f>'Août N-1'!I20</f>
        <v>4</v>
      </c>
      <c r="L20" s="26">
        <f t="shared" si="27"/>
        <v>-1</v>
      </c>
      <c r="M20" s="22">
        <f t="shared" si="6"/>
        <v>2.7777777777777776E-2</v>
      </c>
      <c r="N20" s="23">
        <f t="shared" si="7"/>
        <v>1</v>
      </c>
      <c r="O20" s="24">
        <f t="shared" si="8"/>
        <v>0.14814814814814814</v>
      </c>
      <c r="P20" s="25">
        <f>'Août N-1'!N20</f>
        <v>4</v>
      </c>
      <c r="Q20" s="26">
        <f t="shared" si="28"/>
        <v>-3</v>
      </c>
      <c r="R20" s="22">
        <f t="shared" si="9"/>
        <v>0</v>
      </c>
      <c r="S20" s="23">
        <f t="shared" si="10"/>
        <v>0</v>
      </c>
      <c r="T20" s="33">
        <f t="shared" si="11"/>
        <v>2.6315789473684209E-2</v>
      </c>
      <c r="U20" s="25">
        <f>'Août N-1'!S20</f>
        <v>1</v>
      </c>
      <c r="V20" s="26">
        <f t="shared" si="29"/>
        <v>-1</v>
      </c>
      <c r="W20" s="22">
        <f t="shared" si="12"/>
        <v>4.7619047619047616E-2</v>
      </c>
      <c r="X20" s="23">
        <f t="shared" si="13"/>
        <v>1</v>
      </c>
      <c r="Y20" s="33">
        <f t="shared" si="14"/>
        <v>0</v>
      </c>
      <c r="Z20" s="25">
        <f>'Août N-1'!X20</f>
        <v>0</v>
      </c>
      <c r="AA20" s="26">
        <f t="shared" si="30"/>
        <v>1</v>
      </c>
      <c r="AB20" s="22">
        <f t="shared" si="15"/>
        <v>2.8571428571428571E-2</v>
      </c>
      <c r="AC20" s="23">
        <f t="shared" si="16"/>
        <v>3</v>
      </c>
      <c r="AD20" s="33">
        <f t="shared" si="17"/>
        <v>1.7857142857142856E-2</v>
      </c>
      <c r="AE20" s="25">
        <f>'Août N-1'!AC20</f>
        <v>1</v>
      </c>
      <c r="AF20" s="26">
        <f t="shared" si="31"/>
        <v>2</v>
      </c>
      <c r="AG20" s="22">
        <f t="shared" si="18"/>
        <v>9.5238095238095233E-2</v>
      </c>
      <c r="AH20" s="23">
        <f t="shared" si="19"/>
        <v>2</v>
      </c>
      <c r="AI20" s="33">
        <f t="shared" si="20"/>
        <v>5.2631578947368418E-2</v>
      </c>
      <c r="AJ20" s="25">
        <f>'Août N-1'!AH20</f>
        <v>1</v>
      </c>
      <c r="AK20" s="26">
        <f t="shared" si="32"/>
        <v>1</v>
      </c>
      <c r="AL20" s="22">
        <f t="shared" si="21"/>
        <v>3.0805687203791468E-2</v>
      </c>
      <c r="AM20" s="23">
        <f t="shared" si="22"/>
        <v>13</v>
      </c>
      <c r="AN20" s="33">
        <f t="shared" si="23"/>
        <v>5.2816901408450703E-2</v>
      </c>
      <c r="AO20" s="25">
        <f>'Août N-1'!AM20</f>
        <v>15</v>
      </c>
      <c r="AP20" s="26">
        <f t="shared" si="33"/>
        <v>-2</v>
      </c>
      <c r="AQ20" s="22">
        <f t="shared" si="24"/>
        <v>0</v>
      </c>
      <c r="AR20" s="23">
        <f t="shared" si="25"/>
        <v>0</v>
      </c>
      <c r="AS20" s="33">
        <f t="shared" si="34"/>
        <v>0</v>
      </c>
      <c r="AT20" s="25">
        <f>'Août N-1'!AR20</f>
        <v>0</v>
      </c>
      <c r="AU20" s="26">
        <f t="shared" si="35"/>
        <v>0</v>
      </c>
      <c r="AY20" t="s">
        <v>19</v>
      </c>
      <c r="AZ20" t="s">
        <v>86</v>
      </c>
      <c r="BA20" t="s">
        <v>87</v>
      </c>
      <c r="BB20" t="s">
        <v>109</v>
      </c>
      <c r="BC20" t="s">
        <v>115</v>
      </c>
      <c r="BD20">
        <v>10</v>
      </c>
      <c r="BE20">
        <v>4</v>
      </c>
      <c r="BF20">
        <v>0</v>
      </c>
      <c r="BG20">
        <v>2</v>
      </c>
      <c r="BH20">
        <v>1</v>
      </c>
      <c r="BI20">
        <v>6</v>
      </c>
      <c r="BJ20">
        <v>1</v>
      </c>
      <c r="BK20">
        <v>24</v>
      </c>
      <c r="BL20">
        <v>0</v>
      </c>
    </row>
    <row r="21" spans="1:64" x14ac:dyDescent="0.3">
      <c r="A21" t="s">
        <v>118</v>
      </c>
      <c r="B21" s="21"/>
      <c r="C21" s="22">
        <f t="shared" si="0"/>
        <v>0</v>
      </c>
      <c r="D21" s="23">
        <f t="shared" si="1"/>
        <v>0</v>
      </c>
      <c r="E21" s="24">
        <f t="shared" si="2"/>
        <v>0</v>
      </c>
      <c r="F21" s="25">
        <f>'Août N-1'!D21</f>
        <v>0</v>
      </c>
      <c r="G21" s="26">
        <f t="shared" ref="G21" si="36">D21-F21</f>
        <v>0</v>
      </c>
      <c r="H21" s="22">
        <f t="shared" si="3"/>
        <v>2.0202020202020204E-2</v>
      </c>
      <c r="I21" s="23">
        <f t="shared" si="4"/>
        <v>2</v>
      </c>
      <c r="J21" s="33">
        <f t="shared" si="5"/>
        <v>0</v>
      </c>
      <c r="K21" s="25">
        <f>'Août N-1'!I21</f>
        <v>0</v>
      </c>
      <c r="L21" s="26">
        <f t="shared" ref="L21" si="37">I21-K21</f>
        <v>2</v>
      </c>
      <c r="M21" s="22">
        <f t="shared" si="6"/>
        <v>0</v>
      </c>
      <c r="N21" s="23">
        <f t="shared" si="7"/>
        <v>0</v>
      </c>
      <c r="O21" s="24">
        <f t="shared" si="8"/>
        <v>0</v>
      </c>
      <c r="P21" s="25">
        <f>'Août N-1'!N21</f>
        <v>0</v>
      </c>
      <c r="Q21" s="26">
        <f t="shared" ref="Q21" si="38">N21-P21</f>
        <v>0</v>
      </c>
      <c r="R21" s="22">
        <f t="shared" si="9"/>
        <v>0</v>
      </c>
      <c r="S21" s="23">
        <f t="shared" si="10"/>
        <v>0</v>
      </c>
      <c r="T21" s="33">
        <f t="shared" si="11"/>
        <v>0</v>
      </c>
      <c r="U21" s="25">
        <f>'Août N-1'!S21</f>
        <v>0</v>
      </c>
      <c r="V21" s="26">
        <f t="shared" ref="V21" si="39">S21-U21</f>
        <v>0</v>
      </c>
      <c r="W21" s="22">
        <f t="shared" si="12"/>
        <v>0</v>
      </c>
      <c r="X21" s="23">
        <f t="shared" si="13"/>
        <v>0</v>
      </c>
      <c r="Y21" s="33">
        <f t="shared" si="14"/>
        <v>0</v>
      </c>
      <c r="Z21" s="25">
        <f>'Août N-1'!X21</f>
        <v>0</v>
      </c>
      <c r="AA21" s="26">
        <f t="shared" ref="AA21" si="40">X21-Z21</f>
        <v>0</v>
      </c>
      <c r="AB21" s="22">
        <f t="shared" si="15"/>
        <v>0</v>
      </c>
      <c r="AC21" s="23">
        <f t="shared" si="16"/>
        <v>0</v>
      </c>
      <c r="AD21" s="33">
        <f t="shared" si="17"/>
        <v>0</v>
      </c>
      <c r="AE21" s="25">
        <f>'Août N-1'!AC21</f>
        <v>0</v>
      </c>
      <c r="AF21" s="26">
        <f t="shared" ref="AF21" si="41">AC21-AE21</f>
        <v>0</v>
      </c>
      <c r="AG21" s="22">
        <f t="shared" si="18"/>
        <v>0</v>
      </c>
      <c r="AH21" s="23">
        <f t="shared" si="19"/>
        <v>0</v>
      </c>
      <c r="AI21" s="33">
        <f t="shared" si="20"/>
        <v>0</v>
      </c>
      <c r="AJ21" s="25">
        <f>'Août N-1'!AH21</f>
        <v>0</v>
      </c>
      <c r="AK21" s="26">
        <f t="shared" ref="AK21" si="42">AH21-AJ21</f>
        <v>0</v>
      </c>
      <c r="AL21" s="22">
        <f t="shared" si="21"/>
        <v>4.7393364928909956E-3</v>
      </c>
      <c r="AM21" s="23">
        <f t="shared" si="22"/>
        <v>2</v>
      </c>
      <c r="AN21" s="33">
        <f t="shared" si="23"/>
        <v>0</v>
      </c>
      <c r="AO21" s="25">
        <f>'Août N-1'!AM21</f>
        <v>0</v>
      </c>
      <c r="AP21" s="26">
        <f t="shared" ref="AP21" si="43">AM21-AO21</f>
        <v>2</v>
      </c>
      <c r="AQ21" s="22">
        <f t="shared" si="24"/>
        <v>0</v>
      </c>
      <c r="AR21" s="23">
        <f t="shared" si="25"/>
        <v>0</v>
      </c>
      <c r="AS21" s="33">
        <f t="shared" ref="AS21" si="44">AT21/$AT$55</f>
        <v>0</v>
      </c>
      <c r="AT21" s="25">
        <f>'Août N-1'!AR21</f>
        <v>0</v>
      </c>
      <c r="AU21" s="26">
        <f t="shared" ref="AU21" si="45">AR21-AT21</f>
        <v>0</v>
      </c>
      <c r="AY21" t="s">
        <v>20</v>
      </c>
      <c r="AZ21" t="s">
        <v>86</v>
      </c>
      <c r="BA21" t="s">
        <v>87</v>
      </c>
      <c r="BB21" t="s">
        <v>109</v>
      </c>
      <c r="BC21" t="s">
        <v>115</v>
      </c>
      <c r="BD21">
        <v>1</v>
      </c>
      <c r="BE21">
        <v>1</v>
      </c>
      <c r="BF21">
        <v>0</v>
      </c>
      <c r="BG21">
        <v>0</v>
      </c>
      <c r="BH21">
        <v>0</v>
      </c>
      <c r="BI21">
        <v>1</v>
      </c>
      <c r="BJ21">
        <v>0</v>
      </c>
      <c r="BK21">
        <v>2</v>
      </c>
    </row>
    <row r="22" spans="1:64" x14ac:dyDescent="0.3">
      <c r="A22" t="s">
        <v>58</v>
      </c>
      <c r="B22" s="21"/>
      <c r="C22" s="22">
        <f t="shared" si="0"/>
        <v>0</v>
      </c>
      <c r="D22" s="23">
        <f t="shared" si="1"/>
        <v>0</v>
      </c>
      <c r="E22" s="24">
        <f t="shared" si="2"/>
        <v>0</v>
      </c>
      <c r="F22" s="25">
        <f>'Août N-1'!D21</f>
        <v>0</v>
      </c>
      <c r="G22" s="26">
        <f t="shared" si="26"/>
        <v>0</v>
      </c>
      <c r="H22" s="22">
        <f t="shared" si="3"/>
        <v>0</v>
      </c>
      <c r="I22" s="23">
        <f t="shared" si="4"/>
        <v>0</v>
      </c>
      <c r="J22" s="33">
        <f t="shared" si="5"/>
        <v>0</v>
      </c>
      <c r="K22" s="25">
        <f>'Août N-1'!I21</f>
        <v>0</v>
      </c>
      <c r="L22" s="26">
        <f t="shared" si="27"/>
        <v>0</v>
      </c>
      <c r="M22" s="22">
        <f t="shared" si="6"/>
        <v>0</v>
      </c>
      <c r="N22" s="23">
        <f t="shared" si="7"/>
        <v>0</v>
      </c>
      <c r="O22" s="24">
        <f t="shared" si="8"/>
        <v>0</v>
      </c>
      <c r="P22" s="25">
        <f>'Août N-1'!N21</f>
        <v>0</v>
      </c>
      <c r="Q22" s="26">
        <f t="shared" si="28"/>
        <v>0</v>
      </c>
      <c r="R22" s="22">
        <f t="shared" si="9"/>
        <v>0</v>
      </c>
      <c r="S22" s="23">
        <f t="shared" si="10"/>
        <v>0</v>
      </c>
      <c r="T22" s="33">
        <f t="shared" si="11"/>
        <v>0</v>
      </c>
      <c r="U22" s="25">
        <f>'Août N-1'!S21</f>
        <v>0</v>
      </c>
      <c r="V22" s="26">
        <f t="shared" si="29"/>
        <v>0</v>
      </c>
      <c r="W22" s="22">
        <f t="shared" si="12"/>
        <v>0</v>
      </c>
      <c r="X22" s="23">
        <f t="shared" si="13"/>
        <v>0</v>
      </c>
      <c r="Y22" s="33">
        <f t="shared" si="14"/>
        <v>0</v>
      </c>
      <c r="Z22" s="25">
        <f>'Août N-1'!X21</f>
        <v>0</v>
      </c>
      <c r="AA22" s="26">
        <f t="shared" si="30"/>
        <v>0</v>
      </c>
      <c r="AB22" s="22">
        <f t="shared" si="15"/>
        <v>0</v>
      </c>
      <c r="AC22" s="23">
        <f t="shared" si="16"/>
        <v>0</v>
      </c>
      <c r="AD22" s="33">
        <f t="shared" si="17"/>
        <v>0</v>
      </c>
      <c r="AE22" s="25">
        <f>'Août N-1'!AC21</f>
        <v>0</v>
      </c>
      <c r="AF22" s="26">
        <f t="shared" si="31"/>
        <v>0</v>
      </c>
      <c r="AG22" s="22">
        <f t="shared" si="18"/>
        <v>0</v>
      </c>
      <c r="AH22" s="23">
        <f t="shared" si="19"/>
        <v>0</v>
      </c>
      <c r="AI22" s="33">
        <f t="shared" si="20"/>
        <v>0</v>
      </c>
      <c r="AJ22" s="25">
        <f>'Août N-1'!AH21</f>
        <v>0</v>
      </c>
      <c r="AK22" s="26">
        <f t="shared" si="32"/>
        <v>0</v>
      </c>
      <c r="AL22" s="22">
        <f t="shared" si="21"/>
        <v>0</v>
      </c>
      <c r="AM22" s="23">
        <f t="shared" si="22"/>
        <v>0</v>
      </c>
      <c r="AN22" s="33">
        <f t="shared" si="23"/>
        <v>0</v>
      </c>
      <c r="AO22" s="25">
        <f>'Août N-1'!AM21</f>
        <v>0</v>
      </c>
      <c r="AP22" s="26">
        <f t="shared" si="33"/>
        <v>0</v>
      </c>
      <c r="AQ22" s="22">
        <f t="shared" si="24"/>
        <v>0</v>
      </c>
      <c r="AR22" s="23">
        <f t="shared" si="25"/>
        <v>0</v>
      </c>
      <c r="AS22" s="33">
        <f t="shared" si="34"/>
        <v>0</v>
      </c>
      <c r="AT22" s="25">
        <f>'Août N-1'!AR21</f>
        <v>0</v>
      </c>
      <c r="AU22" s="26">
        <f t="shared" si="35"/>
        <v>0</v>
      </c>
      <c r="AY22" t="s">
        <v>21</v>
      </c>
      <c r="AZ22" t="s">
        <v>86</v>
      </c>
      <c r="BA22" t="s">
        <v>87</v>
      </c>
      <c r="BB22" t="s">
        <v>109</v>
      </c>
      <c r="BC22" t="s">
        <v>115</v>
      </c>
      <c r="BD22">
        <v>1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1</v>
      </c>
      <c r="BL22">
        <v>1</v>
      </c>
    </row>
    <row r="23" spans="1:64" x14ac:dyDescent="0.3">
      <c r="A23" t="s">
        <v>11</v>
      </c>
      <c r="B23" s="21"/>
      <c r="C23" s="22">
        <f t="shared" si="0"/>
        <v>2.6086956521739129E-2</v>
      </c>
      <c r="D23" s="23">
        <f t="shared" si="1"/>
        <v>3</v>
      </c>
      <c r="E23" s="24">
        <f t="shared" si="2"/>
        <v>1.2345679012345678E-2</v>
      </c>
      <c r="F23" s="25">
        <f>'Août N-1'!D22</f>
        <v>1</v>
      </c>
      <c r="G23" s="26">
        <f t="shared" si="26"/>
        <v>2</v>
      </c>
      <c r="H23" s="22">
        <f t="shared" si="3"/>
        <v>3.0303030303030304E-2</v>
      </c>
      <c r="I23" s="23">
        <f t="shared" si="4"/>
        <v>3</v>
      </c>
      <c r="J23" s="33">
        <f t="shared" si="5"/>
        <v>1.4492753623188406E-2</v>
      </c>
      <c r="K23" s="25">
        <f>'Août N-1'!I22</f>
        <v>1</v>
      </c>
      <c r="L23" s="26">
        <f t="shared" si="27"/>
        <v>2</v>
      </c>
      <c r="M23" s="22">
        <f t="shared" si="6"/>
        <v>0</v>
      </c>
      <c r="N23" s="23">
        <f t="shared" si="7"/>
        <v>0</v>
      </c>
      <c r="O23" s="24">
        <f t="shared" si="8"/>
        <v>0</v>
      </c>
      <c r="P23" s="25">
        <f>'Août N-1'!N22</f>
        <v>0</v>
      </c>
      <c r="Q23" s="26">
        <f t="shared" si="28"/>
        <v>0</v>
      </c>
      <c r="R23" s="22">
        <f t="shared" si="9"/>
        <v>0</v>
      </c>
      <c r="S23" s="23">
        <f t="shared" si="10"/>
        <v>0</v>
      </c>
      <c r="T23" s="33">
        <f t="shared" si="11"/>
        <v>0</v>
      </c>
      <c r="U23" s="25">
        <f>'Août N-1'!S22</f>
        <v>0</v>
      </c>
      <c r="V23" s="26">
        <f t="shared" si="29"/>
        <v>0</v>
      </c>
      <c r="W23" s="22">
        <f t="shared" si="12"/>
        <v>0</v>
      </c>
      <c r="X23" s="23">
        <f t="shared" si="13"/>
        <v>0</v>
      </c>
      <c r="Y23" s="33">
        <f t="shared" si="14"/>
        <v>4.3478260869565216E-2</v>
      </c>
      <c r="Z23" s="25">
        <f>'Août N-1'!X22</f>
        <v>1</v>
      </c>
      <c r="AA23" s="26">
        <f t="shared" si="30"/>
        <v>-1</v>
      </c>
      <c r="AB23" s="22">
        <f t="shared" si="15"/>
        <v>0.10476190476190476</v>
      </c>
      <c r="AC23" s="23">
        <f t="shared" si="16"/>
        <v>11</v>
      </c>
      <c r="AD23" s="33">
        <f t="shared" si="17"/>
        <v>1.7857142857142856E-2</v>
      </c>
      <c r="AE23" s="25">
        <f>'Août N-1'!AC22</f>
        <v>1</v>
      </c>
      <c r="AF23" s="26">
        <f t="shared" si="31"/>
        <v>10</v>
      </c>
      <c r="AG23" s="22">
        <f t="shared" si="18"/>
        <v>0</v>
      </c>
      <c r="AH23" s="23">
        <f t="shared" si="19"/>
        <v>0</v>
      </c>
      <c r="AI23" s="33">
        <f t="shared" si="20"/>
        <v>0</v>
      </c>
      <c r="AJ23" s="25">
        <f>'Août N-1'!AH22</f>
        <v>0</v>
      </c>
      <c r="AK23" s="26">
        <f t="shared" si="32"/>
        <v>0</v>
      </c>
      <c r="AL23" s="22">
        <f t="shared" si="21"/>
        <v>4.0284360189573459E-2</v>
      </c>
      <c r="AM23" s="23">
        <f t="shared" si="22"/>
        <v>17</v>
      </c>
      <c r="AN23" s="33">
        <f t="shared" si="23"/>
        <v>1.4084507042253521E-2</v>
      </c>
      <c r="AO23" s="25">
        <f>'Août N-1'!AM22</f>
        <v>4</v>
      </c>
      <c r="AP23" s="26">
        <f t="shared" si="33"/>
        <v>13</v>
      </c>
      <c r="AQ23" s="22">
        <f t="shared" si="24"/>
        <v>0</v>
      </c>
      <c r="AR23" s="23">
        <f t="shared" si="25"/>
        <v>0</v>
      </c>
      <c r="AS23" s="33">
        <f t="shared" si="34"/>
        <v>0</v>
      </c>
      <c r="AT23" s="25">
        <f>'Août N-1'!AR22</f>
        <v>0</v>
      </c>
      <c r="AU23" s="26">
        <f t="shared" si="35"/>
        <v>0</v>
      </c>
      <c r="AY23" t="s">
        <v>22</v>
      </c>
      <c r="AZ23" t="s">
        <v>86</v>
      </c>
      <c r="BA23" t="s">
        <v>87</v>
      </c>
      <c r="BB23" t="s">
        <v>109</v>
      </c>
      <c r="BC23" t="s">
        <v>115</v>
      </c>
      <c r="BD23">
        <v>2</v>
      </c>
      <c r="BE23">
        <v>1</v>
      </c>
      <c r="BF23">
        <v>0</v>
      </c>
      <c r="BG23">
        <v>0</v>
      </c>
      <c r="BH23">
        <v>1</v>
      </c>
      <c r="BI23">
        <v>1</v>
      </c>
      <c r="BJ23">
        <v>0</v>
      </c>
      <c r="BK23">
        <v>5</v>
      </c>
      <c r="BL23">
        <v>0</v>
      </c>
    </row>
    <row r="24" spans="1:64" x14ac:dyDescent="0.3">
      <c r="A24" t="s">
        <v>12</v>
      </c>
      <c r="B24" s="21"/>
      <c r="C24" s="22">
        <f t="shared" si="0"/>
        <v>0</v>
      </c>
      <c r="D24" s="23">
        <f t="shared" si="1"/>
        <v>0</v>
      </c>
      <c r="E24" s="24">
        <f t="shared" si="2"/>
        <v>3.7037037037037035E-2</v>
      </c>
      <c r="F24" s="25">
        <f>'Août N-1'!D23</f>
        <v>3</v>
      </c>
      <c r="G24" s="26">
        <f t="shared" si="26"/>
        <v>-3</v>
      </c>
      <c r="H24" s="22">
        <f t="shared" si="3"/>
        <v>1.0101010101010102E-2</v>
      </c>
      <c r="I24" s="23">
        <f t="shared" si="4"/>
        <v>1</v>
      </c>
      <c r="J24" s="33">
        <f t="shared" si="5"/>
        <v>8.6956521739130432E-2</v>
      </c>
      <c r="K24" s="25">
        <f>'Août N-1'!I23</f>
        <v>6</v>
      </c>
      <c r="L24" s="26">
        <f t="shared" si="27"/>
        <v>-5</v>
      </c>
      <c r="M24" s="22">
        <f t="shared" si="6"/>
        <v>0</v>
      </c>
      <c r="N24" s="23">
        <f t="shared" si="7"/>
        <v>0</v>
      </c>
      <c r="O24" s="24">
        <f t="shared" si="8"/>
        <v>0</v>
      </c>
      <c r="P24" s="25">
        <f>'Août N-1'!N23</f>
        <v>0</v>
      </c>
      <c r="Q24" s="26">
        <f t="shared" si="28"/>
        <v>0</v>
      </c>
      <c r="R24" s="22">
        <f t="shared" si="9"/>
        <v>4.5454545454545456E-2</v>
      </c>
      <c r="S24" s="23">
        <f t="shared" si="10"/>
        <v>2</v>
      </c>
      <c r="T24" s="33">
        <f t="shared" si="11"/>
        <v>0</v>
      </c>
      <c r="U24" s="25">
        <f>'Août N-1'!S23</f>
        <v>0</v>
      </c>
      <c r="V24" s="26">
        <f t="shared" si="29"/>
        <v>2</v>
      </c>
      <c r="W24" s="22">
        <f t="shared" si="12"/>
        <v>4.7619047619047616E-2</v>
      </c>
      <c r="X24" s="23">
        <f t="shared" si="13"/>
        <v>1</v>
      </c>
      <c r="Y24" s="33">
        <f t="shared" si="14"/>
        <v>8.6956521739130432E-2</v>
      </c>
      <c r="Z24" s="25">
        <f>'Août N-1'!X23</f>
        <v>2</v>
      </c>
      <c r="AA24" s="26">
        <f t="shared" si="30"/>
        <v>-1</v>
      </c>
      <c r="AB24" s="22">
        <f t="shared" si="15"/>
        <v>1.9047619047619049E-2</v>
      </c>
      <c r="AC24" s="23">
        <f t="shared" si="16"/>
        <v>2</v>
      </c>
      <c r="AD24" s="33">
        <f t="shared" si="17"/>
        <v>0</v>
      </c>
      <c r="AE24" s="25">
        <f>'Août N-1'!AC23</f>
        <v>0</v>
      </c>
      <c r="AF24" s="26">
        <f t="shared" si="31"/>
        <v>2</v>
      </c>
      <c r="AG24" s="22">
        <f t="shared" si="18"/>
        <v>0</v>
      </c>
      <c r="AH24" s="23">
        <f t="shared" si="19"/>
        <v>0</v>
      </c>
      <c r="AI24" s="33">
        <f t="shared" si="20"/>
        <v>0</v>
      </c>
      <c r="AJ24" s="25">
        <f>'Août N-1'!AH23</f>
        <v>0</v>
      </c>
      <c r="AK24" s="26">
        <f t="shared" si="32"/>
        <v>0</v>
      </c>
      <c r="AL24" s="22">
        <f t="shared" si="21"/>
        <v>1.4218009478672985E-2</v>
      </c>
      <c r="AM24" s="23">
        <f t="shared" si="22"/>
        <v>6</v>
      </c>
      <c r="AN24" s="33">
        <f t="shared" si="23"/>
        <v>3.873239436619718E-2</v>
      </c>
      <c r="AO24" s="25">
        <f>'Août N-1'!AM23</f>
        <v>11</v>
      </c>
      <c r="AP24" s="26">
        <f t="shared" si="33"/>
        <v>-5</v>
      </c>
      <c r="AQ24" s="22">
        <f t="shared" si="24"/>
        <v>0</v>
      </c>
      <c r="AR24" s="23">
        <f t="shared" si="25"/>
        <v>0</v>
      </c>
      <c r="AS24" s="33">
        <f t="shared" si="34"/>
        <v>0</v>
      </c>
      <c r="AT24" s="25">
        <f>'Août N-1'!AR23</f>
        <v>0</v>
      </c>
      <c r="AU24" s="26">
        <f t="shared" si="35"/>
        <v>0</v>
      </c>
      <c r="AY24" t="s">
        <v>23</v>
      </c>
      <c r="AZ24" t="s">
        <v>86</v>
      </c>
      <c r="BA24" t="s">
        <v>87</v>
      </c>
      <c r="BB24" t="s">
        <v>109</v>
      </c>
      <c r="BC24" t="s">
        <v>115</v>
      </c>
      <c r="BD24">
        <v>0</v>
      </c>
      <c r="BE24">
        <v>2</v>
      </c>
      <c r="BF24">
        <v>0</v>
      </c>
      <c r="BG24">
        <v>2</v>
      </c>
      <c r="BH24">
        <v>0</v>
      </c>
      <c r="BI24">
        <v>2</v>
      </c>
      <c r="BJ24">
        <v>0</v>
      </c>
      <c r="BK24">
        <v>5</v>
      </c>
      <c r="BL24">
        <v>0</v>
      </c>
    </row>
    <row r="25" spans="1:64" x14ac:dyDescent="0.3">
      <c r="A25" t="s">
        <v>59</v>
      </c>
      <c r="B25" s="21"/>
      <c r="C25" s="22">
        <f t="shared" si="0"/>
        <v>0</v>
      </c>
      <c r="D25" s="23">
        <f t="shared" si="1"/>
        <v>0</v>
      </c>
      <c r="E25" s="24">
        <f t="shared" si="2"/>
        <v>0</v>
      </c>
      <c r="F25" s="25">
        <f>'Août N-1'!D24</f>
        <v>0</v>
      </c>
      <c r="G25" s="26">
        <f t="shared" si="26"/>
        <v>0</v>
      </c>
      <c r="H25" s="22">
        <f t="shared" si="3"/>
        <v>0</v>
      </c>
      <c r="I25" s="23">
        <f t="shared" si="4"/>
        <v>0</v>
      </c>
      <c r="J25" s="33">
        <f t="shared" si="5"/>
        <v>0</v>
      </c>
      <c r="K25" s="25">
        <f>'Août N-1'!I24</f>
        <v>0</v>
      </c>
      <c r="L25" s="26">
        <f t="shared" si="27"/>
        <v>0</v>
      </c>
      <c r="M25" s="22">
        <f t="shared" si="6"/>
        <v>0</v>
      </c>
      <c r="N25" s="23">
        <f t="shared" si="7"/>
        <v>0</v>
      </c>
      <c r="O25" s="24">
        <f t="shared" si="8"/>
        <v>0</v>
      </c>
      <c r="P25" s="25">
        <f>'Août N-1'!N24</f>
        <v>0</v>
      </c>
      <c r="Q25" s="26">
        <f t="shared" si="28"/>
        <v>0</v>
      </c>
      <c r="R25" s="22">
        <f t="shared" si="9"/>
        <v>0</v>
      </c>
      <c r="S25" s="23">
        <f t="shared" si="10"/>
        <v>0</v>
      </c>
      <c r="T25" s="33">
        <f t="shared" si="11"/>
        <v>0</v>
      </c>
      <c r="U25" s="25">
        <f>'Août N-1'!S24</f>
        <v>0</v>
      </c>
      <c r="V25" s="26">
        <f t="shared" si="29"/>
        <v>0</v>
      </c>
      <c r="W25" s="22">
        <f t="shared" si="12"/>
        <v>0</v>
      </c>
      <c r="X25" s="23">
        <f t="shared" si="13"/>
        <v>0</v>
      </c>
      <c r="Y25" s="33">
        <f t="shared" si="14"/>
        <v>0</v>
      </c>
      <c r="Z25" s="25">
        <f>'Août N-1'!X24</f>
        <v>0</v>
      </c>
      <c r="AA25" s="26">
        <f t="shared" si="30"/>
        <v>0</v>
      </c>
      <c r="AB25" s="22">
        <f t="shared" si="15"/>
        <v>0</v>
      </c>
      <c r="AC25" s="23">
        <f t="shared" si="16"/>
        <v>0</v>
      </c>
      <c r="AD25" s="33">
        <f t="shared" si="17"/>
        <v>0</v>
      </c>
      <c r="AE25" s="25">
        <f>'Août N-1'!AC24</f>
        <v>0</v>
      </c>
      <c r="AF25" s="26">
        <f t="shared" si="31"/>
        <v>0</v>
      </c>
      <c r="AG25" s="22">
        <f t="shared" si="18"/>
        <v>0</v>
      </c>
      <c r="AH25" s="23">
        <f t="shared" si="19"/>
        <v>0</v>
      </c>
      <c r="AI25" s="33">
        <f t="shared" si="20"/>
        <v>0</v>
      </c>
      <c r="AJ25" s="25">
        <f>'Août N-1'!AH24</f>
        <v>0</v>
      </c>
      <c r="AK25" s="26">
        <f t="shared" si="32"/>
        <v>0</v>
      </c>
      <c r="AL25" s="22">
        <f t="shared" si="21"/>
        <v>0</v>
      </c>
      <c r="AM25" s="23">
        <f t="shared" si="22"/>
        <v>0</v>
      </c>
      <c r="AN25" s="33">
        <f t="shared" si="23"/>
        <v>0</v>
      </c>
      <c r="AO25" s="25">
        <f>'Août N-1'!AM24</f>
        <v>0</v>
      </c>
      <c r="AP25" s="26">
        <f t="shared" si="33"/>
        <v>0</v>
      </c>
      <c r="AQ25" s="22">
        <f t="shared" si="24"/>
        <v>0</v>
      </c>
      <c r="AR25" s="23">
        <f t="shared" si="25"/>
        <v>0</v>
      </c>
      <c r="AS25" s="33">
        <f t="shared" si="34"/>
        <v>0</v>
      </c>
      <c r="AT25" s="25">
        <f>'Août N-1'!AR24</f>
        <v>0</v>
      </c>
      <c r="AU25" s="26">
        <f t="shared" si="35"/>
        <v>0</v>
      </c>
      <c r="AY25" t="s">
        <v>24</v>
      </c>
      <c r="AZ25" t="s">
        <v>86</v>
      </c>
      <c r="BA25" t="s">
        <v>87</v>
      </c>
      <c r="BB25" t="s">
        <v>109</v>
      </c>
      <c r="BC25" t="s">
        <v>115</v>
      </c>
      <c r="BD25">
        <v>2</v>
      </c>
      <c r="BE25">
        <v>12</v>
      </c>
      <c r="BF25">
        <v>21</v>
      </c>
      <c r="BG25">
        <v>2</v>
      </c>
      <c r="BH25">
        <v>0</v>
      </c>
      <c r="BI25">
        <v>6</v>
      </c>
      <c r="BJ25">
        <v>1</v>
      </c>
      <c r="BK25">
        <v>43</v>
      </c>
      <c r="BL25">
        <v>1</v>
      </c>
    </row>
    <row r="26" spans="1:64" x14ac:dyDescent="0.3">
      <c r="A26" t="s">
        <v>60</v>
      </c>
      <c r="B26" s="21"/>
      <c r="C26" s="22">
        <f t="shared" si="0"/>
        <v>0</v>
      </c>
      <c r="D26" s="23">
        <f t="shared" si="1"/>
        <v>0</v>
      </c>
      <c r="E26" s="24">
        <f t="shared" si="2"/>
        <v>0</v>
      </c>
      <c r="F26" s="25">
        <f>'Août N-1'!D25</f>
        <v>0</v>
      </c>
      <c r="G26" s="26">
        <f t="shared" si="26"/>
        <v>0</v>
      </c>
      <c r="H26" s="22">
        <f t="shared" si="3"/>
        <v>0</v>
      </c>
      <c r="I26" s="23">
        <f t="shared" si="4"/>
        <v>0</v>
      </c>
      <c r="J26" s="33">
        <f t="shared" si="5"/>
        <v>0</v>
      </c>
      <c r="K26" s="25">
        <f>'Août N-1'!I25</f>
        <v>0</v>
      </c>
      <c r="L26" s="26">
        <f t="shared" si="27"/>
        <v>0</v>
      </c>
      <c r="M26" s="22">
        <f t="shared" si="6"/>
        <v>0</v>
      </c>
      <c r="N26" s="23">
        <f t="shared" si="7"/>
        <v>0</v>
      </c>
      <c r="O26" s="24">
        <f t="shared" si="8"/>
        <v>0</v>
      </c>
      <c r="P26" s="25">
        <f>'Août N-1'!N25</f>
        <v>0</v>
      </c>
      <c r="Q26" s="26">
        <f t="shared" si="28"/>
        <v>0</v>
      </c>
      <c r="R26" s="22">
        <f t="shared" si="9"/>
        <v>0</v>
      </c>
      <c r="S26" s="23">
        <f t="shared" si="10"/>
        <v>0</v>
      </c>
      <c r="T26" s="33">
        <f t="shared" si="11"/>
        <v>0</v>
      </c>
      <c r="U26" s="25">
        <f>'Août N-1'!S25</f>
        <v>0</v>
      </c>
      <c r="V26" s="26">
        <f t="shared" si="29"/>
        <v>0</v>
      </c>
      <c r="W26" s="22">
        <f t="shared" si="12"/>
        <v>0</v>
      </c>
      <c r="X26" s="23">
        <f t="shared" si="13"/>
        <v>0</v>
      </c>
      <c r="Y26" s="33">
        <f t="shared" si="14"/>
        <v>0</v>
      </c>
      <c r="Z26" s="25">
        <f>'Août N-1'!X25</f>
        <v>0</v>
      </c>
      <c r="AA26" s="26">
        <f t="shared" si="30"/>
        <v>0</v>
      </c>
      <c r="AB26" s="22">
        <f t="shared" si="15"/>
        <v>0</v>
      </c>
      <c r="AC26" s="23">
        <f t="shared" si="16"/>
        <v>0</v>
      </c>
      <c r="AD26" s="33">
        <f t="shared" si="17"/>
        <v>0</v>
      </c>
      <c r="AE26" s="25">
        <f>'Août N-1'!AC25</f>
        <v>0</v>
      </c>
      <c r="AF26" s="26">
        <f t="shared" si="31"/>
        <v>0</v>
      </c>
      <c r="AG26" s="22">
        <f t="shared" si="18"/>
        <v>0</v>
      </c>
      <c r="AH26" s="23">
        <f t="shared" si="19"/>
        <v>0</v>
      </c>
      <c r="AI26" s="33">
        <f t="shared" si="20"/>
        <v>0</v>
      </c>
      <c r="AJ26" s="25">
        <f>'Août N-1'!AH25</f>
        <v>0</v>
      </c>
      <c r="AK26" s="26">
        <f t="shared" si="32"/>
        <v>0</v>
      </c>
      <c r="AL26" s="22">
        <f t="shared" si="21"/>
        <v>0</v>
      </c>
      <c r="AM26" s="23">
        <f t="shared" si="22"/>
        <v>0</v>
      </c>
      <c r="AN26" s="33">
        <f t="shared" si="23"/>
        <v>0</v>
      </c>
      <c r="AO26" s="25">
        <f>'Août N-1'!AM25</f>
        <v>0</v>
      </c>
      <c r="AP26" s="26">
        <f t="shared" si="33"/>
        <v>0</v>
      </c>
      <c r="AQ26" s="22">
        <f t="shared" si="24"/>
        <v>0</v>
      </c>
      <c r="AR26" s="23">
        <f t="shared" si="25"/>
        <v>0</v>
      </c>
      <c r="AS26" s="33">
        <f t="shared" si="34"/>
        <v>0</v>
      </c>
      <c r="AT26" s="25">
        <f>'Août N-1'!AR25</f>
        <v>0</v>
      </c>
      <c r="AU26" s="26">
        <f t="shared" si="35"/>
        <v>0</v>
      </c>
      <c r="AY26" t="s">
        <v>61</v>
      </c>
      <c r="AZ26" t="s">
        <v>86</v>
      </c>
      <c r="BA26" t="s">
        <v>87</v>
      </c>
      <c r="BB26" t="s">
        <v>109</v>
      </c>
      <c r="BC26" t="s">
        <v>115</v>
      </c>
      <c r="BD26">
        <v>1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1</v>
      </c>
      <c r="BL26">
        <v>1</v>
      </c>
    </row>
    <row r="27" spans="1:64" x14ac:dyDescent="0.3">
      <c r="A27" t="s">
        <v>13</v>
      </c>
      <c r="B27" s="21"/>
      <c r="C27" s="22">
        <f t="shared" si="0"/>
        <v>9.5652173913043481E-2</v>
      </c>
      <c r="D27" s="23">
        <f t="shared" si="1"/>
        <v>11</v>
      </c>
      <c r="E27" s="24">
        <f t="shared" si="2"/>
        <v>7.407407407407407E-2</v>
      </c>
      <c r="F27" s="25">
        <f>'Août N-1'!D26</f>
        <v>6</v>
      </c>
      <c r="G27" s="26">
        <f t="shared" si="26"/>
        <v>5</v>
      </c>
      <c r="H27" s="22">
        <f t="shared" si="3"/>
        <v>6.0606060606060608E-2</v>
      </c>
      <c r="I27" s="23">
        <f t="shared" si="4"/>
        <v>6</v>
      </c>
      <c r="J27" s="33">
        <f t="shared" si="5"/>
        <v>4.3478260869565216E-2</v>
      </c>
      <c r="K27" s="25">
        <f>'Août N-1'!I26</f>
        <v>3</v>
      </c>
      <c r="L27" s="26">
        <f t="shared" si="27"/>
        <v>3</v>
      </c>
      <c r="M27" s="22">
        <f t="shared" si="6"/>
        <v>0.1111111111111111</v>
      </c>
      <c r="N27" s="23">
        <f t="shared" si="7"/>
        <v>4</v>
      </c>
      <c r="O27" s="24">
        <f t="shared" si="8"/>
        <v>3.7037037037037035E-2</v>
      </c>
      <c r="P27" s="25">
        <f>'Août N-1'!N26</f>
        <v>1</v>
      </c>
      <c r="Q27" s="26">
        <f t="shared" si="28"/>
        <v>3</v>
      </c>
      <c r="R27" s="22">
        <f t="shared" si="9"/>
        <v>0</v>
      </c>
      <c r="S27" s="23">
        <f t="shared" si="10"/>
        <v>0</v>
      </c>
      <c r="T27" s="33">
        <f t="shared" si="11"/>
        <v>5.2631578947368418E-2</v>
      </c>
      <c r="U27" s="25">
        <f>'Août N-1'!S26</f>
        <v>2</v>
      </c>
      <c r="V27" s="26">
        <f t="shared" si="29"/>
        <v>-2</v>
      </c>
      <c r="W27" s="22">
        <f t="shared" si="12"/>
        <v>0</v>
      </c>
      <c r="X27" s="23">
        <f t="shared" si="13"/>
        <v>0</v>
      </c>
      <c r="Y27" s="33">
        <f t="shared" si="14"/>
        <v>4.3478260869565216E-2</v>
      </c>
      <c r="Z27" s="25">
        <f>'Août N-1'!X26</f>
        <v>1</v>
      </c>
      <c r="AA27" s="26">
        <f t="shared" si="30"/>
        <v>-1</v>
      </c>
      <c r="AB27" s="22">
        <f t="shared" si="15"/>
        <v>1.9047619047619049E-2</v>
      </c>
      <c r="AC27" s="23">
        <f t="shared" si="16"/>
        <v>2</v>
      </c>
      <c r="AD27" s="33">
        <f t="shared" si="17"/>
        <v>5.3571428571428568E-2</v>
      </c>
      <c r="AE27" s="25">
        <f>'Août N-1'!AC26</f>
        <v>3</v>
      </c>
      <c r="AF27" s="26">
        <f t="shared" si="31"/>
        <v>-1</v>
      </c>
      <c r="AG27" s="22">
        <f t="shared" si="18"/>
        <v>0</v>
      </c>
      <c r="AH27" s="23">
        <f t="shared" si="19"/>
        <v>0</v>
      </c>
      <c r="AI27" s="33">
        <f t="shared" si="20"/>
        <v>0</v>
      </c>
      <c r="AJ27" s="25">
        <f>'Août N-1'!AH26</f>
        <v>0</v>
      </c>
      <c r="AK27" s="26">
        <f t="shared" si="32"/>
        <v>0</v>
      </c>
      <c r="AL27" s="22">
        <f t="shared" si="21"/>
        <v>5.4502369668246446E-2</v>
      </c>
      <c r="AM27" s="23">
        <f t="shared" si="22"/>
        <v>23</v>
      </c>
      <c r="AN27" s="33">
        <f t="shared" si="23"/>
        <v>5.2816901408450703E-2</v>
      </c>
      <c r="AO27" s="25">
        <f>'Août N-1'!AM26</f>
        <v>15</v>
      </c>
      <c r="AP27" s="26">
        <f t="shared" si="33"/>
        <v>8</v>
      </c>
      <c r="AQ27" s="22">
        <f t="shared" si="24"/>
        <v>0</v>
      </c>
      <c r="AR27" s="23">
        <f t="shared" si="25"/>
        <v>0</v>
      </c>
      <c r="AS27" s="33">
        <f t="shared" si="34"/>
        <v>3.4482758620689655E-2</v>
      </c>
      <c r="AT27" s="25">
        <f>'Août N-1'!AR26</f>
        <v>1</v>
      </c>
      <c r="AU27" s="26">
        <f t="shared" si="35"/>
        <v>-1</v>
      </c>
      <c r="AY27" t="s">
        <v>25</v>
      </c>
      <c r="AZ27" t="s">
        <v>86</v>
      </c>
      <c r="BA27" t="s">
        <v>87</v>
      </c>
      <c r="BB27" t="s">
        <v>109</v>
      </c>
      <c r="BC27" t="s">
        <v>115</v>
      </c>
      <c r="BD27">
        <v>1</v>
      </c>
      <c r="BE27">
        <v>1</v>
      </c>
      <c r="BF27">
        <v>0</v>
      </c>
      <c r="BG27">
        <v>0</v>
      </c>
      <c r="BH27">
        <v>0</v>
      </c>
      <c r="BI27">
        <v>2</v>
      </c>
      <c r="BJ27">
        <v>0</v>
      </c>
      <c r="BK27">
        <v>4</v>
      </c>
      <c r="BL27">
        <v>0</v>
      </c>
    </row>
    <row r="28" spans="1:64" x14ac:dyDescent="0.3">
      <c r="A28" t="s">
        <v>37</v>
      </c>
      <c r="B28" s="21"/>
      <c r="C28" s="22">
        <f t="shared" si="0"/>
        <v>0</v>
      </c>
      <c r="D28" s="23">
        <f t="shared" si="1"/>
        <v>0</v>
      </c>
      <c r="E28" s="24">
        <f t="shared" si="2"/>
        <v>0</v>
      </c>
      <c r="F28" s="25">
        <f>'Août N-1'!D27</f>
        <v>0</v>
      </c>
      <c r="G28" s="26">
        <f t="shared" si="26"/>
        <v>0</v>
      </c>
      <c r="H28" s="22">
        <f t="shared" si="3"/>
        <v>0</v>
      </c>
      <c r="I28" s="23">
        <f t="shared" si="4"/>
        <v>0</v>
      </c>
      <c r="J28" s="33">
        <f t="shared" si="5"/>
        <v>0</v>
      </c>
      <c r="K28" s="25">
        <f>'Août N-1'!I27</f>
        <v>0</v>
      </c>
      <c r="L28" s="26">
        <f t="shared" si="27"/>
        <v>0</v>
      </c>
      <c r="M28" s="22">
        <f t="shared" si="6"/>
        <v>0</v>
      </c>
      <c r="N28" s="23">
        <f t="shared" si="7"/>
        <v>0</v>
      </c>
      <c r="O28" s="24">
        <f t="shared" si="8"/>
        <v>0</v>
      </c>
      <c r="P28" s="25">
        <f>'Août N-1'!N27</f>
        <v>0</v>
      </c>
      <c r="Q28" s="26">
        <f t="shared" si="28"/>
        <v>0</v>
      </c>
      <c r="R28" s="22">
        <f t="shared" si="9"/>
        <v>0</v>
      </c>
      <c r="S28" s="23">
        <f t="shared" si="10"/>
        <v>0</v>
      </c>
      <c r="T28" s="33">
        <f t="shared" si="11"/>
        <v>0</v>
      </c>
      <c r="U28" s="25">
        <f>'Août N-1'!S27</f>
        <v>0</v>
      </c>
      <c r="V28" s="26">
        <f t="shared" si="29"/>
        <v>0</v>
      </c>
      <c r="W28" s="22">
        <f t="shared" si="12"/>
        <v>0</v>
      </c>
      <c r="X28" s="23">
        <f t="shared" si="13"/>
        <v>0</v>
      </c>
      <c r="Y28" s="33">
        <f t="shared" si="14"/>
        <v>0</v>
      </c>
      <c r="Z28" s="25">
        <f>'Août N-1'!X27</f>
        <v>0</v>
      </c>
      <c r="AA28" s="26">
        <f t="shared" si="30"/>
        <v>0</v>
      </c>
      <c r="AB28" s="22">
        <f t="shared" si="15"/>
        <v>0</v>
      </c>
      <c r="AC28" s="23">
        <f t="shared" si="16"/>
        <v>0</v>
      </c>
      <c r="AD28" s="33">
        <f t="shared" si="17"/>
        <v>0</v>
      </c>
      <c r="AE28" s="25">
        <f>'Août N-1'!AC27</f>
        <v>0</v>
      </c>
      <c r="AF28" s="26">
        <f t="shared" si="31"/>
        <v>0</v>
      </c>
      <c r="AG28" s="22">
        <f t="shared" si="18"/>
        <v>0</v>
      </c>
      <c r="AH28" s="23">
        <f t="shared" si="19"/>
        <v>0</v>
      </c>
      <c r="AI28" s="33">
        <f t="shared" si="20"/>
        <v>0</v>
      </c>
      <c r="AJ28" s="25">
        <f>'Août N-1'!AH27</f>
        <v>0</v>
      </c>
      <c r="AK28" s="26">
        <f t="shared" si="32"/>
        <v>0</v>
      </c>
      <c r="AL28" s="22">
        <f t="shared" si="21"/>
        <v>0</v>
      </c>
      <c r="AM28" s="23">
        <f t="shared" si="22"/>
        <v>0</v>
      </c>
      <c r="AN28" s="33">
        <f t="shared" si="23"/>
        <v>0</v>
      </c>
      <c r="AO28" s="25">
        <f>'Août N-1'!AM27</f>
        <v>0</v>
      </c>
      <c r="AP28" s="26">
        <f t="shared" si="33"/>
        <v>0</v>
      </c>
      <c r="AQ28" s="22">
        <f t="shared" si="24"/>
        <v>0</v>
      </c>
      <c r="AR28" s="23">
        <f t="shared" si="25"/>
        <v>0</v>
      </c>
      <c r="AS28" s="33">
        <f t="shared" si="34"/>
        <v>0</v>
      </c>
      <c r="AT28" s="25">
        <f>'Août N-1'!AR27</f>
        <v>0</v>
      </c>
      <c r="AU28" s="26">
        <f t="shared" si="35"/>
        <v>0</v>
      </c>
      <c r="AY28" t="s">
        <v>26</v>
      </c>
      <c r="AZ28" t="s">
        <v>86</v>
      </c>
      <c r="BA28" t="s">
        <v>87</v>
      </c>
      <c r="BB28" t="s">
        <v>109</v>
      </c>
      <c r="BC28" t="s">
        <v>115</v>
      </c>
      <c r="BD28">
        <v>4</v>
      </c>
      <c r="BE28">
        <v>8</v>
      </c>
      <c r="BF28">
        <v>0</v>
      </c>
      <c r="BG28">
        <v>1</v>
      </c>
      <c r="BH28">
        <v>0</v>
      </c>
      <c r="BI28">
        <v>3</v>
      </c>
      <c r="BJ28">
        <v>0</v>
      </c>
      <c r="BK28">
        <v>16</v>
      </c>
      <c r="BL28">
        <v>0</v>
      </c>
    </row>
    <row r="29" spans="1:64" x14ac:dyDescent="0.3">
      <c r="A29" t="s">
        <v>14</v>
      </c>
      <c r="B29" s="21"/>
      <c r="C29" s="22">
        <f t="shared" si="0"/>
        <v>0</v>
      </c>
      <c r="D29" s="23">
        <f t="shared" si="1"/>
        <v>0</v>
      </c>
      <c r="E29" s="24">
        <f t="shared" si="2"/>
        <v>0</v>
      </c>
      <c r="F29" s="25">
        <f>'Août N-1'!D28</f>
        <v>0</v>
      </c>
      <c r="G29" s="26">
        <f t="shared" si="26"/>
        <v>0</v>
      </c>
      <c r="H29" s="22">
        <f t="shared" si="3"/>
        <v>1.0101010101010102E-2</v>
      </c>
      <c r="I29" s="23">
        <f t="shared" si="4"/>
        <v>1</v>
      </c>
      <c r="J29" s="33">
        <f t="shared" si="5"/>
        <v>0</v>
      </c>
      <c r="K29" s="25">
        <f>'Août N-1'!I28</f>
        <v>0</v>
      </c>
      <c r="L29" s="26">
        <f t="shared" si="27"/>
        <v>1</v>
      </c>
      <c r="M29" s="22">
        <f t="shared" si="6"/>
        <v>0</v>
      </c>
      <c r="N29" s="23">
        <f t="shared" si="7"/>
        <v>0</v>
      </c>
      <c r="O29" s="24">
        <f t="shared" si="8"/>
        <v>0</v>
      </c>
      <c r="P29" s="25">
        <f>'Août N-1'!N28</f>
        <v>0</v>
      </c>
      <c r="Q29" s="26">
        <f t="shared" si="28"/>
        <v>0</v>
      </c>
      <c r="R29" s="22">
        <f t="shared" si="9"/>
        <v>0</v>
      </c>
      <c r="S29" s="23">
        <f t="shared" si="10"/>
        <v>0</v>
      </c>
      <c r="T29" s="33">
        <f t="shared" si="11"/>
        <v>0</v>
      </c>
      <c r="U29" s="25">
        <f>'Août N-1'!S28</f>
        <v>0</v>
      </c>
      <c r="V29" s="26">
        <f t="shared" si="29"/>
        <v>0</v>
      </c>
      <c r="W29" s="22">
        <f t="shared" si="12"/>
        <v>0</v>
      </c>
      <c r="X29" s="23">
        <f t="shared" si="13"/>
        <v>0</v>
      </c>
      <c r="Y29" s="33">
        <f t="shared" si="14"/>
        <v>0</v>
      </c>
      <c r="Z29" s="25">
        <f>'Août N-1'!X28</f>
        <v>0</v>
      </c>
      <c r="AA29" s="26">
        <f t="shared" si="30"/>
        <v>0</v>
      </c>
      <c r="AB29" s="22">
        <f t="shared" si="15"/>
        <v>0</v>
      </c>
      <c r="AC29" s="23">
        <f t="shared" si="16"/>
        <v>0</v>
      </c>
      <c r="AD29" s="33">
        <f t="shared" si="17"/>
        <v>1.7857142857142856E-2</v>
      </c>
      <c r="AE29" s="25">
        <f>'Août N-1'!AC28</f>
        <v>1</v>
      </c>
      <c r="AF29" s="26">
        <f t="shared" si="31"/>
        <v>-1</v>
      </c>
      <c r="AG29" s="22">
        <f t="shared" si="18"/>
        <v>0</v>
      </c>
      <c r="AH29" s="23">
        <f t="shared" si="19"/>
        <v>0</v>
      </c>
      <c r="AI29" s="33">
        <f t="shared" si="20"/>
        <v>0</v>
      </c>
      <c r="AJ29" s="25">
        <f>'Août N-1'!AH28</f>
        <v>0</v>
      </c>
      <c r="AK29" s="26">
        <f t="shared" si="32"/>
        <v>0</v>
      </c>
      <c r="AL29" s="22">
        <f t="shared" si="21"/>
        <v>2.3696682464454978E-3</v>
      </c>
      <c r="AM29" s="23">
        <f t="shared" si="22"/>
        <v>1</v>
      </c>
      <c r="AN29" s="33">
        <f t="shared" si="23"/>
        <v>3.5211267605633804E-3</v>
      </c>
      <c r="AO29" s="25">
        <f>'Août N-1'!AM28</f>
        <v>1</v>
      </c>
      <c r="AP29" s="26">
        <f t="shared" si="33"/>
        <v>0</v>
      </c>
      <c r="AQ29" s="22">
        <f t="shared" si="24"/>
        <v>0</v>
      </c>
      <c r="AR29" s="23">
        <f t="shared" si="25"/>
        <v>0</v>
      </c>
      <c r="AS29" s="33">
        <f t="shared" si="34"/>
        <v>0</v>
      </c>
      <c r="AT29" s="25">
        <f>'Août N-1'!AR28</f>
        <v>0</v>
      </c>
      <c r="AU29" s="26">
        <f t="shared" si="35"/>
        <v>0</v>
      </c>
      <c r="AY29" t="s">
        <v>27</v>
      </c>
      <c r="AZ29" t="s">
        <v>86</v>
      </c>
      <c r="BA29" t="s">
        <v>87</v>
      </c>
      <c r="BB29" t="s">
        <v>109</v>
      </c>
      <c r="BC29" t="s">
        <v>115</v>
      </c>
      <c r="BD29">
        <v>5</v>
      </c>
      <c r="BE29">
        <v>4</v>
      </c>
      <c r="BF29">
        <v>0</v>
      </c>
      <c r="BG29">
        <v>1</v>
      </c>
      <c r="BH29">
        <v>0</v>
      </c>
      <c r="BI29">
        <v>6</v>
      </c>
      <c r="BJ29">
        <v>1</v>
      </c>
      <c r="BK29">
        <v>16</v>
      </c>
      <c r="BL29">
        <v>0</v>
      </c>
    </row>
    <row r="30" spans="1:64" x14ac:dyDescent="0.3">
      <c r="A30" t="s">
        <v>15</v>
      </c>
      <c r="B30" s="21"/>
      <c r="C30" s="22">
        <f t="shared" si="0"/>
        <v>0</v>
      </c>
      <c r="D30" s="23">
        <f t="shared" si="1"/>
        <v>0</v>
      </c>
      <c r="E30" s="24">
        <f t="shared" si="2"/>
        <v>1.2345679012345678E-2</v>
      </c>
      <c r="F30" s="25">
        <f>'Août N-1'!D29</f>
        <v>1</v>
      </c>
      <c r="G30" s="26">
        <f t="shared" si="26"/>
        <v>-1</v>
      </c>
      <c r="H30" s="22">
        <f t="shared" si="3"/>
        <v>0</v>
      </c>
      <c r="I30" s="23">
        <f t="shared" si="4"/>
        <v>0</v>
      </c>
      <c r="J30" s="33">
        <f t="shared" si="5"/>
        <v>0</v>
      </c>
      <c r="K30" s="25">
        <f>'Août N-1'!I29</f>
        <v>0</v>
      </c>
      <c r="L30" s="26">
        <f t="shared" si="27"/>
        <v>0</v>
      </c>
      <c r="M30" s="22">
        <f t="shared" si="6"/>
        <v>0</v>
      </c>
      <c r="N30" s="23">
        <f t="shared" si="7"/>
        <v>0</v>
      </c>
      <c r="O30" s="24">
        <f t="shared" si="8"/>
        <v>0</v>
      </c>
      <c r="P30" s="25">
        <f>'Août N-1'!N29</f>
        <v>0</v>
      </c>
      <c r="Q30" s="26">
        <f t="shared" si="28"/>
        <v>0</v>
      </c>
      <c r="R30" s="22">
        <f t="shared" si="9"/>
        <v>0</v>
      </c>
      <c r="S30" s="23">
        <f t="shared" si="10"/>
        <v>0</v>
      </c>
      <c r="T30" s="33">
        <f t="shared" si="11"/>
        <v>0</v>
      </c>
      <c r="U30" s="25">
        <f>'Août N-1'!S29</f>
        <v>0</v>
      </c>
      <c r="V30" s="26">
        <f t="shared" si="29"/>
        <v>0</v>
      </c>
      <c r="W30" s="22">
        <f t="shared" si="12"/>
        <v>0</v>
      </c>
      <c r="X30" s="23">
        <f t="shared" si="13"/>
        <v>0</v>
      </c>
      <c r="Y30" s="33">
        <f t="shared" si="14"/>
        <v>0</v>
      </c>
      <c r="Z30" s="25">
        <f>'Août N-1'!X29</f>
        <v>0</v>
      </c>
      <c r="AA30" s="26">
        <f t="shared" si="30"/>
        <v>0</v>
      </c>
      <c r="AB30" s="22">
        <f t="shared" si="15"/>
        <v>0</v>
      </c>
      <c r="AC30" s="23">
        <f t="shared" si="16"/>
        <v>0</v>
      </c>
      <c r="AD30" s="33">
        <f t="shared" si="17"/>
        <v>0</v>
      </c>
      <c r="AE30" s="25">
        <f>'Août N-1'!AC29</f>
        <v>0</v>
      </c>
      <c r="AF30" s="26">
        <f t="shared" si="31"/>
        <v>0</v>
      </c>
      <c r="AG30" s="22">
        <f t="shared" si="18"/>
        <v>0</v>
      </c>
      <c r="AH30" s="23">
        <f t="shared" si="19"/>
        <v>0</v>
      </c>
      <c r="AI30" s="33">
        <f t="shared" si="20"/>
        <v>0</v>
      </c>
      <c r="AJ30" s="25">
        <f>'Août N-1'!AH29</f>
        <v>0</v>
      </c>
      <c r="AK30" s="26">
        <f t="shared" si="32"/>
        <v>0</v>
      </c>
      <c r="AL30" s="22">
        <f t="shared" si="21"/>
        <v>0</v>
      </c>
      <c r="AM30" s="23">
        <f t="shared" si="22"/>
        <v>0</v>
      </c>
      <c r="AN30" s="33">
        <f t="shared" si="23"/>
        <v>3.5211267605633804E-3</v>
      </c>
      <c r="AO30" s="25">
        <f>'Août N-1'!AM29</f>
        <v>1</v>
      </c>
      <c r="AP30" s="26">
        <f t="shared" si="33"/>
        <v>-1</v>
      </c>
      <c r="AQ30" s="22">
        <f t="shared" si="24"/>
        <v>0</v>
      </c>
      <c r="AR30" s="23">
        <f t="shared" si="25"/>
        <v>0</v>
      </c>
      <c r="AS30" s="33">
        <f t="shared" si="34"/>
        <v>0</v>
      </c>
      <c r="AT30" s="25">
        <f>'Août N-1'!AR29</f>
        <v>0</v>
      </c>
      <c r="AU30" s="26">
        <f t="shared" si="35"/>
        <v>0</v>
      </c>
      <c r="AY30" t="s">
        <v>28</v>
      </c>
      <c r="AZ30" t="s">
        <v>86</v>
      </c>
      <c r="BA30" t="s">
        <v>87</v>
      </c>
      <c r="BB30" t="s">
        <v>109</v>
      </c>
      <c r="BC30" t="s">
        <v>115</v>
      </c>
      <c r="BD30">
        <v>7</v>
      </c>
      <c r="BE30">
        <v>7</v>
      </c>
      <c r="BF30">
        <v>1</v>
      </c>
      <c r="BG30">
        <v>5</v>
      </c>
      <c r="BH30">
        <v>1</v>
      </c>
      <c r="BI30">
        <v>5</v>
      </c>
      <c r="BJ30">
        <v>6</v>
      </c>
      <c r="BK30">
        <v>31</v>
      </c>
      <c r="BL30">
        <v>1</v>
      </c>
    </row>
    <row r="31" spans="1:64" x14ac:dyDescent="0.3">
      <c r="A31" t="s">
        <v>16</v>
      </c>
      <c r="B31" s="21"/>
      <c r="C31" s="22">
        <f t="shared" si="0"/>
        <v>0</v>
      </c>
      <c r="D31" s="23">
        <f t="shared" si="1"/>
        <v>0</v>
      </c>
      <c r="E31" s="24">
        <f t="shared" si="2"/>
        <v>1.2345679012345678E-2</v>
      </c>
      <c r="F31" s="25">
        <f>'Août N-1'!D30</f>
        <v>1</v>
      </c>
      <c r="G31" s="26">
        <f t="shared" si="26"/>
        <v>-1</v>
      </c>
      <c r="H31" s="22">
        <f t="shared" si="3"/>
        <v>0</v>
      </c>
      <c r="I31" s="23">
        <f t="shared" si="4"/>
        <v>0</v>
      </c>
      <c r="J31" s="33">
        <f t="shared" si="5"/>
        <v>0</v>
      </c>
      <c r="K31" s="25">
        <f>'Août N-1'!I30</f>
        <v>0</v>
      </c>
      <c r="L31" s="26">
        <f t="shared" si="27"/>
        <v>0</v>
      </c>
      <c r="M31" s="22">
        <f t="shared" si="6"/>
        <v>0</v>
      </c>
      <c r="N31" s="23">
        <f t="shared" si="7"/>
        <v>0</v>
      </c>
      <c r="O31" s="24">
        <f t="shared" si="8"/>
        <v>0</v>
      </c>
      <c r="P31" s="25">
        <f>'Août N-1'!N30</f>
        <v>0</v>
      </c>
      <c r="Q31" s="26">
        <f t="shared" si="28"/>
        <v>0</v>
      </c>
      <c r="R31" s="22">
        <f t="shared" si="9"/>
        <v>0</v>
      </c>
      <c r="S31" s="23">
        <f t="shared" si="10"/>
        <v>0</v>
      </c>
      <c r="T31" s="33">
        <f t="shared" si="11"/>
        <v>0</v>
      </c>
      <c r="U31" s="25">
        <f>'Août N-1'!S30</f>
        <v>0</v>
      </c>
      <c r="V31" s="26">
        <f t="shared" si="29"/>
        <v>0</v>
      </c>
      <c r="W31" s="22">
        <f t="shared" si="12"/>
        <v>0</v>
      </c>
      <c r="X31" s="23">
        <f t="shared" si="13"/>
        <v>0</v>
      </c>
      <c r="Y31" s="33">
        <f t="shared" si="14"/>
        <v>0</v>
      </c>
      <c r="Z31" s="25">
        <f>'Août N-1'!X30</f>
        <v>0</v>
      </c>
      <c r="AA31" s="26">
        <f t="shared" si="30"/>
        <v>0</v>
      </c>
      <c r="AB31" s="22">
        <f t="shared" si="15"/>
        <v>0</v>
      </c>
      <c r="AC31" s="23">
        <f t="shared" si="16"/>
        <v>0</v>
      </c>
      <c r="AD31" s="33">
        <f t="shared" si="17"/>
        <v>0</v>
      </c>
      <c r="AE31" s="25">
        <f>'Août N-1'!AC30</f>
        <v>0</v>
      </c>
      <c r="AF31" s="26">
        <f t="shared" si="31"/>
        <v>0</v>
      </c>
      <c r="AG31" s="22">
        <f t="shared" si="18"/>
        <v>4.7619047619047616E-2</v>
      </c>
      <c r="AH31" s="23">
        <f t="shared" si="19"/>
        <v>1</v>
      </c>
      <c r="AI31" s="33">
        <f t="shared" si="20"/>
        <v>0</v>
      </c>
      <c r="AJ31" s="25">
        <f>'Août N-1'!AH30</f>
        <v>0</v>
      </c>
      <c r="AK31" s="26">
        <f t="shared" si="32"/>
        <v>1</v>
      </c>
      <c r="AL31" s="22">
        <f t="shared" si="21"/>
        <v>2.3696682464454978E-3</v>
      </c>
      <c r="AM31" s="23">
        <f t="shared" si="22"/>
        <v>1</v>
      </c>
      <c r="AN31" s="33">
        <f t="shared" si="23"/>
        <v>3.5211267605633804E-3</v>
      </c>
      <c r="AO31" s="25">
        <f>'Août N-1'!AM30</f>
        <v>1</v>
      </c>
      <c r="AP31" s="26">
        <f t="shared" si="33"/>
        <v>0</v>
      </c>
      <c r="AQ31" s="22">
        <f t="shared" si="24"/>
        <v>0</v>
      </c>
      <c r="AR31" s="23">
        <f t="shared" si="25"/>
        <v>0</v>
      </c>
      <c r="AS31" s="33">
        <f t="shared" si="34"/>
        <v>0</v>
      </c>
      <c r="AT31" s="25">
        <f>'Août N-1'!AR30</f>
        <v>0</v>
      </c>
      <c r="AU31" s="26">
        <f t="shared" si="35"/>
        <v>0</v>
      </c>
      <c r="AY31" t="s">
        <v>62</v>
      </c>
      <c r="AZ31" t="s">
        <v>86</v>
      </c>
      <c r="BA31" t="s">
        <v>87</v>
      </c>
      <c r="BB31" t="s">
        <v>109</v>
      </c>
      <c r="BC31" t="s">
        <v>115</v>
      </c>
      <c r="BD31">
        <v>2</v>
      </c>
      <c r="BE31">
        <v>0</v>
      </c>
      <c r="BF31">
        <v>0</v>
      </c>
      <c r="BG31">
        <v>0</v>
      </c>
      <c r="BH31">
        <v>0</v>
      </c>
      <c r="BI31">
        <v>1</v>
      </c>
      <c r="BJ31">
        <v>0</v>
      </c>
      <c r="BK31">
        <v>3</v>
      </c>
      <c r="BL31">
        <v>1</v>
      </c>
    </row>
    <row r="32" spans="1:64" x14ac:dyDescent="0.3">
      <c r="A32" t="s">
        <v>107</v>
      </c>
      <c r="B32" s="21"/>
      <c r="C32" s="22">
        <f t="shared" si="0"/>
        <v>0</v>
      </c>
      <c r="D32" s="23">
        <v>0</v>
      </c>
      <c r="E32" s="24">
        <f t="shared" si="2"/>
        <v>0</v>
      </c>
      <c r="F32" s="25">
        <f>'Août N-1'!D31</f>
        <v>0</v>
      </c>
      <c r="G32" s="26">
        <f t="shared" si="26"/>
        <v>0</v>
      </c>
      <c r="H32" s="22">
        <f t="shared" si="3"/>
        <v>0</v>
      </c>
      <c r="I32" s="23">
        <f t="shared" si="4"/>
        <v>0</v>
      </c>
      <c r="J32" s="33">
        <f t="shared" si="5"/>
        <v>1.4492753623188406E-2</v>
      </c>
      <c r="K32" s="25">
        <f>'Août N-1'!I31</f>
        <v>1</v>
      </c>
      <c r="L32" s="26">
        <f t="shared" si="27"/>
        <v>-1</v>
      </c>
      <c r="M32" s="22">
        <f t="shared" si="6"/>
        <v>0</v>
      </c>
      <c r="N32" s="23">
        <f t="shared" si="7"/>
        <v>0</v>
      </c>
      <c r="O32" s="24">
        <f t="shared" si="8"/>
        <v>0</v>
      </c>
      <c r="P32" s="25">
        <f>'Août N-1'!N31</f>
        <v>0</v>
      </c>
      <c r="Q32" s="26">
        <f t="shared" si="28"/>
        <v>0</v>
      </c>
      <c r="R32" s="22">
        <f t="shared" si="9"/>
        <v>0</v>
      </c>
      <c r="S32" s="23">
        <f t="shared" si="10"/>
        <v>0</v>
      </c>
      <c r="T32" s="33">
        <f t="shared" si="11"/>
        <v>0</v>
      </c>
      <c r="U32" s="25">
        <f>'Août N-1'!S31</f>
        <v>0</v>
      </c>
      <c r="V32" s="26">
        <f t="shared" si="29"/>
        <v>0</v>
      </c>
      <c r="W32" s="22">
        <f t="shared" si="12"/>
        <v>0</v>
      </c>
      <c r="X32" s="23">
        <f t="shared" si="13"/>
        <v>0</v>
      </c>
      <c r="Y32" s="33">
        <f t="shared" si="14"/>
        <v>0</v>
      </c>
      <c r="Z32" s="25">
        <f>'Août N-1'!X31</f>
        <v>0</v>
      </c>
      <c r="AA32" s="26">
        <f t="shared" si="30"/>
        <v>0</v>
      </c>
      <c r="AB32" s="22">
        <f t="shared" si="15"/>
        <v>0</v>
      </c>
      <c r="AC32" s="23">
        <f t="shared" si="16"/>
        <v>0</v>
      </c>
      <c r="AD32" s="33">
        <f t="shared" si="17"/>
        <v>0</v>
      </c>
      <c r="AE32" s="25">
        <f>'Août N-1'!AC31</f>
        <v>0</v>
      </c>
      <c r="AF32" s="26">
        <f t="shared" si="31"/>
        <v>0</v>
      </c>
      <c r="AG32" s="22">
        <f t="shared" si="18"/>
        <v>0</v>
      </c>
      <c r="AH32" s="23">
        <f t="shared" si="19"/>
        <v>0</v>
      </c>
      <c r="AI32" s="33">
        <f t="shared" si="20"/>
        <v>0</v>
      </c>
      <c r="AJ32" s="25">
        <f>'Août N-1'!AH31</f>
        <v>0</v>
      </c>
      <c r="AK32" s="26">
        <f t="shared" si="32"/>
        <v>0</v>
      </c>
      <c r="AL32" s="22">
        <f t="shared" si="21"/>
        <v>0</v>
      </c>
      <c r="AM32" s="23">
        <f t="shared" si="22"/>
        <v>0</v>
      </c>
      <c r="AN32" s="33">
        <f t="shared" si="23"/>
        <v>3.5211267605633804E-3</v>
      </c>
      <c r="AO32" s="25">
        <f>'Août N-1'!AM31</f>
        <v>1</v>
      </c>
      <c r="AP32" s="26">
        <f t="shared" si="33"/>
        <v>-1</v>
      </c>
      <c r="AQ32" s="22">
        <f t="shared" si="24"/>
        <v>0</v>
      </c>
      <c r="AR32" s="23">
        <f t="shared" si="25"/>
        <v>0</v>
      </c>
      <c r="AS32" s="33">
        <f t="shared" si="34"/>
        <v>0</v>
      </c>
      <c r="AT32" s="25">
        <f>'Août N-1'!AR31</f>
        <v>0</v>
      </c>
      <c r="AU32" s="26">
        <f t="shared" si="35"/>
        <v>0</v>
      </c>
      <c r="AY32" t="s">
        <v>34</v>
      </c>
      <c r="AZ32" t="s">
        <v>86</v>
      </c>
      <c r="BA32" t="s">
        <v>87</v>
      </c>
      <c r="BB32" t="s">
        <v>109</v>
      </c>
      <c r="BC32" t="s">
        <v>115</v>
      </c>
      <c r="BD32">
        <v>0</v>
      </c>
      <c r="BE32">
        <v>0</v>
      </c>
      <c r="BF32">
        <v>1</v>
      </c>
      <c r="BG32">
        <v>1</v>
      </c>
      <c r="BH32">
        <v>0</v>
      </c>
      <c r="BI32">
        <v>0</v>
      </c>
      <c r="BJ32">
        <v>0</v>
      </c>
      <c r="BK32">
        <v>2</v>
      </c>
      <c r="BL32">
        <v>0</v>
      </c>
    </row>
    <row r="33" spans="1:64" x14ac:dyDescent="0.3">
      <c r="A33" t="s">
        <v>17</v>
      </c>
      <c r="B33" s="21"/>
      <c r="C33" s="22">
        <f t="shared" si="0"/>
        <v>8.6956521739130436E-3</v>
      </c>
      <c r="D33" s="23">
        <f t="shared" ref="D33:D53" si="46">IF(COUNTIF($AY$2:$BL$58,A33)=1,VLOOKUP(A33,$AY$2:$BL$58,6,FALSE),0)</f>
        <v>1</v>
      </c>
      <c r="E33" s="24">
        <f t="shared" si="2"/>
        <v>1.2345679012345678E-2</v>
      </c>
      <c r="F33" s="25">
        <f>'Août N-1'!D32</f>
        <v>1</v>
      </c>
      <c r="G33" s="26">
        <f t="shared" si="26"/>
        <v>0</v>
      </c>
      <c r="H33" s="22">
        <f t="shared" si="3"/>
        <v>1.0101010101010102E-2</v>
      </c>
      <c r="I33" s="23">
        <f t="shared" si="4"/>
        <v>1</v>
      </c>
      <c r="J33" s="33">
        <f t="shared" si="5"/>
        <v>2.8985507246376812E-2</v>
      </c>
      <c r="K33" s="25">
        <f>'Août N-1'!I32</f>
        <v>2</v>
      </c>
      <c r="L33" s="26">
        <f t="shared" si="27"/>
        <v>-1</v>
      </c>
      <c r="M33" s="22">
        <f t="shared" si="6"/>
        <v>2.7777777777777776E-2</v>
      </c>
      <c r="N33" s="23">
        <f t="shared" si="7"/>
        <v>1</v>
      </c>
      <c r="O33" s="24">
        <f t="shared" si="8"/>
        <v>0</v>
      </c>
      <c r="P33" s="25">
        <f>'Août N-1'!N32</f>
        <v>0</v>
      </c>
      <c r="Q33" s="26">
        <f t="shared" si="28"/>
        <v>1</v>
      </c>
      <c r="R33" s="22">
        <f t="shared" si="9"/>
        <v>2.2727272727272728E-2</v>
      </c>
      <c r="S33" s="23">
        <f t="shared" si="10"/>
        <v>1</v>
      </c>
      <c r="T33" s="33">
        <f t="shared" si="11"/>
        <v>5.2631578947368418E-2</v>
      </c>
      <c r="U33" s="25">
        <f>'Août N-1'!S32</f>
        <v>2</v>
      </c>
      <c r="V33" s="26">
        <f t="shared" si="29"/>
        <v>-1</v>
      </c>
      <c r="W33" s="22">
        <f t="shared" si="12"/>
        <v>0</v>
      </c>
      <c r="X33" s="23">
        <f t="shared" si="13"/>
        <v>0</v>
      </c>
      <c r="Y33" s="33">
        <f t="shared" si="14"/>
        <v>0</v>
      </c>
      <c r="Z33" s="25">
        <f>'Août N-1'!X32</f>
        <v>0</v>
      </c>
      <c r="AA33" s="26">
        <f t="shared" si="30"/>
        <v>0</v>
      </c>
      <c r="AB33" s="22">
        <f t="shared" si="15"/>
        <v>2.8571428571428571E-2</v>
      </c>
      <c r="AC33" s="23">
        <f t="shared" si="16"/>
        <v>3</v>
      </c>
      <c r="AD33" s="33">
        <f t="shared" si="17"/>
        <v>3.5714285714285712E-2</v>
      </c>
      <c r="AE33" s="25">
        <f>'Août N-1'!AC32</f>
        <v>2</v>
      </c>
      <c r="AF33" s="26">
        <f t="shared" si="31"/>
        <v>1</v>
      </c>
      <c r="AG33" s="22">
        <f t="shared" si="18"/>
        <v>0</v>
      </c>
      <c r="AH33" s="23">
        <f t="shared" si="19"/>
        <v>0</v>
      </c>
      <c r="AI33" s="33">
        <f t="shared" si="20"/>
        <v>0</v>
      </c>
      <c r="AJ33" s="25">
        <f>'Août N-1'!AH32</f>
        <v>0</v>
      </c>
      <c r="AK33" s="26">
        <f t="shared" si="32"/>
        <v>0</v>
      </c>
      <c r="AL33" s="22">
        <f t="shared" si="21"/>
        <v>1.6587677725118485E-2</v>
      </c>
      <c r="AM33" s="23">
        <f t="shared" si="22"/>
        <v>7</v>
      </c>
      <c r="AN33" s="33">
        <f t="shared" si="23"/>
        <v>2.464788732394366E-2</v>
      </c>
      <c r="AO33" s="25">
        <f>'Août N-1'!AM32</f>
        <v>7</v>
      </c>
      <c r="AP33" s="26">
        <f t="shared" si="33"/>
        <v>0</v>
      </c>
      <c r="AQ33" s="22">
        <f t="shared" si="24"/>
        <v>0</v>
      </c>
      <c r="AR33" s="23">
        <f t="shared" si="25"/>
        <v>0</v>
      </c>
      <c r="AS33" s="33">
        <f t="shared" si="34"/>
        <v>0</v>
      </c>
      <c r="AT33" s="25">
        <f>'Août N-1'!AR32</f>
        <v>0</v>
      </c>
      <c r="AU33" s="26">
        <f t="shared" si="35"/>
        <v>0</v>
      </c>
      <c r="AY33" t="s">
        <v>29</v>
      </c>
      <c r="AZ33" t="s">
        <v>86</v>
      </c>
      <c r="BA33" t="s">
        <v>87</v>
      </c>
      <c r="BB33" t="s">
        <v>109</v>
      </c>
      <c r="BC33" t="s">
        <v>115</v>
      </c>
      <c r="BD33">
        <v>2</v>
      </c>
      <c r="BE33">
        <v>0</v>
      </c>
      <c r="BF33">
        <v>3</v>
      </c>
      <c r="BG33">
        <v>1</v>
      </c>
      <c r="BH33">
        <v>2</v>
      </c>
      <c r="BI33">
        <v>3</v>
      </c>
      <c r="BJ33">
        <v>1</v>
      </c>
      <c r="BK33">
        <v>9</v>
      </c>
      <c r="BL33">
        <v>0</v>
      </c>
    </row>
    <row r="34" spans="1:64" x14ac:dyDescent="0.3">
      <c r="A34" t="s">
        <v>18</v>
      </c>
      <c r="B34" s="21"/>
      <c r="C34" s="22">
        <f t="shared" si="0"/>
        <v>0</v>
      </c>
      <c r="D34" s="23">
        <f t="shared" si="46"/>
        <v>0</v>
      </c>
      <c r="E34" s="24">
        <f t="shared" si="2"/>
        <v>0</v>
      </c>
      <c r="F34" s="25">
        <f>'Août N-1'!D33</f>
        <v>0</v>
      </c>
      <c r="G34" s="26">
        <f t="shared" si="26"/>
        <v>0</v>
      </c>
      <c r="H34" s="22">
        <f t="shared" si="3"/>
        <v>0</v>
      </c>
      <c r="I34" s="23">
        <f t="shared" si="4"/>
        <v>0</v>
      </c>
      <c r="J34" s="33">
        <f t="shared" si="5"/>
        <v>0</v>
      </c>
      <c r="K34" s="25">
        <f>'Août N-1'!I33</f>
        <v>0</v>
      </c>
      <c r="L34" s="26">
        <f t="shared" si="27"/>
        <v>0</v>
      </c>
      <c r="M34" s="22">
        <f t="shared" si="6"/>
        <v>0</v>
      </c>
      <c r="N34" s="23">
        <f t="shared" si="7"/>
        <v>0</v>
      </c>
      <c r="O34" s="24">
        <f t="shared" si="8"/>
        <v>0</v>
      </c>
      <c r="P34" s="25">
        <f>'Août N-1'!N33</f>
        <v>0</v>
      </c>
      <c r="Q34" s="26">
        <f t="shared" si="28"/>
        <v>0</v>
      </c>
      <c r="R34" s="22">
        <f t="shared" si="9"/>
        <v>0</v>
      </c>
      <c r="S34" s="23">
        <f t="shared" si="10"/>
        <v>0</v>
      </c>
      <c r="T34" s="33">
        <f t="shared" si="11"/>
        <v>0</v>
      </c>
      <c r="U34" s="25">
        <f>'Août N-1'!S33</f>
        <v>0</v>
      </c>
      <c r="V34" s="26">
        <f t="shared" si="29"/>
        <v>0</v>
      </c>
      <c r="W34" s="22">
        <f t="shared" si="12"/>
        <v>0</v>
      </c>
      <c r="X34" s="23">
        <f t="shared" si="13"/>
        <v>0</v>
      </c>
      <c r="Y34" s="33">
        <f t="shared" si="14"/>
        <v>0</v>
      </c>
      <c r="Z34" s="25">
        <f>'Août N-1'!X33</f>
        <v>0</v>
      </c>
      <c r="AA34" s="26">
        <f t="shared" si="30"/>
        <v>0</v>
      </c>
      <c r="AB34" s="22">
        <f t="shared" si="15"/>
        <v>0</v>
      </c>
      <c r="AC34" s="23">
        <f t="shared" si="16"/>
        <v>0</v>
      </c>
      <c r="AD34" s="33">
        <f t="shared" si="17"/>
        <v>0</v>
      </c>
      <c r="AE34" s="25">
        <f>'Août N-1'!AC33</f>
        <v>0</v>
      </c>
      <c r="AF34" s="26">
        <f t="shared" si="31"/>
        <v>0</v>
      </c>
      <c r="AG34" s="22">
        <f t="shared" si="18"/>
        <v>0</v>
      </c>
      <c r="AH34" s="23">
        <f t="shared" si="19"/>
        <v>0</v>
      </c>
      <c r="AI34" s="33">
        <f t="shared" si="20"/>
        <v>0</v>
      </c>
      <c r="AJ34" s="25">
        <f>'Août N-1'!AH33</f>
        <v>0</v>
      </c>
      <c r="AK34" s="26">
        <f t="shared" si="32"/>
        <v>0</v>
      </c>
      <c r="AL34" s="22">
        <f t="shared" si="21"/>
        <v>0</v>
      </c>
      <c r="AM34" s="23">
        <f t="shared" si="22"/>
        <v>0</v>
      </c>
      <c r="AN34" s="33">
        <f t="shared" si="23"/>
        <v>0</v>
      </c>
      <c r="AO34" s="25">
        <f>'Août N-1'!AM33</f>
        <v>0</v>
      </c>
      <c r="AP34" s="26">
        <f t="shared" si="33"/>
        <v>0</v>
      </c>
      <c r="AQ34" s="22">
        <f t="shared" si="24"/>
        <v>0</v>
      </c>
      <c r="AR34" s="23">
        <f t="shared" si="25"/>
        <v>0</v>
      </c>
      <c r="AS34" s="33">
        <f t="shared" si="34"/>
        <v>0</v>
      </c>
      <c r="AT34" s="25">
        <f>'Août N-1'!AR33</f>
        <v>0</v>
      </c>
      <c r="AU34" s="26">
        <f t="shared" si="35"/>
        <v>0</v>
      </c>
      <c r="AY34" t="s">
        <v>35</v>
      </c>
      <c r="AZ34" t="s">
        <v>86</v>
      </c>
      <c r="BA34" t="s">
        <v>87</v>
      </c>
      <c r="BB34" t="s">
        <v>109</v>
      </c>
      <c r="BC34" t="s">
        <v>115</v>
      </c>
      <c r="BD34">
        <v>6</v>
      </c>
      <c r="BE34">
        <v>1</v>
      </c>
      <c r="BF34">
        <v>0</v>
      </c>
      <c r="BG34">
        <v>2</v>
      </c>
      <c r="BH34">
        <v>2</v>
      </c>
      <c r="BI34">
        <v>5</v>
      </c>
      <c r="BJ34">
        <v>0</v>
      </c>
      <c r="BK34">
        <v>16</v>
      </c>
      <c r="BL34">
        <v>3</v>
      </c>
    </row>
    <row r="35" spans="1:64" x14ac:dyDescent="0.3">
      <c r="A35" t="s">
        <v>19</v>
      </c>
      <c r="B35" s="21"/>
      <c r="C35" s="22">
        <f t="shared" ref="C35:C53" si="47">D35/$D$55</f>
        <v>8.6956521739130432E-2</v>
      </c>
      <c r="D35" s="23">
        <f t="shared" si="46"/>
        <v>10</v>
      </c>
      <c r="E35" s="24">
        <f t="shared" ref="E35:E53" si="48">F35/$F$55</f>
        <v>8.6419753086419748E-2</v>
      </c>
      <c r="F35" s="25">
        <f>'Août N-1'!D34</f>
        <v>7</v>
      </c>
      <c r="G35" s="26">
        <f t="shared" si="26"/>
        <v>3</v>
      </c>
      <c r="H35" s="22">
        <f t="shared" ref="H35:H53" si="49">I35/$I$55</f>
        <v>4.0404040404040407E-2</v>
      </c>
      <c r="I35" s="23">
        <f t="shared" ref="I35:I53" si="50">IF(COUNTIF($AY$2:$BL$58,A35)=1,VLOOKUP(A35,$AY$2:$BL$58,7,FALSE),0)</f>
        <v>4</v>
      </c>
      <c r="J35" s="33">
        <f t="shared" ref="J35:J53" si="51">K35/$K$55</f>
        <v>4.3478260869565216E-2</v>
      </c>
      <c r="K35" s="25">
        <f>'Août N-1'!I34</f>
        <v>3</v>
      </c>
      <c r="L35" s="26">
        <f t="shared" si="27"/>
        <v>1</v>
      </c>
      <c r="M35" s="22">
        <f t="shared" ref="M35:M53" si="52">N35/$N$55</f>
        <v>0</v>
      </c>
      <c r="N35" s="23">
        <f t="shared" ref="N35:N53" si="53">IF(COUNTIF($AY$2:$BL$58,A35)=1,VLOOKUP(A35,$AY$2:$BL$58,8,FALSE),0)</f>
        <v>0</v>
      </c>
      <c r="O35" s="24">
        <f t="shared" ref="O35:O53" si="54">P35/$P$55</f>
        <v>7.407407407407407E-2</v>
      </c>
      <c r="P35" s="25">
        <f>'Août N-1'!N34</f>
        <v>2</v>
      </c>
      <c r="Q35" s="26">
        <f t="shared" si="28"/>
        <v>-2</v>
      </c>
      <c r="R35" s="22">
        <f t="shared" ref="R35:R53" si="55">S35/$S$55</f>
        <v>4.5454545454545456E-2</v>
      </c>
      <c r="S35" s="23">
        <f t="shared" ref="S35:S53" si="56">IF(COUNTIF($AY$2:$BL$58,A35)=1,VLOOKUP(A35,$AY$2:$BL$58,9,FALSE),0)</f>
        <v>2</v>
      </c>
      <c r="T35" s="33">
        <f t="shared" ref="T35:T53" si="57">U35/$U$55</f>
        <v>0</v>
      </c>
      <c r="U35" s="25">
        <f>'Août N-1'!S34</f>
        <v>0</v>
      </c>
      <c r="V35" s="26">
        <f t="shared" si="29"/>
        <v>2</v>
      </c>
      <c r="W35" s="22">
        <f t="shared" ref="W35:W53" si="58">X35/$X$55</f>
        <v>4.7619047619047616E-2</v>
      </c>
      <c r="X35" s="23">
        <f t="shared" ref="X35:X53" si="59">IF(COUNTIF($AY$2:$BL$58,A35)=1,VLOOKUP(A35,$AY$2:$BL$58,10,FALSE),0)</f>
        <v>1</v>
      </c>
      <c r="Y35" s="33">
        <f t="shared" ref="Y35:Y53" si="60">Z35/$Z$55</f>
        <v>4.3478260869565216E-2</v>
      </c>
      <c r="Z35" s="25">
        <f>'Août N-1'!X34</f>
        <v>1</v>
      </c>
      <c r="AA35" s="26">
        <f t="shared" si="30"/>
        <v>0</v>
      </c>
      <c r="AB35" s="22">
        <f t="shared" ref="AB35:AB53" si="61">AC35/$AC$55</f>
        <v>5.7142857142857141E-2</v>
      </c>
      <c r="AC35" s="23">
        <f t="shared" ref="AC35:AC53" si="62">IF(COUNTIF($AY$2:$BL$58,A35)=1,VLOOKUP(A35,$AY$2:$BL$58,11,FALSE),0)</f>
        <v>6</v>
      </c>
      <c r="AD35" s="33">
        <f t="shared" ref="AD35:AD53" si="63">AE35/$AE$55</f>
        <v>3.5714285714285712E-2</v>
      </c>
      <c r="AE35" s="25">
        <f>'Août N-1'!AC34</f>
        <v>2</v>
      </c>
      <c r="AF35" s="26">
        <f t="shared" si="31"/>
        <v>4</v>
      </c>
      <c r="AG35" s="22">
        <f t="shared" ref="AG35:AG53" si="64">AH35/$AH$55</f>
        <v>4.7619047619047616E-2</v>
      </c>
      <c r="AH35" s="23">
        <f t="shared" ref="AH35:AH53" si="65">IF(COUNTIF($AY$2:$BL$58,A35)=1,VLOOKUP(A35,$AY$2:$BL$58,12,FALSE),0)</f>
        <v>1</v>
      </c>
      <c r="AI35" s="33">
        <f t="shared" ref="AI35:AI53" si="66">AJ35/$AJ$55</f>
        <v>5.2631578947368418E-2</v>
      </c>
      <c r="AJ35" s="25">
        <f>'Août N-1'!AH34</f>
        <v>1</v>
      </c>
      <c r="AK35" s="26">
        <f t="shared" si="32"/>
        <v>0</v>
      </c>
      <c r="AL35" s="22">
        <f t="shared" ref="AL35:AL53" si="67">AM35/$AM$55</f>
        <v>5.6872037914691941E-2</v>
      </c>
      <c r="AM35" s="23">
        <f t="shared" ref="AM35:AM53" si="68">IF(COUNTIF($AY$2:$BL$58,A35)=1,VLOOKUP(A35,$AY$2:$BL$58,13,FALSE),0)</f>
        <v>24</v>
      </c>
      <c r="AN35" s="33">
        <f t="shared" ref="AN35:AN53" si="69">AO35/$AO$55</f>
        <v>4.2253521126760563E-2</v>
      </c>
      <c r="AO35" s="25">
        <f>'Août N-1'!AM34</f>
        <v>12</v>
      </c>
      <c r="AP35" s="26">
        <f t="shared" si="33"/>
        <v>12</v>
      </c>
      <c r="AQ35" s="22">
        <f t="shared" ref="AQ35:AQ53" si="70">AR35/$AR$55</f>
        <v>0</v>
      </c>
      <c r="AR35" s="23">
        <f t="shared" ref="AR35:AR53" si="71">IF(COUNTIF($AY$2:$BL$58,A35)=1,VLOOKUP(A35,$AY$2:$BL$58,14,FALSE),0)</f>
        <v>0</v>
      </c>
      <c r="AS35" s="33">
        <f t="shared" si="34"/>
        <v>0.13793103448275862</v>
      </c>
      <c r="AT35" s="25">
        <f>'Août N-1'!AR34</f>
        <v>4</v>
      </c>
      <c r="AU35" s="26">
        <f t="shared" si="35"/>
        <v>-4</v>
      </c>
      <c r="AY35" t="s">
        <v>30</v>
      </c>
      <c r="AZ35" t="s">
        <v>86</v>
      </c>
      <c r="BA35" t="s">
        <v>87</v>
      </c>
      <c r="BB35" t="s">
        <v>109</v>
      </c>
      <c r="BC35" t="s">
        <v>115</v>
      </c>
      <c r="BD35">
        <v>11</v>
      </c>
      <c r="BE35">
        <v>1</v>
      </c>
      <c r="BF35">
        <v>0</v>
      </c>
      <c r="BG35">
        <v>6</v>
      </c>
      <c r="BH35">
        <v>1</v>
      </c>
      <c r="BI35">
        <v>4</v>
      </c>
      <c r="BJ35">
        <v>1</v>
      </c>
      <c r="BK35">
        <v>18</v>
      </c>
      <c r="BL35">
        <v>0</v>
      </c>
    </row>
    <row r="36" spans="1:64" x14ac:dyDescent="0.3">
      <c r="A36" t="s">
        <v>20</v>
      </c>
      <c r="B36" s="21"/>
      <c r="C36" s="22">
        <f t="shared" si="47"/>
        <v>8.6956521739130436E-3</v>
      </c>
      <c r="D36" s="23">
        <f t="shared" si="46"/>
        <v>1</v>
      </c>
      <c r="E36" s="24">
        <f t="shared" si="48"/>
        <v>1.2345679012345678E-2</v>
      </c>
      <c r="F36" s="25">
        <f>'Août N-1'!D35</f>
        <v>1</v>
      </c>
      <c r="G36" s="26">
        <f t="shared" si="26"/>
        <v>0</v>
      </c>
      <c r="H36" s="22">
        <f t="shared" si="49"/>
        <v>1.0101010101010102E-2</v>
      </c>
      <c r="I36" s="23">
        <f t="shared" si="50"/>
        <v>1</v>
      </c>
      <c r="J36" s="33">
        <f t="shared" si="51"/>
        <v>1.4492753623188406E-2</v>
      </c>
      <c r="K36" s="25">
        <f>'Août N-1'!I35</f>
        <v>1</v>
      </c>
      <c r="L36" s="26">
        <f t="shared" si="27"/>
        <v>0</v>
      </c>
      <c r="M36" s="22">
        <f t="shared" si="52"/>
        <v>0</v>
      </c>
      <c r="N36" s="23">
        <f t="shared" si="53"/>
        <v>0</v>
      </c>
      <c r="O36" s="24">
        <f t="shared" si="54"/>
        <v>0</v>
      </c>
      <c r="P36" s="25">
        <f>'Août N-1'!N35</f>
        <v>0</v>
      </c>
      <c r="Q36" s="26">
        <f t="shared" si="28"/>
        <v>0</v>
      </c>
      <c r="R36" s="22">
        <f t="shared" si="55"/>
        <v>0</v>
      </c>
      <c r="S36" s="23">
        <f t="shared" si="56"/>
        <v>0</v>
      </c>
      <c r="T36" s="33">
        <f t="shared" si="57"/>
        <v>0</v>
      </c>
      <c r="U36" s="25">
        <f>'Août N-1'!S35</f>
        <v>0</v>
      </c>
      <c r="V36" s="26">
        <f t="shared" si="29"/>
        <v>0</v>
      </c>
      <c r="W36" s="22">
        <f t="shared" si="58"/>
        <v>0</v>
      </c>
      <c r="X36" s="23">
        <f t="shared" si="59"/>
        <v>0</v>
      </c>
      <c r="Y36" s="33">
        <f t="shared" si="60"/>
        <v>0</v>
      </c>
      <c r="Z36" s="25">
        <f>'Août N-1'!X35</f>
        <v>0</v>
      </c>
      <c r="AA36" s="26">
        <f t="shared" si="30"/>
        <v>0</v>
      </c>
      <c r="AB36" s="22">
        <f t="shared" si="61"/>
        <v>9.5238095238095247E-3</v>
      </c>
      <c r="AC36" s="23">
        <f t="shared" si="62"/>
        <v>1</v>
      </c>
      <c r="AD36" s="33">
        <f t="shared" si="63"/>
        <v>1.7857142857142856E-2</v>
      </c>
      <c r="AE36" s="25">
        <f>'Août N-1'!AC35</f>
        <v>1</v>
      </c>
      <c r="AF36" s="26">
        <f t="shared" si="31"/>
        <v>0</v>
      </c>
      <c r="AG36" s="22">
        <f t="shared" si="64"/>
        <v>0</v>
      </c>
      <c r="AH36" s="23">
        <f t="shared" si="65"/>
        <v>0</v>
      </c>
      <c r="AI36" s="33">
        <f t="shared" si="66"/>
        <v>0</v>
      </c>
      <c r="AJ36" s="25">
        <f>'Août N-1'!AH35</f>
        <v>0</v>
      </c>
      <c r="AK36" s="26">
        <f t="shared" si="32"/>
        <v>0</v>
      </c>
      <c r="AL36" s="22">
        <f t="shared" si="67"/>
        <v>4.7393364928909956E-3</v>
      </c>
      <c r="AM36" s="23">
        <f t="shared" si="68"/>
        <v>2</v>
      </c>
      <c r="AN36" s="33">
        <f t="shared" si="69"/>
        <v>1.0563380281690141E-2</v>
      </c>
      <c r="AO36" s="25">
        <f>'Août N-1'!AM35</f>
        <v>3</v>
      </c>
      <c r="AP36" s="26">
        <f t="shared" si="33"/>
        <v>-1</v>
      </c>
      <c r="AQ36" s="22">
        <f t="shared" si="70"/>
        <v>0</v>
      </c>
      <c r="AR36" s="23">
        <f t="shared" si="71"/>
        <v>0</v>
      </c>
      <c r="AS36" s="33">
        <f t="shared" si="34"/>
        <v>0</v>
      </c>
      <c r="AT36" s="25">
        <f>'Août N-1'!AR35</f>
        <v>0</v>
      </c>
      <c r="AU36" s="26">
        <f t="shared" si="35"/>
        <v>0</v>
      </c>
      <c r="AY36" t="s">
        <v>31</v>
      </c>
      <c r="AZ36" t="s">
        <v>86</v>
      </c>
      <c r="BA36" t="s">
        <v>87</v>
      </c>
      <c r="BB36" t="s">
        <v>109</v>
      </c>
      <c r="BC36" t="s">
        <v>115</v>
      </c>
      <c r="BD36">
        <v>1</v>
      </c>
      <c r="BE36">
        <v>2</v>
      </c>
      <c r="BF36">
        <v>0</v>
      </c>
      <c r="BG36">
        <v>3</v>
      </c>
      <c r="BH36">
        <v>1</v>
      </c>
      <c r="BI36">
        <v>2</v>
      </c>
      <c r="BJ36">
        <v>0</v>
      </c>
      <c r="BK36">
        <v>9</v>
      </c>
      <c r="BL36">
        <v>6</v>
      </c>
    </row>
    <row r="37" spans="1:64" x14ac:dyDescent="0.3">
      <c r="A37" t="s">
        <v>21</v>
      </c>
      <c r="B37" s="21"/>
      <c r="C37" s="22">
        <f t="shared" si="47"/>
        <v>8.6956521739130436E-3</v>
      </c>
      <c r="D37" s="23">
        <f t="shared" si="46"/>
        <v>1</v>
      </c>
      <c r="E37" s="24">
        <f t="shared" si="48"/>
        <v>0</v>
      </c>
      <c r="F37" s="25">
        <f>'Août N-1'!D36</f>
        <v>0</v>
      </c>
      <c r="G37" s="26">
        <f t="shared" si="26"/>
        <v>1</v>
      </c>
      <c r="H37" s="22">
        <f t="shared" si="49"/>
        <v>0</v>
      </c>
      <c r="I37" s="23">
        <f t="shared" si="50"/>
        <v>0</v>
      </c>
      <c r="J37" s="33">
        <f t="shared" si="51"/>
        <v>1.4492753623188406E-2</v>
      </c>
      <c r="K37" s="25">
        <f>'Août N-1'!I36</f>
        <v>1</v>
      </c>
      <c r="L37" s="26">
        <f t="shared" si="27"/>
        <v>-1</v>
      </c>
      <c r="M37" s="22">
        <f t="shared" si="52"/>
        <v>0</v>
      </c>
      <c r="N37" s="23">
        <f t="shared" si="53"/>
        <v>0</v>
      </c>
      <c r="O37" s="24">
        <f t="shared" si="54"/>
        <v>0</v>
      </c>
      <c r="P37" s="25">
        <f>'Août N-1'!N36</f>
        <v>0</v>
      </c>
      <c r="Q37" s="26">
        <f t="shared" si="28"/>
        <v>0</v>
      </c>
      <c r="R37" s="22">
        <f t="shared" si="55"/>
        <v>0</v>
      </c>
      <c r="S37" s="23">
        <f t="shared" si="56"/>
        <v>0</v>
      </c>
      <c r="T37" s="33">
        <f t="shared" si="57"/>
        <v>0</v>
      </c>
      <c r="U37" s="25">
        <f>'Août N-1'!S36</f>
        <v>0</v>
      </c>
      <c r="V37" s="26">
        <f t="shared" si="29"/>
        <v>0</v>
      </c>
      <c r="W37" s="22">
        <f t="shared" si="58"/>
        <v>0</v>
      </c>
      <c r="X37" s="23">
        <f t="shared" si="59"/>
        <v>0</v>
      </c>
      <c r="Y37" s="33">
        <f t="shared" si="60"/>
        <v>0</v>
      </c>
      <c r="Z37" s="25">
        <f>'Août N-1'!X36</f>
        <v>0</v>
      </c>
      <c r="AA37" s="26">
        <f t="shared" si="30"/>
        <v>0</v>
      </c>
      <c r="AB37" s="22">
        <f t="shared" si="61"/>
        <v>0</v>
      </c>
      <c r="AC37" s="23">
        <f t="shared" si="62"/>
        <v>0</v>
      </c>
      <c r="AD37" s="33">
        <f t="shared" si="63"/>
        <v>0</v>
      </c>
      <c r="AE37" s="25">
        <f>'Août N-1'!AC36</f>
        <v>0</v>
      </c>
      <c r="AF37" s="26">
        <f t="shared" si="31"/>
        <v>0</v>
      </c>
      <c r="AG37" s="22">
        <f t="shared" si="64"/>
        <v>0</v>
      </c>
      <c r="AH37" s="23">
        <f t="shared" si="65"/>
        <v>0</v>
      </c>
      <c r="AI37" s="33">
        <f t="shared" si="66"/>
        <v>0</v>
      </c>
      <c r="AJ37" s="25">
        <f>'Août N-1'!AH36</f>
        <v>0</v>
      </c>
      <c r="AK37" s="26">
        <f t="shared" si="32"/>
        <v>0</v>
      </c>
      <c r="AL37" s="22">
        <f t="shared" si="67"/>
        <v>2.3696682464454978E-3</v>
      </c>
      <c r="AM37" s="23">
        <f t="shared" si="68"/>
        <v>1</v>
      </c>
      <c r="AN37" s="33">
        <f t="shared" si="69"/>
        <v>3.5211267605633804E-3</v>
      </c>
      <c r="AO37" s="25">
        <f>'Août N-1'!AM36</f>
        <v>1</v>
      </c>
      <c r="AP37" s="26">
        <f t="shared" si="33"/>
        <v>0</v>
      </c>
      <c r="AQ37" s="22">
        <f t="shared" si="70"/>
        <v>5.2631578947368418E-2</v>
      </c>
      <c r="AR37" s="23">
        <f t="shared" si="71"/>
        <v>1</v>
      </c>
      <c r="AS37" s="33">
        <f t="shared" si="34"/>
        <v>0</v>
      </c>
      <c r="AT37" s="25">
        <f>'Août N-1'!AR36</f>
        <v>0</v>
      </c>
      <c r="AU37" s="26">
        <f t="shared" si="35"/>
        <v>1</v>
      </c>
      <c r="AY37" t="s">
        <v>32</v>
      </c>
      <c r="AZ37" t="s">
        <v>86</v>
      </c>
      <c r="BA37" t="s">
        <v>87</v>
      </c>
      <c r="BB37" t="s">
        <v>109</v>
      </c>
      <c r="BC37" t="s">
        <v>115</v>
      </c>
      <c r="BD37">
        <v>14</v>
      </c>
      <c r="BE37">
        <v>4</v>
      </c>
      <c r="BF37">
        <v>1</v>
      </c>
      <c r="BG37">
        <v>3</v>
      </c>
      <c r="BH37">
        <v>2</v>
      </c>
      <c r="BI37">
        <v>11</v>
      </c>
      <c r="BJ37">
        <v>2</v>
      </c>
      <c r="BK37">
        <v>37</v>
      </c>
      <c r="BL37">
        <v>0</v>
      </c>
    </row>
    <row r="38" spans="1:64" x14ac:dyDescent="0.3">
      <c r="A38" t="s">
        <v>22</v>
      </c>
      <c r="B38" s="21"/>
      <c r="C38" s="22">
        <f t="shared" si="47"/>
        <v>1.7391304347826087E-2</v>
      </c>
      <c r="D38" s="23">
        <f t="shared" si="46"/>
        <v>2</v>
      </c>
      <c r="E38" s="24">
        <f t="shared" si="48"/>
        <v>2.4691358024691357E-2</v>
      </c>
      <c r="F38" s="25">
        <f>'Août N-1'!D37</f>
        <v>2</v>
      </c>
      <c r="G38" s="26">
        <f t="shared" si="26"/>
        <v>0</v>
      </c>
      <c r="H38" s="22">
        <f t="shared" si="49"/>
        <v>1.0101010101010102E-2</v>
      </c>
      <c r="I38" s="23">
        <f t="shared" si="50"/>
        <v>1</v>
      </c>
      <c r="J38" s="33">
        <f t="shared" si="51"/>
        <v>4.3478260869565216E-2</v>
      </c>
      <c r="K38" s="25">
        <f>'Août N-1'!I37</f>
        <v>3</v>
      </c>
      <c r="L38" s="26">
        <f t="shared" si="27"/>
        <v>-2</v>
      </c>
      <c r="M38" s="22">
        <f t="shared" si="52"/>
        <v>0</v>
      </c>
      <c r="N38" s="23">
        <f t="shared" si="53"/>
        <v>0</v>
      </c>
      <c r="O38" s="24">
        <f t="shared" si="54"/>
        <v>0</v>
      </c>
      <c r="P38" s="25">
        <f>'Août N-1'!N37</f>
        <v>0</v>
      </c>
      <c r="Q38" s="26">
        <f t="shared" si="28"/>
        <v>0</v>
      </c>
      <c r="R38" s="22">
        <f t="shared" si="55"/>
        <v>0</v>
      </c>
      <c r="S38" s="23">
        <f t="shared" si="56"/>
        <v>0</v>
      </c>
      <c r="T38" s="33">
        <f t="shared" si="57"/>
        <v>0</v>
      </c>
      <c r="U38" s="25">
        <f>'Août N-1'!S37</f>
        <v>0</v>
      </c>
      <c r="V38" s="26">
        <f t="shared" si="29"/>
        <v>0</v>
      </c>
      <c r="W38" s="22">
        <f t="shared" si="58"/>
        <v>4.7619047619047616E-2</v>
      </c>
      <c r="X38" s="23">
        <f t="shared" si="59"/>
        <v>1</v>
      </c>
      <c r="Y38" s="33">
        <f t="shared" si="60"/>
        <v>4.3478260869565216E-2</v>
      </c>
      <c r="Z38" s="25">
        <f>'Août N-1'!X37</f>
        <v>1</v>
      </c>
      <c r="AA38" s="26">
        <f t="shared" si="30"/>
        <v>0</v>
      </c>
      <c r="AB38" s="22">
        <f t="shared" si="61"/>
        <v>9.5238095238095247E-3</v>
      </c>
      <c r="AC38" s="23">
        <f t="shared" si="62"/>
        <v>1</v>
      </c>
      <c r="AD38" s="33">
        <f t="shared" si="63"/>
        <v>0</v>
      </c>
      <c r="AE38" s="25">
        <f>'Août N-1'!AC37</f>
        <v>0</v>
      </c>
      <c r="AF38" s="26">
        <f t="shared" si="31"/>
        <v>1</v>
      </c>
      <c r="AG38" s="22">
        <f t="shared" si="64"/>
        <v>0</v>
      </c>
      <c r="AH38" s="23">
        <f t="shared" si="65"/>
        <v>0</v>
      </c>
      <c r="AI38" s="33">
        <f t="shared" si="66"/>
        <v>0</v>
      </c>
      <c r="AJ38" s="25">
        <f>'Août N-1'!AH37</f>
        <v>0</v>
      </c>
      <c r="AK38" s="26">
        <f t="shared" si="32"/>
        <v>0</v>
      </c>
      <c r="AL38" s="22">
        <f t="shared" si="67"/>
        <v>1.1848341232227487E-2</v>
      </c>
      <c r="AM38" s="23">
        <f t="shared" si="68"/>
        <v>5</v>
      </c>
      <c r="AN38" s="33">
        <f t="shared" si="69"/>
        <v>2.1126760563380281E-2</v>
      </c>
      <c r="AO38" s="25">
        <f>'Août N-1'!AM37</f>
        <v>6</v>
      </c>
      <c r="AP38" s="26">
        <f t="shared" si="33"/>
        <v>-1</v>
      </c>
      <c r="AQ38" s="22">
        <f t="shared" si="70"/>
        <v>0</v>
      </c>
      <c r="AR38" s="23">
        <f t="shared" si="71"/>
        <v>0</v>
      </c>
      <c r="AS38" s="33">
        <f t="shared" si="34"/>
        <v>0</v>
      </c>
      <c r="AT38" s="25">
        <f>'Août N-1'!AR37</f>
        <v>0</v>
      </c>
      <c r="AU38" s="26">
        <f t="shared" si="35"/>
        <v>0</v>
      </c>
      <c r="BD38">
        <f t="shared" ref="BD38:BK38" si="72">SUM(BD2:BD37)</f>
        <v>115</v>
      </c>
      <c r="BE38">
        <f t="shared" si="72"/>
        <v>99</v>
      </c>
      <c r="BF38">
        <f t="shared" si="72"/>
        <v>36</v>
      </c>
      <c r="BG38">
        <f t="shared" si="72"/>
        <v>44</v>
      </c>
      <c r="BH38">
        <f t="shared" si="72"/>
        <v>22</v>
      </c>
      <c r="BI38">
        <f t="shared" si="72"/>
        <v>105</v>
      </c>
      <c r="BJ38">
        <f t="shared" si="72"/>
        <v>21</v>
      </c>
      <c r="BK38">
        <f t="shared" si="72"/>
        <v>423</v>
      </c>
      <c r="BL38">
        <v>0</v>
      </c>
    </row>
    <row r="39" spans="1:64" x14ac:dyDescent="0.3">
      <c r="A39" t="s">
        <v>23</v>
      </c>
      <c r="B39" s="21"/>
      <c r="C39" s="22">
        <f t="shared" si="47"/>
        <v>0</v>
      </c>
      <c r="D39" s="23">
        <f t="shared" si="46"/>
        <v>0</v>
      </c>
      <c r="E39" s="24">
        <f t="shared" si="48"/>
        <v>0</v>
      </c>
      <c r="F39" s="25">
        <f>'Août N-1'!D38</f>
        <v>0</v>
      </c>
      <c r="G39" s="26">
        <f t="shared" si="26"/>
        <v>0</v>
      </c>
      <c r="H39" s="22">
        <f t="shared" si="49"/>
        <v>2.0202020202020204E-2</v>
      </c>
      <c r="I39" s="23">
        <f t="shared" si="50"/>
        <v>2</v>
      </c>
      <c r="J39" s="33">
        <f t="shared" si="51"/>
        <v>2.8985507246376812E-2</v>
      </c>
      <c r="K39" s="25">
        <f>'Août N-1'!I38</f>
        <v>2</v>
      </c>
      <c r="L39" s="26">
        <f t="shared" si="27"/>
        <v>0</v>
      </c>
      <c r="M39" s="22">
        <f t="shared" si="52"/>
        <v>0</v>
      </c>
      <c r="N39" s="23">
        <f t="shared" si="53"/>
        <v>0</v>
      </c>
      <c r="O39" s="24">
        <f t="shared" si="54"/>
        <v>0</v>
      </c>
      <c r="P39" s="25">
        <f>'Août N-1'!N38</f>
        <v>0</v>
      </c>
      <c r="Q39" s="26">
        <f t="shared" si="28"/>
        <v>0</v>
      </c>
      <c r="R39" s="22">
        <f t="shared" si="55"/>
        <v>4.5454545454545456E-2</v>
      </c>
      <c r="S39" s="23">
        <f t="shared" si="56"/>
        <v>2</v>
      </c>
      <c r="T39" s="33">
        <f t="shared" si="57"/>
        <v>0</v>
      </c>
      <c r="U39" s="25">
        <f>'Août N-1'!S38</f>
        <v>0</v>
      </c>
      <c r="V39" s="26">
        <f t="shared" si="29"/>
        <v>2</v>
      </c>
      <c r="W39" s="22">
        <f t="shared" si="58"/>
        <v>0</v>
      </c>
      <c r="X39" s="23">
        <f t="shared" si="59"/>
        <v>0</v>
      </c>
      <c r="Y39" s="33">
        <f t="shared" si="60"/>
        <v>4.3478260869565216E-2</v>
      </c>
      <c r="Z39" s="25">
        <f>'Août N-1'!X38</f>
        <v>1</v>
      </c>
      <c r="AA39" s="26">
        <f t="shared" si="30"/>
        <v>-1</v>
      </c>
      <c r="AB39" s="22">
        <f t="shared" si="61"/>
        <v>1.9047619047619049E-2</v>
      </c>
      <c r="AC39" s="23">
        <f t="shared" si="62"/>
        <v>2</v>
      </c>
      <c r="AD39" s="33">
        <f t="shared" si="63"/>
        <v>3.5714285714285712E-2</v>
      </c>
      <c r="AE39" s="25">
        <f>'Août N-1'!AC38</f>
        <v>2</v>
      </c>
      <c r="AF39" s="26">
        <f t="shared" si="31"/>
        <v>0</v>
      </c>
      <c r="AG39" s="22">
        <f t="shared" si="64"/>
        <v>0</v>
      </c>
      <c r="AH39" s="23">
        <f t="shared" si="65"/>
        <v>0</v>
      </c>
      <c r="AI39" s="33">
        <f t="shared" si="66"/>
        <v>0</v>
      </c>
      <c r="AJ39" s="25">
        <f>'Août N-1'!AH38</f>
        <v>0</v>
      </c>
      <c r="AK39" s="26">
        <f t="shared" si="32"/>
        <v>0</v>
      </c>
      <c r="AL39" s="22">
        <f t="shared" si="67"/>
        <v>1.1848341232227487E-2</v>
      </c>
      <c r="AM39" s="23">
        <f t="shared" si="68"/>
        <v>5</v>
      </c>
      <c r="AN39" s="33">
        <f t="shared" si="69"/>
        <v>1.7605633802816902E-2</v>
      </c>
      <c r="AO39" s="25">
        <f>'Août N-1'!AM38</f>
        <v>5</v>
      </c>
      <c r="AP39" s="26">
        <f t="shared" si="33"/>
        <v>0</v>
      </c>
      <c r="AQ39" s="22">
        <f t="shared" si="70"/>
        <v>0</v>
      </c>
      <c r="AR39" s="23">
        <f t="shared" si="71"/>
        <v>0</v>
      </c>
      <c r="AS39" s="33">
        <f t="shared" si="34"/>
        <v>0</v>
      </c>
      <c r="AT39" s="25">
        <f>'Août N-1'!AR38</f>
        <v>0</v>
      </c>
      <c r="AU39" s="26">
        <f t="shared" si="35"/>
        <v>0</v>
      </c>
      <c r="BL39">
        <f t="shared" ref="BL39" si="73">SUM(BL2:BL38)</f>
        <v>19</v>
      </c>
    </row>
    <row r="40" spans="1:64" x14ac:dyDescent="0.3">
      <c r="A40" t="s">
        <v>24</v>
      </c>
      <c r="B40" s="21"/>
      <c r="C40" s="22">
        <f t="shared" si="47"/>
        <v>1.7391304347826087E-2</v>
      </c>
      <c r="D40" s="23">
        <f t="shared" si="46"/>
        <v>2</v>
      </c>
      <c r="E40" s="24">
        <f t="shared" si="48"/>
        <v>3.7037037037037035E-2</v>
      </c>
      <c r="F40" s="25">
        <f>'Août N-1'!D39</f>
        <v>3</v>
      </c>
      <c r="G40" s="26">
        <f t="shared" si="26"/>
        <v>-1</v>
      </c>
      <c r="H40" s="22">
        <f t="shared" si="49"/>
        <v>0.12121212121212122</v>
      </c>
      <c r="I40" s="23">
        <f t="shared" si="50"/>
        <v>12</v>
      </c>
      <c r="J40" s="33">
        <f t="shared" si="51"/>
        <v>2.8985507246376812E-2</v>
      </c>
      <c r="K40" s="25">
        <f>'Août N-1'!I39</f>
        <v>2</v>
      </c>
      <c r="L40" s="26">
        <f t="shared" si="27"/>
        <v>10</v>
      </c>
      <c r="M40" s="22">
        <f t="shared" si="52"/>
        <v>0.58333333333333337</v>
      </c>
      <c r="N40" s="23">
        <f t="shared" si="53"/>
        <v>21</v>
      </c>
      <c r="O40" s="24">
        <f t="shared" si="54"/>
        <v>7.407407407407407E-2</v>
      </c>
      <c r="P40" s="25">
        <f>'Août N-1'!N39</f>
        <v>2</v>
      </c>
      <c r="Q40" s="26">
        <f t="shared" si="28"/>
        <v>19</v>
      </c>
      <c r="R40" s="22">
        <f t="shared" si="55"/>
        <v>4.5454545454545456E-2</v>
      </c>
      <c r="S40" s="23">
        <f t="shared" si="56"/>
        <v>2</v>
      </c>
      <c r="T40" s="33">
        <f t="shared" si="57"/>
        <v>2.6315789473684209E-2</v>
      </c>
      <c r="U40" s="25">
        <f>'Août N-1'!S39</f>
        <v>1</v>
      </c>
      <c r="V40" s="26">
        <f t="shared" si="29"/>
        <v>1</v>
      </c>
      <c r="W40" s="22">
        <f t="shared" si="58"/>
        <v>0</v>
      </c>
      <c r="X40" s="23">
        <f t="shared" si="59"/>
        <v>0</v>
      </c>
      <c r="Y40" s="33">
        <f t="shared" si="60"/>
        <v>0</v>
      </c>
      <c r="Z40" s="25">
        <f>'Août N-1'!X39</f>
        <v>0</v>
      </c>
      <c r="AA40" s="26">
        <f t="shared" si="30"/>
        <v>0</v>
      </c>
      <c r="AB40" s="22">
        <f t="shared" si="61"/>
        <v>5.7142857142857141E-2</v>
      </c>
      <c r="AC40" s="23">
        <f t="shared" si="62"/>
        <v>6</v>
      </c>
      <c r="AD40" s="33">
        <f t="shared" si="63"/>
        <v>1.7857142857142856E-2</v>
      </c>
      <c r="AE40" s="25">
        <f>'Août N-1'!AC39</f>
        <v>1</v>
      </c>
      <c r="AF40" s="26">
        <f t="shared" si="31"/>
        <v>5</v>
      </c>
      <c r="AG40" s="22">
        <f t="shared" si="64"/>
        <v>4.7619047619047616E-2</v>
      </c>
      <c r="AH40" s="23">
        <f t="shared" si="65"/>
        <v>1</v>
      </c>
      <c r="AI40" s="33">
        <f t="shared" si="66"/>
        <v>5.2631578947368418E-2</v>
      </c>
      <c r="AJ40" s="25">
        <f>'Août N-1'!AH39</f>
        <v>1</v>
      </c>
      <c r="AK40" s="26">
        <f t="shared" si="32"/>
        <v>0</v>
      </c>
      <c r="AL40" s="22">
        <f t="shared" si="67"/>
        <v>0.1018957345971564</v>
      </c>
      <c r="AM40" s="23">
        <f t="shared" si="68"/>
        <v>43</v>
      </c>
      <c r="AN40" s="33">
        <f t="shared" si="69"/>
        <v>3.5211267605633804E-2</v>
      </c>
      <c r="AO40" s="25">
        <f>'Août N-1'!AM39</f>
        <v>10</v>
      </c>
      <c r="AP40" s="26">
        <f t="shared" si="33"/>
        <v>33</v>
      </c>
      <c r="AQ40" s="22">
        <f t="shared" si="70"/>
        <v>5.2631578947368418E-2</v>
      </c>
      <c r="AR40" s="23">
        <f t="shared" si="71"/>
        <v>1</v>
      </c>
      <c r="AS40" s="33">
        <f t="shared" si="34"/>
        <v>0</v>
      </c>
      <c r="AT40" s="25">
        <f>'Août N-1'!AR39</f>
        <v>0</v>
      </c>
      <c r="AU40" s="26">
        <f t="shared" si="35"/>
        <v>1</v>
      </c>
    </row>
    <row r="41" spans="1:64" x14ac:dyDescent="0.3">
      <c r="A41" t="s">
        <v>61</v>
      </c>
      <c r="B41" s="21"/>
      <c r="C41" s="22">
        <f t="shared" si="47"/>
        <v>8.6956521739130436E-3</v>
      </c>
      <c r="D41" s="23">
        <f t="shared" si="46"/>
        <v>1</v>
      </c>
      <c r="E41" s="24">
        <f t="shared" si="48"/>
        <v>0</v>
      </c>
      <c r="F41" s="25">
        <f>'Août N-1'!D40</f>
        <v>0</v>
      </c>
      <c r="G41" s="26">
        <f t="shared" si="26"/>
        <v>1</v>
      </c>
      <c r="H41" s="22">
        <f t="shared" si="49"/>
        <v>0</v>
      </c>
      <c r="I41" s="23">
        <f t="shared" si="50"/>
        <v>0</v>
      </c>
      <c r="J41" s="33">
        <f t="shared" si="51"/>
        <v>0</v>
      </c>
      <c r="K41" s="25">
        <f>'Août N-1'!I40</f>
        <v>0</v>
      </c>
      <c r="L41" s="26">
        <f t="shared" si="27"/>
        <v>0</v>
      </c>
      <c r="M41" s="22">
        <f t="shared" si="52"/>
        <v>0</v>
      </c>
      <c r="N41" s="23">
        <f t="shared" si="53"/>
        <v>0</v>
      </c>
      <c r="O41" s="24">
        <f t="shared" si="54"/>
        <v>0</v>
      </c>
      <c r="P41" s="25">
        <f>'Août N-1'!N40</f>
        <v>0</v>
      </c>
      <c r="Q41" s="26">
        <f t="shared" si="28"/>
        <v>0</v>
      </c>
      <c r="R41" s="22">
        <f t="shared" si="55"/>
        <v>0</v>
      </c>
      <c r="S41" s="23">
        <f t="shared" si="56"/>
        <v>0</v>
      </c>
      <c r="T41" s="33">
        <f t="shared" si="57"/>
        <v>0</v>
      </c>
      <c r="U41" s="25">
        <f>'Août N-1'!S40</f>
        <v>0</v>
      </c>
      <c r="V41" s="26">
        <f t="shared" si="29"/>
        <v>0</v>
      </c>
      <c r="W41" s="22">
        <f t="shared" si="58"/>
        <v>0</v>
      </c>
      <c r="X41" s="23">
        <f t="shared" si="59"/>
        <v>0</v>
      </c>
      <c r="Y41" s="33">
        <f t="shared" si="60"/>
        <v>0</v>
      </c>
      <c r="Z41" s="25">
        <f>'Août N-1'!X40</f>
        <v>0</v>
      </c>
      <c r="AA41" s="26">
        <f t="shared" si="30"/>
        <v>0</v>
      </c>
      <c r="AB41" s="22">
        <f t="shared" si="61"/>
        <v>0</v>
      </c>
      <c r="AC41" s="23">
        <f t="shared" si="62"/>
        <v>0</v>
      </c>
      <c r="AD41" s="33">
        <f t="shared" si="63"/>
        <v>0</v>
      </c>
      <c r="AE41" s="25">
        <f>'Août N-1'!AC40</f>
        <v>0</v>
      </c>
      <c r="AF41" s="26">
        <f t="shared" si="31"/>
        <v>0</v>
      </c>
      <c r="AG41" s="22">
        <f t="shared" si="64"/>
        <v>0</v>
      </c>
      <c r="AH41" s="23">
        <f t="shared" si="65"/>
        <v>0</v>
      </c>
      <c r="AI41" s="33">
        <f t="shared" si="66"/>
        <v>0</v>
      </c>
      <c r="AJ41" s="25">
        <f>'Août N-1'!AH40</f>
        <v>0</v>
      </c>
      <c r="AK41" s="26">
        <f t="shared" si="32"/>
        <v>0</v>
      </c>
      <c r="AL41" s="22">
        <f t="shared" si="67"/>
        <v>2.3696682464454978E-3</v>
      </c>
      <c r="AM41" s="23">
        <f t="shared" si="68"/>
        <v>1</v>
      </c>
      <c r="AN41" s="33">
        <f t="shared" si="69"/>
        <v>0</v>
      </c>
      <c r="AO41" s="25">
        <f>'Août N-1'!AM40</f>
        <v>0</v>
      </c>
      <c r="AP41" s="26">
        <f t="shared" si="33"/>
        <v>1</v>
      </c>
      <c r="AQ41" s="22">
        <f t="shared" si="70"/>
        <v>5.2631578947368418E-2</v>
      </c>
      <c r="AR41" s="23">
        <f t="shared" si="71"/>
        <v>1</v>
      </c>
      <c r="AS41" s="33">
        <f t="shared" si="34"/>
        <v>0</v>
      </c>
      <c r="AT41" s="25">
        <f>'Août N-1'!AR40</f>
        <v>0</v>
      </c>
      <c r="AU41" s="26">
        <f t="shared" si="35"/>
        <v>1</v>
      </c>
    </row>
    <row r="42" spans="1:64" x14ac:dyDescent="0.3">
      <c r="A42" t="s">
        <v>25</v>
      </c>
      <c r="B42" s="21"/>
      <c r="C42" s="22">
        <f t="shared" si="47"/>
        <v>8.6956521739130436E-3</v>
      </c>
      <c r="D42" s="23">
        <f t="shared" si="46"/>
        <v>1</v>
      </c>
      <c r="E42" s="24">
        <f t="shared" si="48"/>
        <v>2.4691358024691357E-2</v>
      </c>
      <c r="F42" s="25">
        <f>'Août N-1'!D41</f>
        <v>2</v>
      </c>
      <c r="G42" s="26">
        <f t="shared" si="26"/>
        <v>-1</v>
      </c>
      <c r="H42" s="22">
        <f t="shared" si="49"/>
        <v>1.0101010101010102E-2</v>
      </c>
      <c r="I42" s="23">
        <f t="shared" si="50"/>
        <v>1</v>
      </c>
      <c r="J42" s="33">
        <f t="shared" si="51"/>
        <v>0</v>
      </c>
      <c r="K42" s="25">
        <f>'Août N-1'!I41</f>
        <v>0</v>
      </c>
      <c r="L42" s="26">
        <f t="shared" si="27"/>
        <v>1</v>
      </c>
      <c r="M42" s="22">
        <f t="shared" si="52"/>
        <v>0</v>
      </c>
      <c r="N42" s="23">
        <f t="shared" si="53"/>
        <v>0</v>
      </c>
      <c r="O42" s="24">
        <f t="shared" si="54"/>
        <v>0</v>
      </c>
      <c r="P42" s="25">
        <f>'Août N-1'!N41</f>
        <v>0</v>
      </c>
      <c r="Q42" s="26">
        <f t="shared" si="28"/>
        <v>0</v>
      </c>
      <c r="R42" s="22">
        <f t="shared" si="55"/>
        <v>0</v>
      </c>
      <c r="S42" s="23">
        <f t="shared" si="56"/>
        <v>0</v>
      </c>
      <c r="T42" s="33">
        <f t="shared" si="57"/>
        <v>0</v>
      </c>
      <c r="U42" s="25">
        <f>'Août N-1'!S41</f>
        <v>0</v>
      </c>
      <c r="V42" s="26">
        <f t="shared" si="29"/>
        <v>0</v>
      </c>
      <c r="W42" s="22">
        <f t="shared" si="58"/>
        <v>0</v>
      </c>
      <c r="X42" s="23">
        <f t="shared" si="59"/>
        <v>0</v>
      </c>
      <c r="Y42" s="33">
        <f t="shared" si="60"/>
        <v>0</v>
      </c>
      <c r="Z42" s="25">
        <f>'Août N-1'!X41</f>
        <v>0</v>
      </c>
      <c r="AA42" s="26">
        <f t="shared" si="30"/>
        <v>0</v>
      </c>
      <c r="AB42" s="22">
        <f t="shared" si="61"/>
        <v>1.9047619047619049E-2</v>
      </c>
      <c r="AC42" s="23">
        <f t="shared" si="62"/>
        <v>2</v>
      </c>
      <c r="AD42" s="33">
        <f t="shared" si="63"/>
        <v>3.5714285714285712E-2</v>
      </c>
      <c r="AE42" s="25">
        <f>'Août N-1'!AC41</f>
        <v>2</v>
      </c>
      <c r="AF42" s="26">
        <f t="shared" si="31"/>
        <v>0</v>
      </c>
      <c r="AG42" s="22">
        <f t="shared" si="64"/>
        <v>0</v>
      </c>
      <c r="AH42" s="23">
        <f t="shared" si="65"/>
        <v>0</v>
      </c>
      <c r="AI42" s="33">
        <f t="shared" si="66"/>
        <v>0</v>
      </c>
      <c r="AJ42" s="25">
        <f>'Août N-1'!AH41</f>
        <v>0</v>
      </c>
      <c r="AK42" s="26">
        <f t="shared" si="32"/>
        <v>0</v>
      </c>
      <c r="AL42" s="22">
        <f t="shared" si="67"/>
        <v>9.4786729857819912E-3</v>
      </c>
      <c r="AM42" s="23">
        <f t="shared" si="68"/>
        <v>4</v>
      </c>
      <c r="AN42" s="33">
        <f t="shared" si="69"/>
        <v>1.4084507042253521E-2</v>
      </c>
      <c r="AO42" s="25">
        <f>'Août N-1'!AM41</f>
        <v>4</v>
      </c>
      <c r="AP42" s="26">
        <f t="shared" si="33"/>
        <v>0</v>
      </c>
      <c r="AQ42" s="22">
        <f t="shared" si="70"/>
        <v>0</v>
      </c>
      <c r="AR42" s="23">
        <f t="shared" si="71"/>
        <v>0</v>
      </c>
      <c r="AS42" s="33">
        <f t="shared" si="34"/>
        <v>0</v>
      </c>
      <c r="AT42" s="25">
        <f>'Août N-1'!AR41</f>
        <v>0</v>
      </c>
      <c r="AU42" s="26">
        <f t="shared" si="35"/>
        <v>0</v>
      </c>
    </row>
    <row r="43" spans="1:64" x14ac:dyDescent="0.3">
      <c r="A43" t="s">
        <v>26</v>
      </c>
      <c r="B43" s="21"/>
      <c r="C43" s="22">
        <f t="shared" si="47"/>
        <v>3.4782608695652174E-2</v>
      </c>
      <c r="D43" s="23">
        <f t="shared" si="46"/>
        <v>4</v>
      </c>
      <c r="E43" s="24">
        <f t="shared" si="48"/>
        <v>1.2345679012345678E-2</v>
      </c>
      <c r="F43" s="25">
        <f>'Août N-1'!D42</f>
        <v>1</v>
      </c>
      <c r="G43" s="26">
        <f t="shared" si="26"/>
        <v>3</v>
      </c>
      <c r="H43" s="22">
        <f t="shared" si="49"/>
        <v>8.0808080808080815E-2</v>
      </c>
      <c r="I43" s="23">
        <f t="shared" si="50"/>
        <v>8</v>
      </c>
      <c r="J43" s="33">
        <f t="shared" si="51"/>
        <v>0</v>
      </c>
      <c r="K43" s="25">
        <f>'Août N-1'!I42</f>
        <v>0</v>
      </c>
      <c r="L43" s="26">
        <f t="shared" si="27"/>
        <v>8</v>
      </c>
      <c r="M43" s="22">
        <f t="shared" si="52"/>
        <v>0</v>
      </c>
      <c r="N43" s="23">
        <f t="shared" si="53"/>
        <v>0</v>
      </c>
      <c r="O43" s="24">
        <f t="shared" si="54"/>
        <v>0</v>
      </c>
      <c r="P43" s="25">
        <f>'Août N-1'!N42</f>
        <v>0</v>
      </c>
      <c r="Q43" s="26">
        <f t="shared" si="28"/>
        <v>0</v>
      </c>
      <c r="R43" s="22">
        <f t="shared" si="55"/>
        <v>2.2727272727272728E-2</v>
      </c>
      <c r="S43" s="23">
        <f t="shared" si="56"/>
        <v>1</v>
      </c>
      <c r="T43" s="33">
        <f t="shared" si="57"/>
        <v>2.6315789473684209E-2</v>
      </c>
      <c r="U43" s="25">
        <f>'Août N-1'!S42</f>
        <v>1</v>
      </c>
      <c r="V43" s="26">
        <f t="shared" si="29"/>
        <v>0</v>
      </c>
      <c r="W43" s="22">
        <f t="shared" si="58"/>
        <v>0</v>
      </c>
      <c r="X43" s="23">
        <f t="shared" si="59"/>
        <v>0</v>
      </c>
      <c r="Y43" s="33">
        <f t="shared" si="60"/>
        <v>0</v>
      </c>
      <c r="Z43" s="25">
        <f>'Août N-1'!X42</f>
        <v>0</v>
      </c>
      <c r="AA43" s="26">
        <f t="shared" si="30"/>
        <v>0</v>
      </c>
      <c r="AB43" s="22">
        <f t="shared" si="61"/>
        <v>2.8571428571428571E-2</v>
      </c>
      <c r="AC43" s="23">
        <f t="shared" si="62"/>
        <v>3</v>
      </c>
      <c r="AD43" s="33">
        <f t="shared" si="63"/>
        <v>8.9285714285714288E-2</v>
      </c>
      <c r="AE43" s="25">
        <f>'Août N-1'!AC42</f>
        <v>5</v>
      </c>
      <c r="AF43" s="26">
        <f t="shared" si="31"/>
        <v>-2</v>
      </c>
      <c r="AG43" s="22">
        <f t="shared" si="64"/>
        <v>0</v>
      </c>
      <c r="AH43" s="23">
        <f t="shared" si="65"/>
        <v>0</v>
      </c>
      <c r="AI43" s="33">
        <f t="shared" si="66"/>
        <v>0</v>
      </c>
      <c r="AJ43" s="25">
        <f>'Août N-1'!AH42</f>
        <v>0</v>
      </c>
      <c r="AK43" s="26">
        <f t="shared" si="32"/>
        <v>0</v>
      </c>
      <c r="AL43" s="22">
        <f t="shared" si="67"/>
        <v>3.7914691943127965E-2</v>
      </c>
      <c r="AM43" s="23">
        <f t="shared" si="68"/>
        <v>16</v>
      </c>
      <c r="AN43" s="33">
        <f t="shared" si="69"/>
        <v>2.1126760563380281E-2</v>
      </c>
      <c r="AO43" s="25">
        <f>'Août N-1'!AM42</f>
        <v>6</v>
      </c>
      <c r="AP43" s="26">
        <f t="shared" si="33"/>
        <v>10</v>
      </c>
      <c r="AQ43" s="22">
        <f t="shared" si="70"/>
        <v>0</v>
      </c>
      <c r="AR43" s="23">
        <f t="shared" si="71"/>
        <v>0</v>
      </c>
      <c r="AS43" s="33">
        <f t="shared" si="34"/>
        <v>3.4482758620689655E-2</v>
      </c>
      <c r="AT43" s="25">
        <f>'Août N-1'!AR42</f>
        <v>1</v>
      </c>
      <c r="AU43" s="26">
        <f t="shared" si="35"/>
        <v>-1</v>
      </c>
    </row>
    <row r="44" spans="1:64" x14ac:dyDescent="0.3">
      <c r="A44" t="s">
        <v>27</v>
      </c>
      <c r="B44" s="21"/>
      <c r="C44" s="22">
        <f t="shared" si="47"/>
        <v>4.3478260869565216E-2</v>
      </c>
      <c r="D44" s="23">
        <f t="shared" si="46"/>
        <v>5</v>
      </c>
      <c r="E44" s="24">
        <f t="shared" si="48"/>
        <v>3.7037037037037035E-2</v>
      </c>
      <c r="F44" s="25">
        <f>'Août N-1'!D43</f>
        <v>3</v>
      </c>
      <c r="G44" s="26">
        <f t="shared" si="26"/>
        <v>2</v>
      </c>
      <c r="H44" s="22">
        <f t="shared" si="49"/>
        <v>4.0404040404040407E-2</v>
      </c>
      <c r="I44" s="23">
        <f t="shared" si="50"/>
        <v>4</v>
      </c>
      <c r="J44" s="33">
        <f t="shared" si="51"/>
        <v>7.2463768115942032E-2</v>
      </c>
      <c r="K44" s="25">
        <f>'Août N-1'!I43</f>
        <v>5</v>
      </c>
      <c r="L44" s="26">
        <f t="shared" si="27"/>
        <v>-1</v>
      </c>
      <c r="M44" s="22">
        <f t="shared" si="52"/>
        <v>0</v>
      </c>
      <c r="N44" s="23">
        <f t="shared" si="53"/>
        <v>0</v>
      </c>
      <c r="O44" s="24">
        <f t="shared" si="54"/>
        <v>3.7037037037037035E-2</v>
      </c>
      <c r="P44" s="25">
        <f>'Août N-1'!N43</f>
        <v>1</v>
      </c>
      <c r="Q44" s="26">
        <f t="shared" si="28"/>
        <v>-1</v>
      </c>
      <c r="R44" s="22">
        <f t="shared" si="55"/>
        <v>2.2727272727272728E-2</v>
      </c>
      <c r="S44" s="23">
        <f t="shared" si="56"/>
        <v>1</v>
      </c>
      <c r="T44" s="33">
        <f t="shared" si="57"/>
        <v>7.8947368421052627E-2</v>
      </c>
      <c r="U44" s="25">
        <f>'Août N-1'!S43</f>
        <v>3</v>
      </c>
      <c r="V44" s="26">
        <f t="shared" si="29"/>
        <v>-2</v>
      </c>
      <c r="W44" s="22">
        <f t="shared" si="58"/>
        <v>0</v>
      </c>
      <c r="X44" s="23">
        <f t="shared" si="59"/>
        <v>0</v>
      </c>
      <c r="Y44" s="33">
        <f t="shared" si="60"/>
        <v>0</v>
      </c>
      <c r="Z44" s="25">
        <f>'Août N-1'!X43</f>
        <v>0</v>
      </c>
      <c r="AA44" s="26">
        <f t="shared" si="30"/>
        <v>0</v>
      </c>
      <c r="AB44" s="22">
        <f t="shared" si="61"/>
        <v>5.7142857142857141E-2</v>
      </c>
      <c r="AC44" s="23">
        <f t="shared" si="62"/>
        <v>6</v>
      </c>
      <c r="AD44" s="33">
        <f t="shared" si="63"/>
        <v>8.9285714285714288E-2</v>
      </c>
      <c r="AE44" s="25">
        <f>'Août N-1'!AC43</f>
        <v>5</v>
      </c>
      <c r="AF44" s="26">
        <f t="shared" si="31"/>
        <v>1</v>
      </c>
      <c r="AG44" s="22">
        <f t="shared" si="64"/>
        <v>4.7619047619047616E-2</v>
      </c>
      <c r="AH44" s="23">
        <f t="shared" si="65"/>
        <v>1</v>
      </c>
      <c r="AI44" s="33">
        <f t="shared" si="66"/>
        <v>0.10526315789473684</v>
      </c>
      <c r="AJ44" s="25">
        <f>'Août N-1'!AH43</f>
        <v>2</v>
      </c>
      <c r="AK44" s="26">
        <f t="shared" si="32"/>
        <v>-1</v>
      </c>
      <c r="AL44" s="22">
        <f t="shared" si="67"/>
        <v>3.7914691943127965E-2</v>
      </c>
      <c r="AM44" s="23">
        <f t="shared" si="68"/>
        <v>16</v>
      </c>
      <c r="AN44" s="33">
        <f t="shared" si="69"/>
        <v>5.9859154929577461E-2</v>
      </c>
      <c r="AO44" s="25">
        <f>'Août N-1'!AM43</f>
        <v>17</v>
      </c>
      <c r="AP44" s="26">
        <f t="shared" si="33"/>
        <v>-1</v>
      </c>
      <c r="AQ44" s="22">
        <f t="shared" si="70"/>
        <v>0</v>
      </c>
      <c r="AR44" s="23">
        <f t="shared" si="71"/>
        <v>0</v>
      </c>
      <c r="AS44" s="33">
        <f t="shared" si="34"/>
        <v>6.8965517241379309E-2</v>
      </c>
      <c r="AT44" s="25">
        <f>'Août N-1'!AR43</f>
        <v>2</v>
      </c>
      <c r="AU44" s="26">
        <f t="shared" si="35"/>
        <v>-2</v>
      </c>
    </row>
    <row r="45" spans="1:64" x14ac:dyDescent="0.3">
      <c r="A45" t="s">
        <v>28</v>
      </c>
      <c r="B45" s="21"/>
      <c r="C45" s="22">
        <f t="shared" si="47"/>
        <v>6.0869565217391307E-2</v>
      </c>
      <c r="D45" s="23">
        <f t="shared" si="46"/>
        <v>7</v>
      </c>
      <c r="E45" s="24">
        <f t="shared" si="48"/>
        <v>0</v>
      </c>
      <c r="F45" s="25">
        <f>'Août N-1'!D44</f>
        <v>0</v>
      </c>
      <c r="G45" s="26">
        <f t="shared" si="26"/>
        <v>7</v>
      </c>
      <c r="H45" s="22">
        <f t="shared" si="49"/>
        <v>7.0707070707070704E-2</v>
      </c>
      <c r="I45" s="23">
        <f t="shared" si="50"/>
        <v>7</v>
      </c>
      <c r="J45" s="33">
        <f t="shared" si="51"/>
        <v>7.2463768115942032E-2</v>
      </c>
      <c r="K45" s="25">
        <f>'Août N-1'!I44</f>
        <v>5</v>
      </c>
      <c r="L45" s="26">
        <f t="shared" si="27"/>
        <v>2</v>
      </c>
      <c r="M45" s="22">
        <f t="shared" si="52"/>
        <v>2.7777777777777776E-2</v>
      </c>
      <c r="N45" s="23">
        <f t="shared" si="53"/>
        <v>1</v>
      </c>
      <c r="O45" s="24">
        <f t="shared" si="54"/>
        <v>7.407407407407407E-2</v>
      </c>
      <c r="P45" s="25">
        <f>'Août N-1'!N44</f>
        <v>2</v>
      </c>
      <c r="Q45" s="26">
        <f t="shared" si="28"/>
        <v>-1</v>
      </c>
      <c r="R45" s="22">
        <f t="shared" si="55"/>
        <v>0.11363636363636363</v>
      </c>
      <c r="S45" s="23">
        <f t="shared" si="56"/>
        <v>5</v>
      </c>
      <c r="T45" s="33">
        <f t="shared" si="57"/>
        <v>5.2631578947368418E-2</v>
      </c>
      <c r="U45" s="25">
        <f>'Août N-1'!S44</f>
        <v>2</v>
      </c>
      <c r="V45" s="26">
        <f t="shared" si="29"/>
        <v>3</v>
      </c>
      <c r="W45" s="22">
        <f t="shared" si="58"/>
        <v>4.7619047619047616E-2</v>
      </c>
      <c r="X45" s="23">
        <f t="shared" si="59"/>
        <v>1</v>
      </c>
      <c r="Y45" s="33">
        <f t="shared" si="60"/>
        <v>0</v>
      </c>
      <c r="Z45" s="25">
        <f>'Août N-1'!X44</f>
        <v>0</v>
      </c>
      <c r="AA45" s="26">
        <f t="shared" si="30"/>
        <v>1</v>
      </c>
      <c r="AB45" s="22">
        <f t="shared" si="61"/>
        <v>4.7619047619047616E-2</v>
      </c>
      <c r="AC45" s="23">
        <f t="shared" si="62"/>
        <v>5</v>
      </c>
      <c r="AD45" s="33">
        <f t="shared" si="63"/>
        <v>3.5714285714285712E-2</v>
      </c>
      <c r="AE45" s="25">
        <f>'Août N-1'!AC44</f>
        <v>2</v>
      </c>
      <c r="AF45" s="26">
        <f t="shared" si="31"/>
        <v>3</v>
      </c>
      <c r="AG45" s="22">
        <f t="shared" si="64"/>
        <v>0.2857142857142857</v>
      </c>
      <c r="AH45" s="23">
        <f t="shared" si="65"/>
        <v>6</v>
      </c>
      <c r="AI45" s="33">
        <f t="shared" si="66"/>
        <v>0.21052631578947367</v>
      </c>
      <c r="AJ45" s="25">
        <f>'Août N-1'!AH44</f>
        <v>4</v>
      </c>
      <c r="AK45" s="26">
        <f t="shared" si="32"/>
        <v>2</v>
      </c>
      <c r="AL45" s="22">
        <f t="shared" si="67"/>
        <v>7.3459715639810422E-2</v>
      </c>
      <c r="AM45" s="23">
        <f t="shared" si="68"/>
        <v>31</v>
      </c>
      <c r="AN45" s="33">
        <f t="shared" si="69"/>
        <v>4.9295774647887321E-2</v>
      </c>
      <c r="AO45" s="25">
        <f>'Août N-1'!AM44</f>
        <v>14</v>
      </c>
      <c r="AP45" s="26">
        <f t="shared" si="33"/>
        <v>17</v>
      </c>
      <c r="AQ45" s="22">
        <f t="shared" si="70"/>
        <v>5.2631578947368418E-2</v>
      </c>
      <c r="AR45" s="23">
        <f t="shared" si="71"/>
        <v>1</v>
      </c>
      <c r="AS45" s="33">
        <f t="shared" si="34"/>
        <v>3.4482758620689655E-2</v>
      </c>
      <c r="AT45" s="25">
        <f>'Août N-1'!AR44</f>
        <v>1</v>
      </c>
      <c r="AU45" s="26">
        <f t="shared" si="35"/>
        <v>0</v>
      </c>
    </row>
    <row r="46" spans="1:64" x14ac:dyDescent="0.3">
      <c r="A46" t="s">
        <v>62</v>
      </c>
      <c r="B46" s="21"/>
      <c r="C46" s="22">
        <f t="shared" si="47"/>
        <v>1.7391304347826087E-2</v>
      </c>
      <c r="D46" s="23">
        <f t="shared" si="46"/>
        <v>2</v>
      </c>
      <c r="E46" s="24">
        <f t="shared" si="48"/>
        <v>0</v>
      </c>
      <c r="F46" s="25">
        <f>'Août N-1'!D45</f>
        <v>0</v>
      </c>
      <c r="G46" s="26">
        <f t="shared" si="26"/>
        <v>2</v>
      </c>
      <c r="H46" s="22">
        <f t="shared" si="49"/>
        <v>0</v>
      </c>
      <c r="I46" s="23">
        <f t="shared" si="50"/>
        <v>0</v>
      </c>
      <c r="J46" s="33">
        <f t="shared" si="51"/>
        <v>0</v>
      </c>
      <c r="K46" s="25">
        <f>'Août N-1'!I45</f>
        <v>0</v>
      </c>
      <c r="L46" s="26">
        <f t="shared" si="27"/>
        <v>0</v>
      </c>
      <c r="M46" s="22">
        <f t="shared" si="52"/>
        <v>0</v>
      </c>
      <c r="N46" s="23">
        <f t="shared" si="53"/>
        <v>0</v>
      </c>
      <c r="O46" s="24">
        <f t="shared" si="54"/>
        <v>0</v>
      </c>
      <c r="P46" s="25">
        <f>'Août N-1'!N45</f>
        <v>0</v>
      </c>
      <c r="Q46" s="26">
        <f t="shared" si="28"/>
        <v>0</v>
      </c>
      <c r="R46" s="22">
        <f t="shared" si="55"/>
        <v>0</v>
      </c>
      <c r="S46" s="23">
        <f t="shared" si="56"/>
        <v>0</v>
      </c>
      <c r="T46" s="33">
        <f t="shared" si="57"/>
        <v>0</v>
      </c>
      <c r="U46" s="25">
        <f>'Août N-1'!S45</f>
        <v>0</v>
      </c>
      <c r="V46" s="26">
        <f t="shared" si="29"/>
        <v>0</v>
      </c>
      <c r="W46" s="22">
        <f t="shared" si="58"/>
        <v>0</v>
      </c>
      <c r="X46" s="23">
        <f t="shared" si="59"/>
        <v>0</v>
      </c>
      <c r="Y46" s="33">
        <f t="shared" si="60"/>
        <v>0</v>
      </c>
      <c r="Z46" s="25">
        <f>'Août N-1'!X45</f>
        <v>0</v>
      </c>
      <c r="AA46" s="26">
        <f t="shared" si="30"/>
        <v>0</v>
      </c>
      <c r="AB46" s="22">
        <f t="shared" si="61"/>
        <v>9.5238095238095247E-3</v>
      </c>
      <c r="AC46" s="23">
        <f t="shared" si="62"/>
        <v>1</v>
      </c>
      <c r="AD46" s="33">
        <f t="shared" si="63"/>
        <v>0</v>
      </c>
      <c r="AE46" s="25">
        <f>'Août N-1'!AC45</f>
        <v>0</v>
      </c>
      <c r="AF46" s="26">
        <f t="shared" si="31"/>
        <v>1</v>
      </c>
      <c r="AG46" s="22">
        <f t="shared" si="64"/>
        <v>0</v>
      </c>
      <c r="AH46" s="23">
        <f t="shared" si="65"/>
        <v>0</v>
      </c>
      <c r="AI46" s="33">
        <f t="shared" si="66"/>
        <v>0</v>
      </c>
      <c r="AJ46" s="25">
        <f>'Août N-1'!AH45</f>
        <v>0</v>
      </c>
      <c r="AK46" s="26">
        <f t="shared" si="32"/>
        <v>0</v>
      </c>
      <c r="AL46" s="22">
        <f t="shared" si="67"/>
        <v>7.1090047393364926E-3</v>
      </c>
      <c r="AM46" s="23">
        <f t="shared" si="68"/>
        <v>3</v>
      </c>
      <c r="AN46" s="33">
        <f t="shared" si="69"/>
        <v>0</v>
      </c>
      <c r="AO46" s="25">
        <f>'Août N-1'!AM45</f>
        <v>0</v>
      </c>
      <c r="AP46" s="26">
        <f t="shared" si="33"/>
        <v>3</v>
      </c>
      <c r="AQ46" s="22">
        <f t="shared" si="70"/>
        <v>5.2631578947368418E-2</v>
      </c>
      <c r="AR46" s="23">
        <f t="shared" si="71"/>
        <v>1</v>
      </c>
      <c r="AS46" s="33">
        <f t="shared" si="34"/>
        <v>0</v>
      </c>
      <c r="AT46" s="25">
        <f>'Août N-1'!AR45</f>
        <v>0</v>
      </c>
      <c r="AU46" s="26">
        <f t="shared" si="35"/>
        <v>1</v>
      </c>
    </row>
    <row r="47" spans="1:64" x14ac:dyDescent="0.3">
      <c r="A47" t="s">
        <v>63</v>
      </c>
      <c r="B47" s="21"/>
      <c r="C47" s="22">
        <f t="shared" si="47"/>
        <v>0</v>
      </c>
      <c r="D47" s="23">
        <f t="shared" si="46"/>
        <v>0</v>
      </c>
      <c r="E47" s="24">
        <f t="shared" si="48"/>
        <v>0</v>
      </c>
      <c r="F47" s="25">
        <f>'Août N-1'!D46</f>
        <v>0</v>
      </c>
      <c r="G47" s="26">
        <f t="shared" si="26"/>
        <v>0</v>
      </c>
      <c r="H47" s="22">
        <f t="shared" si="49"/>
        <v>0</v>
      </c>
      <c r="I47" s="23">
        <f t="shared" si="50"/>
        <v>0</v>
      </c>
      <c r="J47" s="33">
        <f t="shared" si="51"/>
        <v>0</v>
      </c>
      <c r="K47" s="25">
        <f>'Août N-1'!I46</f>
        <v>0</v>
      </c>
      <c r="L47" s="26">
        <f t="shared" si="27"/>
        <v>0</v>
      </c>
      <c r="M47" s="22">
        <f t="shared" si="52"/>
        <v>0</v>
      </c>
      <c r="N47" s="23">
        <f t="shared" si="53"/>
        <v>0</v>
      </c>
      <c r="O47" s="24">
        <f t="shared" si="54"/>
        <v>0</v>
      </c>
      <c r="P47" s="25">
        <f>'Août N-1'!N46</f>
        <v>0</v>
      </c>
      <c r="Q47" s="26">
        <f t="shared" si="28"/>
        <v>0</v>
      </c>
      <c r="R47" s="22">
        <f t="shared" si="55"/>
        <v>0</v>
      </c>
      <c r="S47" s="23">
        <f t="shared" si="56"/>
        <v>0</v>
      </c>
      <c r="T47" s="33">
        <f t="shared" si="57"/>
        <v>0</v>
      </c>
      <c r="U47" s="25">
        <f>'Août N-1'!S46</f>
        <v>0</v>
      </c>
      <c r="V47" s="26">
        <f t="shared" si="29"/>
        <v>0</v>
      </c>
      <c r="W47" s="22">
        <f t="shared" si="58"/>
        <v>0</v>
      </c>
      <c r="X47" s="23">
        <f t="shared" si="59"/>
        <v>0</v>
      </c>
      <c r="Y47" s="33">
        <f t="shared" si="60"/>
        <v>0</v>
      </c>
      <c r="Z47" s="25">
        <f>'Août N-1'!X46</f>
        <v>0</v>
      </c>
      <c r="AA47" s="26">
        <f t="shared" si="30"/>
        <v>0</v>
      </c>
      <c r="AB47" s="22">
        <f t="shared" si="61"/>
        <v>0</v>
      </c>
      <c r="AC47" s="23">
        <f t="shared" si="62"/>
        <v>0</v>
      </c>
      <c r="AD47" s="33">
        <f t="shared" si="63"/>
        <v>0</v>
      </c>
      <c r="AE47" s="25">
        <f>'Août N-1'!AC46</f>
        <v>0</v>
      </c>
      <c r="AF47" s="26">
        <f t="shared" si="31"/>
        <v>0</v>
      </c>
      <c r="AG47" s="22">
        <f t="shared" si="64"/>
        <v>0</v>
      </c>
      <c r="AH47" s="23">
        <f t="shared" si="65"/>
        <v>0</v>
      </c>
      <c r="AI47" s="33">
        <f t="shared" si="66"/>
        <v>0</v>
      </c>
      <c r="AJ47" s="25">
        <f>'Août N-1'!AH46</f>
        <v>0</v>
      </c>
      <c r="AK47" s="26">
        <f t="shared" si="32"/>
        <v>0</v>
      </c>
      <c r="AL47" s="22">
        <f t="shared" si="67"/>
        <v>0</v>
      </c>
      <c r="AM47" s="23">
        <f t="shared" si="68"/>
        <v>0</v>
      </c>
      <c r="AN47" s="33">
        <f t="shared" si="69"/>
        <v>0</v>
      </c>
      <c r="AO47" s="25">
        <f>'Août N-1'!AM46</f>
        <v>0</v>
      </c>
      <c r="AP47" s="26">
        <f t="shared" si="33"/>
        <v>0</v>
      </c>
      <c r="AQ47" s="22">
        <f t="shared" si="70"/>
        <v>0</v>
      </c>
      <c r="AR47" s="23">
        <f t="shared" si="71"/>
        <v>0</v>
      </c>
      <c r="AS47" s="33">
        <f t="shared" si="34"/>
        <v>0</v>
      </c>
      <c r="AT47" s="25">
        <f>'Août N-1'!AR46</f>
        <v>0</v>
      </c>
      <c r="AU47" s="26">
        <f t="shared" si="35"/>
        <v>0</v>
      </c>
    </row>
    <row r="48" spans="1:64" x14ac:dyDescent="0.3">
      <c r="A48" t="s">
        <v>34</v>
      </c>
      <c r="B48" s="21"/>
      <c r="C48" s="22">
        <f t="shared" si="47"/>
        <v>0</v>
      </c>
      <c r="D48" s="23">
        <f t="shared" si="46"/>
        <v>0</v>
      </c>
      <c r="E48" s="24">
        <f t="shared" si="48"/>
        <v>0</v>
      </c>
      <c r="F48" s="25">
        <f>'Août N-1'!D47</f>
        <v>0</v>
      </c>
      <c r="G48" s="26">
        <f t="shared" si="26"/>
        <v>0</v>
      </c>
      <c r="H48" s="22">
        <f t="shared" si="49"/>
        <v>0</v>
      </c>
      <c r="I48" s="23">
        <f t="shared" si="50"/>
        <v>0</v>
      </c>
      <c r="J48" s="33">
        <f t="shared" si="51"/>
        <v>0</v>
      </c>
      <c r="K48" s="25">
        <f>'Août N-1'!I47</f>
        <v>0</v>
      </c>
      <c r="L48" s="26">
        <f t="shared" si="27"/>
        <v>0</v>
      </c>
      <c r="M48" s="22">
        <f t="shared" si="52"/>
        <v>2.7777777777777776E-2</v>
      </c>
      <c r="N48" s="23">
        <f t="shared" si="53"/>
        <v>1</v>
      </c>
      <c r="O48" s="24">
        <f t="shared" si="54"/>
        <v>0</v>
      </c>
      <c r="P48" s="25">
        <f>'Août N-1'!N47</f>
        <v>0</v>
      </c>
      <c r="Q48" s="26">
        <f t="shared" si="28"/>
        <v>1</v>
      </c>
      <c r="R48" s="22">
        <f t="shared" si="55"/>
        <v>2.2727272727272728E-2</v>
      </c>
      <c r="S48" s="23">
        <f t="shared" si="56"/>
        <v>1</v>
      </c>
      <c r="T48" s="33">
        <f t="shared" si="57"/>
        <v>0</v>
      </c>
      <c r="U48" s="25">
        <f>'Août N-1'!S47</f>
        <v>0</v>
      </c>
      <c r="V48" s="26">
        <f t="shared" si="29"/>
        <v>1</v>
      </c>
      <c r="W48" s="22">
        <f t="shared" si="58"/>
        <v>0</v>
      </c>
      <c r="X48" s="23">
        <f t="shared" si="59"/>
        <v>0</v>
      </c>
      <c r="Y48" s="33">
        <f t="shared" si="60"/>
        <v>0</v>
      </c>
      <c r="Z48" s="25">
        <f>'Août N-1'!X47</f>
        <v>0</v>
      </c>
      <c r="AA48" s="26">
        <f t="shared" si="30"/>
        <v>0</v>
      </c>
      <c r="AB48" s="22">
        <f t="shared" si="61"/>
        <v>0</v>
      </c>
      <c r="AC48" s="23">
        <f t="shared" si="62"/>
        <v>0</v>
      </c>
      <c r="AD48" s="33">
        <f t="shared" si="63"/>
        <v>0</v>
      </c>
      <c r="AE48" s="25">
        <f>'Août N-1'!AC47</f>
        <v>0</v>
      </c>
      <c r="AF48" s="26">
        <f t="shared" si="31"/>
        <v>0</v>
      </c>
      <c r="AG48" s="22">
        <f t="shared" si="64"/>
        <v>0</v>
      </c>
      <c r="AH48" s="23">
        <f t="shared" si="65"/>
        <v>0</v>
      </c>
      <c r="AI48" s="33">
        <f t="shared" si="66"/>
        <v>0</v>
      </c>
      <c r="AJ48" s="25">
        <f>'Août N-1'!AH47</f>
        <v>0</v>
      </c>
      <c r="AK48" s="26">
        <f t="shared" si="32"/>
        <v>0</v>
      </c>
      <c r="AL48" s="22">
        <f t="shared" si="67"/>
        <v>4.7393364928909956E-3</v>
      </c>
      <c r="AM48" s="23">
        <f t="shared" si="68"/>
        <v>2</v>
      </c>
      <c r="AN48" s="33">
        <f t="shared" si="69"/>
        <v>0</v>
      </c>
      <c r="AO48" s="25">
        <f>'Août N-1'!AM47</f>
        <v>0</v>
      </c>
      <c r="AP48" s="26">
        <f t="shared" si="33"/>
        <v>2</v>
      </c>
      <c r="AQ48" s="22">
        <f t="shared" si="70"/>
        <v>0</v>
      </c>
      <c r="AR48" s="23">
        <f t="shared" si="71"/>
        <v>0</v>
      </c>
      <c r="AS48" s="33">
        <f t="shared" si="34"/>
        <v>0</v>
      </c>
      <c r="AT48" s="25">
        <f>'Août N-1'!AR47</f>
        <v>0</v>
      </c>
      <c r="AU48" s="26">
        <f t="shared" si="35"/>
        <v>0</v>
      </c>
    </row>
    <row r="49" spans="1:47" x14ac:dyDescent="0.3">
      <c r="A49" t="s">
        <v>29</v>
      </c>
      <c r="B49" s="21"/>
      <c r="C49" s="22">
        <f t="shared" si="47"/>
        <v>1.7391304347826087E-2</v>
      </c>
      <c r="D49" s="23">
        <f t="shared" si="46"/>
        <v>2</v>
      </c>
      <c r="E49" s="24">
        <f t="shared" si="48"/>
        <v>0</v>
      </c>
      <c r="F49" s="25">
        <f>'Août N-1'!D48</f>
        <v>0</v>
      </c>
      <c r="G49" s="26">
        <f t="shared" si="26"/>
        <v>2</v>
      </c>
      <c r="H49" s="22">
        <f t="shared" si="49"/>
        <v>0</v>
      </c>
      <c r="I49" s="23">
        <f t="shared" si="50"/>
        <v>0</v>
      </c>
      <c r="J49" s="33">
        <f t="shared" si="51"/>
        <v>0</v>
      </c>
      <c r="K49" s="25">
        <f>'Août N-1'!I48</f>
        <v>0</v>
      </c>
      <c r="L49" s="26">
        <f t="shared" si="27"/>
        <v>0</v>
      </c>
      <c r="M49" s="22">
        <f t="shared" si="52"/>
        <v>8.3333333333333329E-2</v>
      </c>
      <c r="N49" s="23">
        <f t="shared" si="53"/>
        <v>3</v>
      </c>
      <c r="O49" s="24">
        <f t="shared" si="54"/>
        <v>0</v>
      </c>
      <c r="P49" s="25">
        <f>'Août N-1'!N48</f>
        <v>0</v>
      </c>
      <c r="Q49" s="26">
        <f t="shared" si="28"/>
        <v>3</v>
      </c>
      <c r="R49" s="22">
        <f t="shared" si="55"/>
        <v>2.2727272727272728E-2</v>
      </c>
      <c r="S49" s="23">
        <f t="shared" si="56"/>
        <v>1</v>
      </c>
      <c r="T49" s="33">
        <f t="shared" si="57"/>
        <v>0</v>
      </c>
      <c r="U49" s="25">
        <f>'Août N-1'!S48</f>
        <v>0</v>
      </c>
      <c r="V49" s="26">
        <f t="shared" si="29"/>
        <v>1</v>
      </c>
      <c r="W49" s="22">
        <f t="shared" si="58"/>
        <v>9.5238095238095233E-2</v>
      </c>
      <c r="X49" s="23">
        <f t="shared" si="59"/>
        <v>2</v>
      </c>
      <c r="Y49" s="33">
        <f t="shared" si="60"/>
        <v>4.3478260869565216E-2</v>
      </c>
      <c r="Z49" s="25">
        <f>'Août N-1'!X48</f>
        <v>1</v>
      </c>
      <c r="AA49" s="26">
        <f t="shared" si="30"/>
        <v>1</v>
      </c>
      <c r="AB49" s="22">
        <f t="shared" si="61"/>
        <v>2.8571428571428571E-2</v>
      </c>
      <c r="AC49" s="23">
        <f t="shared" si="62"/>
        <v>3</v>
      </c>
      <c r="AD49" s="33">
        <f t="shared" si="63"/>
        <v>3.5714285714285712E-2</v>
      </c>
      <c r="AE49" s="25">
        <f>'Août N-1'!AC48</f>
        <v>2</v>
      </c>
      <c r="AF49" s="26">
        <f t="shared" si="31"/>
        <v>1</v>
      </c>
      <c r="AG49" s="22">
        <f t="shared" si="64"/>
        <v>4.7619047619047616E-2</v>
      </c>
      <c r="AH49" s="23">
        <f t="shared" si="65"/>
        <v>1</v>
      </c>
      <c r="AI49" s="33">
        <f t="shared" si="66"/>
        <v>0</v>
      </c>
      <c r="AJ49" s="25">
        <f>'Août N-1'!AH48</f>
        <v>0</v>
      </c>
      <c r="AK49" s="26">
        <f t="shared" si="32"/>
        <v>1</v>
      </c>
      <c r="AL49" s="22">
        <f t="shared" si="67"/>
        <v>2.132701421800948E-2</v>
      </c>
      <c r="AM49" s="23">
        <f t="shared" si="68"/>
        <v>9</v>
      </c>
      <c r="AN49" s="33">
        <f t="shared" si="69"/>
        <v>3.5211267605633804E-3</v>
      </c>
      <c r="AO49" s="25">
        <f>'Août N-1'!AM48</f>
        <v>1</v>
      </c>
      <c r="AP49" s="26">
        <f t="shared" si="33"/>
        <v>8</v>
      </c>
      <c r="AQ49" s="22">
        <f t="shared" si="70"/>
        <v>0</v>
      </c>
      <c r="AR49" s="23">
        <f t="shared" si="71"/>
        <v>0</v>
      </c>
      <c r="AS49" s="33">
        <f t="shared" si="34"/>
        <v>6.8965517241379309E-2</v>
      </c>
      <c r="AT49" s="25">
        <f>'Août N-1'!AR48</f>
        <v>2</v>
      </c>
      <c r="AU49" s="26">
        <f t="shared" si="35"/>
        <v>-2</v>
      </c>
    </row>
    <row r="50" spans="1:47" x14ac:dyDescent="0.3">
      <c r="A50" t="s">
        <v>35</v>
      </c>
      <c r="B50" s="21"/>
      <c r="C50" s="22">
        <f t="shared" si="47"/>
        <v>5.2173913043478258E-2</v>
      </c>
      <c r="D50" s="23">
        <f t="shared" si="46"/>
        <v>6</v>
      </c>
      <c r="E50" s="24">
        <f t="shared" si="48"/>
        <v>4.9382716049382713E-2</v>
      </c>
      <c r="F50" s="25">
        <f>'Août N-1'!D49</f>
        <v>4</v>
      </c>
      <c r="G50" s="26">
        <f t="shared" si="26"/>
        <v>2</v>
      </c>
      <c r="H50" s="22">
        <f t="shared" si="49"/>
        <v>1.0101010101010102E-2</v>
      </c>
      <c r="I50" s="23">
        <f t="shared" si="50"/>
        <v>1</v>
      </c>
      <c r="J50" s="33">
        <f t="shared" si="51"/>
        <v>1.4492753623188406E-2</v>
      </c>
      <c r="K50" s="25">
        <f>'Août N-1'!I49</f>
        <v>1</v>
      </c>
      <c r="L50" s="26">
        <f t="shared" si="27"/>
        <v>0</v>
      </c>
      <c r="M50" s="22">
        <f t="shared" si="52"/>
        <v>0</v>
      </c>
      <c r="N50" s="23">
        <f t="shared" si="53"/>
        <v>0</v>
      </c>
      <c r="O50" s="24">
        <f t="shared" si="54"/>
        <v>0</v>
      </c>
      <c r="P50" s="25">
        <f>'Août N-1'!N49</f>
        <v>0</v>
      </c>
      <c r="Q50" s="26">
        <f t="shared" si="28"/>
        <v>0</v>
      </c>
      <c r="R50" s="22">
        <f t="shared" si="55"/>
        <v>4.5454545454545456E-2</v>
      </c>
      <c r="S50" s="23">
        <f t="shared" si="56"/>
        <v>2</v>
      </c>
      <c r="T50" s="33">
        <f t="shared" si="57"/>
        <v>0</v>
      </c>
      <c r="U50" s="25">
        <f>'Août N-1'!S49</f>
        <v>0</v>
      </c>
      <c r="V50" s="26">
        <f t="shared" si="29"/>
        <v>2</v>
      </c>
      <c r="W50" s="22">
        <f t="shared" si="58"/>
        <v>9.5238095238095233E-2</v>
      </c>
      <c r="X50" s="23">
        <f t="shared" si="59"/>
        <v>2</v>
      </c>
      <c r="Y50" s="33">
        <f t="shared" si="60"/>
        <v>0</v>
      </c>
      <c r="Z50" s="25">
        <f>'Août N-1'!X49</f>
        <v>0</v>
      </c>
      <c r="AA50" s="26">
        <f t="shared" si="30"/>
        <v>2</v>
      </c>
      <c r="AB50" s="22">
        <f t="shared" si="61"/>
        <v>4.7619047619047616E-2</v>
      </c>
      <c r="AC50" s="23">
        <f t="shared" si="62"/>
        <v>5</v>
      </c>
      <c r="AD50" s="33">
        <f t="shared" si="63"/>
        <v>5.3571428571428568E-2</v>
      </c>
      <c r="AE50" s="25">
        <f>'Août N-1'!AC49</f>
        <v>3</v>
      </c>
      <c r="AF50" s="26">
        <f t="shared" si="31"/>
        <v>2</v>
      </c>
      <c r="AG50" s="22">
        <f t="shared" si="64"/>
        <v>0</v>
      </c>
      <c r="AH50" s="23">
        <f t="shared" si="65"/>
        <v>0</v>
      </c>
      <c r="AI50" s="33">
        <f t="shared" si="66"/>
        <v>5.2631578947368418E-2</v>
      </c>
      <c r="AJ50" s="25">
        <f>'Août N-1'!AH49</f>
        <v>1</v>
      </c>
      <c r="AK50" s="26">
        <f t="shared" si="32"/>
        <v>-1</v>
      </c>
      <c r="AL50" s="22">
        <f t="shared" si="67"/>
        <v>3.7914691943127965E-2</v>
      </c>
      <c r="AM50" s="23">
        <f t="shared" si="68"/>
        <v>16</v>
      </c>
      <c r="AN50" s="33">
        <f t="shared" si="69"/>
        <v>3.1690140845070422E-2</v>
      </c>
      <c r="AO50" s="25">
        <f>'Août N-1'!AM49</f>
        <v>9</v>
      </c>
      <c r="AP50" s="26">
        <f t="shared" si="33"/>
        <v>7</v>
      </c>
      <c r="AQ50" s="22">
        <f t="shared" si="70"/>
        <v>0.15789473684210525</v>
      </c>
      <c r="AR50" s="23">
        <f t="shared" si="71"/>
        <v>3</v>
      </c>
      <c r="AS50" s="33">
        <f t="shared" si="34"/>
        <v>0</v>
      </c>
      <c r="AT50" s="25">
        <f>'Août N-1'!AR49</f>
        <v>0</v>
      </c>
      <c r="AU50" s="26">
        <f t="shared" si="35"/>
        <v>3</v>
      </c>
    </row>
    <row r="51" spans="1:47" x14ac:dyDescent="0.3">
      <c r="A51" t="s">
        <v>30</v>
      </c>
      <c r="B51" s="21"/>
      <c r="C51" s="22">
        <f t="shared" si="47"/>
        <v>9.5652173913043481E-2</v>
      </c>
      <c r="D51" s="23">
        <f t="shared" si="46"/>
        <v>11</v>
      </c>
      <c r="E51" s="24">
        <f t="shared" si="48"/>
        <v>2.4691358024691357E-2</v>
      </c>
      <c r="F51" s="25">
        <f>'Août N-1'!D50</f>
        <v>2</v>
      </c>
      <c r="G51" s="26">
        <f t="shared" si="26"/>
        <v>9</v>
      </c>
      <c r="H51" s="22">
        <f t="shared" si="49"/>
        <v>1.0101010101010102E-2</v>
      </c>
      <c r="I51" s="23">
        <f t="shared" si="50"/>
        <v>1</v>
      </c>
      <c r="J51" s="33">
        <f t="shared" si="51"/>
        <v>5.7971014492753624E-2</v>
      </c>
      <c r="K51" s="25">
        <f>'Août N-1'!I50</f>
        <v>4</v>
      </c>
      <c r="L51" s="26">
        <f t="shared" si="27"/>
        <v>-3</v>
      </c>
      <c r="M51" s="22">
        <f t="shared" si="52"/>
        <v>0</v>
      </c>
      <c r="N51" s="23">
        <f t="shared" si="53"/>
        <v>0</v>
      </c>
      <c r="O51" s="24">
        <f t="shared" si="54"/>
        <v>0</v>
      </c>
      <c r="P51" s="25">
        <f>'Août N-1'!N50</f>
        <v>0</v>
      </c>
      <c r="Q51" s="26">
        <f t="shared" si="28"/>
        <v>0</v>
      </c>
      <c r="R51" s="22">
        <f t="shared" si="55"/>
        <v>0.13636363636363635</v>
      </c>
      <c r="S51" s="23">
        <f t="shared" si="56"/>
        <v>6</v>
      </c>
      <c r="T51" s="33">
        <f t="shared" si="57"/>
        <v>0.13157894736842105</v>
      </c>
      <c r="U51" s="25">
        <f>'Août N-1'!S50</f>
        <v>5</v>
      </c>
      <c r="V51" s="26">
        <f t="shared" si="29"/>
        <v>1</v>
      </c>
      <c r="W51" s="22">
        <f t="shared" si="58"/>
        <v>4.7619047619047616E-2</v>
      </c>
      <c r="X51" s="23">
        <f t="shared" si="59"/>
        <v>1</v>
      </c>
      <c r="Y51" s="33">
        <f t="shared" si="60"/>
        <v>0</v>
      </c>
      <c r="Z51" s="25">
        <f>'Août N-1'!X50</f>
        <v>0</v>
      </c>
      <c r="AA51" s="26">
        <f t="shared" si="30"/>
        <v>1</v>
      </c>
      <c r="AB51" s="22">
        <f t="shared" si="61"/>
        <v>3.8095238095238099E-2</v>
      </c>
      <c r="AC51" s="23">
        <f t="shared" si="62"/>
        <v>4</v>
      </c>
      <c r="AD51" s="33">
        <f t="shared" si="63"/>
        <v>0</v>
      </c>
      <c r="AE51" s="25">
        <f>'Août N-1'!AC50</f>
        <v>0</v>
      </c>
      <c r="AF51" s="26">
        <f t="shared" si="31"/>
        <v>4</v>
      </c>
      <c r="AG51" s="22">
        <f t="shared" si="64"/>
        <v>4.7619047619047616E-2</v>
      </c>
      <c r="AH51" s="23">
        <f t="shared" si="65"/>
        <v>1</v>
      </c>
      <c r="AI51" s="33">
        <f t="shared" si="66"/>
        <v>5.2631578947368418E-2</v>
      </c>
      <c r="AJ51" s="25">
        <f>'Août N-1'!AH50</f>
        <v>1</v>
      </c>
      <c r="AK51" s="26">
        <f t="shared" si="32"/>
        <v>0</v>
      </c>
      <c r="AL51" s="22">
        <f t="shared" si="67"/>
        <v>4.2654028436018961E-2</v>
      </c>
      <c r="AM51" s="23">
        <f t="shared" si="68"/>
        <v>18</v>
      </c>
      <c r="AN51" s="33">
        <f t="shared" si="69"/>
        <v>1.4084507042253521E-2</v>
      </c>
      <c r="AO51" s="25">
        <f>'Août N-1'!AM50</f>
        <v>4</v>
      </c>
      <c r="AP51" s="26">
        <f t="shared" si="33"/>
        <v>14</v>
      </c>
      <c r="AQ51" s="22">
        <f t="shared" si="70"/>
        <v>0</v>
      </c>
      <c r="AR51" s="23">
        <f t="shared" si="71"/>
        <v>0</v>
      </c>
      <c r="AS51" s="33">
        <f t="shared" si="34"/>
        <v>0.27586206896551724</v>
      </c>
      <c r="AT51" s="25">
        <f>'Août N-1'!AR50</f>
        <v>8</v>
      </c>
      <c r="AU51" s="26">
        <f t="shared" si="35"/>
        <v>-8</v>
      </c>
    </row>
    <row r="52" spans="1:47" x14ac:dyDescent="0.3">
      <c r="A52" t="s">
        <v>31</v>
      </c>
      <c r="B52" s="21"/>
      <c r="C52" s="22">
        <f t="shared" si="47"/>
        <v>8.6956521739130436E-3</v>
      </c>
      <c r="D52" s="23">
        <f t="shared" si="46"/>
        <v>1</v>
      </c>
      <c r="E52" s="24">
        <f t="shared" si="48"/>
        <v>1.2345679012345678E-2</v>
      </c>
      <c r="F52" s="25">
        <f>'Août N-1'!D51</f>
        <v>1</v>
      </c>
      <c r="G52" s="26">
        <f t="shared" si="26"/>
        <v>0</v>
      </c>
      <c r="H52" s="22">
        <f t="shared" si="49"/>
        <v>2.0202020202020204E-2</v>
      </c>
      <c r="I52" s="23">
        <f t="shared" si="50"/>
        <v>2</v>
      </c>
      <c r="J52" s="33">
        <f t="shared" si="51"/>
        <v>1.4492753623188406E-2</v>
      </c>
      <c r="K52" s="25">
        <f>'Août N-1'!I51</f>
        <v>1</v>
      </c>
      <c r="L52" s="26">
        <f t="shared" si="27"/>
        <v>1</v>
      </c>
      <c r="M52" s="22">
        <f t="shared" si="52"/>
        <v>0</v>
      </c>
      <c r="N52" s="23">
        <f t="shared" si="53"/>
        <v>0</v>
      </c>
      <c r="O52" s="24">
        <f t="shared" si="54"/>
        <v>0</v>
      </c>
      <c r="P52" s="25">
        <f>'Août N-1'!N51</f>
        <v>0</v>
      </c>
      <c r="Q52" s="26">
        <f t="shared" si="28"/>
        <v>0</v>
      </c>
      <c r="R52" s="22">
        <f t="shared" si="55"/>
        <v>6.8181818181818177E-2</v>
      </c>
      <c r="S52" s="23">
        <f t="shared" si="56"/>
        <v>3</v>
      </c>
      <c r="T52" s="33">
        <f t="shared" si="57"/>
        <v>2.6315789473684209E-2</v>
      </c>
      <c r="U52" s="25">
        <f>'Août N-1'!S51</f>
        <v>1</v>
      </c>
      <c r="V52" s="26">
        <f t="shared" si="29"/>
        <v>2</v>
      </c>
      <c r="W52" s="22">
        <f t="shared" si="58"/>
        <v>4.7619047619047616E-2</v>
      </c>
      <c r="X52" s="23">
        <f t="shared" si="59"/>
        <v>1</v>
      </c>
      <c r="Y52" s="33">
        <f t="shared" si="60"/>
        <v>4.3478260869565216E-2</v>
      </c>
      <c r="Z52" s="25">
        <f>'Août N-1'!X51</f>
        <v>1</v>
      </c>
      <c r="AA52" s="26">
        <f t="shared" si="30"/>
        <v>0</v>
      </c>
      <c r="AB52" s="22">
        <f t="shared" si="61"/>
        <v>1.9047619047619049E-2</v>
      </c>
      <c r="AC52" s="23">
        <f t="shared" si="62"/>
        <v>2</v>
      </c>
      <c r="AD52" s="33">
        <f t="shared" si="63"/>
        <v>1.7857142857142856E-2</v>
      </c>
      <c r="AE52" s="25">
        <f>'Août N-1'!AC51</f>
        <v>1</v>
      </c>
      <c r="AF52" s="26">
        <f t="shared" si="31"/>
        <v>1</v>
      </c>
      <c r="AG52" s="22">
        <f t="shared" si="64"/>
        <v>0</v>
      </c>
      <c r="AH52" s="23">
        <f t="shared" si="65"/>
        <v>0</v>
      </c>
      <c r="AI52" s="33">
        <f t="shared" si="66"/>
        <v>0</v>
      </c>
      <c r="AJ52" s="25">
        <f>'Août N-1'!AH51</f>
        <v>0</v>
      </c>
      <c r="AK52" s="26">
        <f t="shared" si="32"/>
        <v>0</v>
      </c>
      <c r="AL52" s="22">
        <f t="shared" si="67"/>
        <v>2.132701421800948E-2</v>
      </c>
      <c r="AM52" s="23">
        <f t="shared" si="68"/>
        <v>9</v>
      </c>
      <c r="AN52" s="33">
        <f t="shared" si="69"/>
        <v>1.7605633802816902E-2</v>
      </c>
      <c r="AO52" s="25">
        <f>'Août N-1'!AM51</f>
        <v>5</v>
      </c>
      <c r="AP52" s="26">
        <f t="shared" si="33"/>
        <v>4</v>
      </c>
      <c r="AQ52" s="22">
        <f t="shared" si="70"/>
        <v>0.31578947368421051</v>
      </c>
      <c r="AR52" s="23">
        <f t="shared" si="71"/>
        <v>6</v>
      </c>
      <c r="AS52" s="33">
        <f t="shared" si="34"/>
        <v>0</v>
      </c>
      <c r="AT52" s="25">
        <f>'Août N-1'!AR51</f>
        <v>0</v>
      </c>
      <c r="AU52" s="26">
        <f t="shared" si="35"/>
        <v>6</v>
      </c>
    </row>
    <row r="53" spans="1:47" x14ac:dyDescent="0.3">
      <c r="A53" t="s">
        <v>32</v>
      </c>
      <c r="B53" s="21"/>
      <c r="C53" s="22">
        <f t="shared" si="47"/>
        <v>0.12173913043478261</v>
      </c>
      <c r="D53" s="23">
        <f t="shared" si="46"/>
        <v>14</v>
      </c>
      <c r="E53" s="24">
        <f t="shared" si="48"/>
        <v>0.14814814814814814</v>
      </c>
      <c r="F53" s="25">
        <f>'Août N-1'!D52</f>
        <v>12</v>
      </c>
      <c r="G53" s="26">
        <f t="shared" si="26"/>
        <v>2</v>
      </c>
      <c r="H53" s="22">
        <f t="shared" si="49"/>
        <v>4.0404040404040407E-2</v>
      </c>
      <c r="I53" s="23">
        <f t="shared" si="50"/>
        <v>4</v>
      </c>
      <c r="J53" s="33">
        <f t="shared" si="51"/>
        <v>8.6956521739130432E-2</v>
      </c>
      <c r="K53" s="25">
        <f>'Août N-1'!I52</f>
        <v>6</v>
      </c>
      <c r="L53" s="26">
        <f t="shared" si="27"/>
        <v>-2</v>
      </c>
      <c r="M53" s="22">
        <f t="shared" si="52"/>
        <v>2.7777777777777776E-2</v>
      </c>
      <c r="N53" s="23">
        <f t="shared" si="53"/>
        <v>1</v>
      </c>
      <c r="O53" s="24">
        <f t="shared" si="54"/>
        <v>0.14814814814814814</v>
      </c>
      <c r="P53" s="25">
        <f>'Août N-1'!N52</f>
        <v>4</v>
      </c>
      <c r="Q53" s="26">
        <f t="shared" si="28"/>
        <v>-3</v>
      </c>
      <c r="R53" s="22">
        <f t="shared" si="55"/>
        <v>6.8181818181818177E-2</v>
      </c>
      <c r="S53" s="23">
        <f t="shared" si="56"/>
        <v>3</v>
      </c>
      <c r="T53" s="33">
        <f t="shared" si="57"/>
        <v>0.13157894736842105</v>
      </c>
      <c r="U53" s="25">
        <f>'Août N-1'!S52</f>
        <v>5</v>
      </c>
      <c r="V53" s="26">
        <f t="shared" si="29"/>
        <v>-2</v>
      </c>
      <c r="W53" s="22">
        <f t="shared" si="58"/>
        <v>9.5238095238095233E-2</v>
      </c>
      <c r="X53" s="23">
        <f t="shared" si="59"/>
        <v>2</v>
      </c>
      <c r="Y53" s="33">
        <f t="shared" si="60"/>
        <v>0.17391304347826086</v>
      </c>
      <c r="Z53" s="25">
        <f>'Août N-1'!X52</f>
        <v>4</v>
      </c>
      <c r="AA53" s="26">
        <f t="shared" si="30"/>
        <v>-2</v>
      </c>
      <c r="AB53" s="22">
        <f t="shared" si="61"/>
        <v>0.10476190476190476</v>
      </c>
      <c r="AC53" s="23">
        <f t="shared" si="62"/>
        <v>11</v>
      </c>
      <c r="AD53" s="33">
        <f t="shared" si="63"/>
        <v>7.1428571428571425E-2</v>
      </c>
      <c r="AE53" s="25">
        <f>'Août N-1'!AC52</f>
        <v>4</v>
      </c>
      <c r="AF53" s="26">
        <f t="shared" si="31"/>
        <v>7</v>
      </c>
      <c r="AG53" s="22">
        <f t="shared" si="64"/>
        <v>9.5238095238095233E-2</v>
      </c>
      <c r="AH53" s="23">
        <f t="shared" si="65"/>
        <v>2</v>
      </c>
      <c r="AI53" s="33">
        <f t="shared" si="66"/>
        <v>0</v>
      </c>
      <c r="AJ53" s="25">
        <f>'Août N-1'!AH52</f>
        <v>0</v>
      </c>
      <c r="AK53" s="26">
        <f t="shared" si="32"/>
        <v>2</v>
      </c>
      <c r="AL53" s="22">
        <f t="shared" si="67"/>
        <v>8.7677725118483416E-2</v>
      </c>
      <c r="AM53" s="23">
        <f t="shared" si="68"/>
        <v>37</v>
      </c>
      <c r="AN53" s="33">
        <f t="shared" si="69"/>
        <v>0.11971830985915492</v>
      </c>
      <c r="AO53" s="25">
        <f>'Août N-1'!AM52</f>
        <v>34</v>
      </c>
      <c r="AP53" s="26">
        <f t="shared" si="33"/>
        <v>3</v>
      </c>
      <c r="AQ53" s="22">
        <f t="shared" si="70"/>
        <v>0</v>
      </c>
      <c r="AR53" s="23">
        <f t="shared" si="71"/>
        <v>0</v>
      </c>
      <c r="AS53" s="33">
        <f t="shared" si="34"/>
        <v>3.4482758620689655E-2</v>
      </c>
      <c r="AT53" s="25">
        <f>'Août N-1'!AR52</f>
        <v>1</v>
      </c>
      <c r="AU53" s="26">
        <f t="shared" si="35"/>
        <v>-1</v>
      </c>
    </row>
    <row r="54" spans="1:47" ht="15" thickBot="1" x14ac:dyDescent="0.35">
      <c r="B54" s="27"/>
      <c r="C54" s="28"/>
      <c r="D54" s="27"/>
      <c r="E54" s="29"/>
      <c r="F54" s="30"/>
      <c r="G54" s="31"/>
      <c r="H54" s="28"/>
      <c r="I54" s="27"/>
      <c r="J54" s="29"/>
      <c r="K54" s="30"/>
      <c r="L54" s="31"/>
      <c r="M54" s="28"/>
      <c r="N54" s="27"/>
      <c r="O54" s="29"/>
      <c r="P54" s="30"/>
      <c r="Q54" s="31"/>
      <c r="R54" s="28"/>
      <c r="S54" s="27"/>
      <c r="T54" s="29"/>
      <c r="U54" s="30"/>
      <c r="V54" s="31"/>
      <c r="W54" s="28"/>
      <c r="X54" s="27"/>
      <c r="Y54" s="29"/>
      <c r="Z54" s="30"/>
      <c r="AA54" s="31"/>
      <c r="AB54" s="28"/>
      <c r="AC54" s="27"/>
      <c r="AD54" s="29"/>
      <c r="AE54" s="30"/>
      <c r="AF54" s="31"/>
      <c r="AG54" s="28"/>
      <c r="AH54" s="27"/>
      <c r="AI54" s="29"/>
      <c r="AJ54" s="30"/>
      <c r="AK54" s="31"/>
      <c r="AL54" s="28"/>
      <c r="AM54" s="27"/>
      <c r="AN54" s="29"/>
      <c r="AO54" s="30"/>
      <c r="AP54" s="31"/>
      <c r="AQ54" s="28"/>
      <c r="AR54" s="27"/>
      <c r="AS54" s="29"/>
      <c r="AT54" s="30"/>
      <c r="AU54" s="31"/>
    </row>
    <row r="55" spans="1:47" s="12" customFormat="1" ht="16.2" thickBot="1" x14ac:dyDescent="0.35">
      <c r="A55" s="11" t="s">
        <v>38</v>
      </c>
      <c r="C55" s="13">
        <f>SUM(C3:C53)</f>
        <v>0.99999999999999989</v>
      </c>
      <c r="D55" s="12">
        <f>SUM(D3:D53)</f>
        <v>115</v>
      </c>
      <c r="E55" s="16">
        <f>SUM(E3:E53)</f>
        <v>1</v>
      </c>
      <c r="F55" s="17">
        <f>SUM(F3:F53)</f>
        <v>81</v>
      </c>
      <c r="G55" s="14"/>
      <c r="H55" s="13">
        <f>SUM(H3:H53)</f>
        <v>0.99999999999999989</v>
      </c>
      <c r="I55" s="12">
        <f>SUM(I3:I53)</f>
        <v>99</v>
      </c>
      <c r="J55" s="16">
        <f>SUM(J3:J53)</f>
        <v>0.99999999999999978</v>
      </c>
      <c r="K55" s="17">
        <f>SUM(K3:K53)</f>
        <v>69</v>
      </c>
      <c r="M55" s="19">
        <f>SUM(M3:M53)</f>
        <v>1</v>
      </c>
      <c r="N55" s="12">
        <f>SUM(N3:N53)</f>
        <v>36</v>
      </c>
      <c r="O55" s="16">
        <f>SUM(O3:O53)</f>
        <v>0.99999999999999989</v>
      </c>
      <c r="P55" s="17">
        <f>SUM(P3:P53)</f>
        <v>27</v>
      </c>
      <c r="R55" s="13">
        <f>SUM(R3:R53)</f>
        <v>0.99999999999999978</v>
      </c>
      <c r="S55" s="12">
        <f>SUM(S3:S53)</f>
        <v>44</v>
      </c>
      <c r="T55" s="16">
        <f>SUM(T3:T53)</f>
        <v>0.99999999999999989</v>
      </c>
      <c r="U55" s="17">
        <f>SUM(U3:U53)</f>
        <v>38</v>
      </c>
      <c r="W55" s="13">
        <f>SUM(W3:W53)</f>
        <v>1</v>
      </c>
      <c r="X55" s="12">
        <f>SUM(X3:X53)</f>
        <v>21</v>
      </c>
      <c r="Y55" s="16">
        <f>SUM(Y3:Y53)</f>
        <v>0.99999999999999989</v>
      </c>
      <c r="Z55" s="17">
        <f>SUM(Z3:Z53)</f>
        <v>23</v>
      </c>
      <c r="AB55" s="13">
        <f>SUM(AB3:AB53)</f>
        <v>0.99999999999999989</v>
      </c>
      <c r="AC55" s="12">
        <f>SUM(AC3:AC53)</f>
        <v>105</v>
      </c>
      <c r="AD55" s="16">
        <f>SUM(AD3:AD53)</f>
        <v>1</v>
      </c>
      <c r="AE55" s="17">
        <f>SUM(AE3:AE53)</f>
        <v>56</v>
      </c>
      <c r="AG55" s="13">
        <f>SUM(AG3:AG53)</f>
        <v>0.99999999999999989</v>
      </c>
      <c r="AH55" s="12">
        <f>SUM(AH3:AH53)</f>
        <v>21</v>
      </c>
      <c r="AI55" s="16">
        <f>SUM(AI3:AI53)</f>
        <v>1</v>
      </c>
      <c r="AJ55" s="17">
        <f>SUM(AJ3:AJ53)</f>
        <v>19</v>
      </c>
      <c r="AL55" s="13">
        <f>SUM(AL3:AL53)</f>
        <v>1</v>
      </c>
      <c r="AM55" s="12">
        <f>SUM(AM3:AM53)</f>
        <v>422</v>
      </c>
      <c r="AN55" s="16">
        <f>SUM(AN3:AN53)</f>
        <v>0.99999999999999978</v>
      </c>
      <c r="AO55" s="17">
        <f>SUM(AO3:AO53)</f>
        <v>284</v>
      </c>
      <c r="AQ55" s="13">
        <f>SUM(AQ3:AQ53)</f>
        <v>0.99999999999999989</v>
      </c>
      <c r="AR55" s="12">
        <f>SUM(AR3:AR53)</f>
        <v>19</v>
      </c>
      <c r="AS55" s="16">
        <f>SUM(AS3:AS53)</f>
        <v>1</v>
      </c>
      <c r="AT55" s="17">
        <f>SUM(AT3:AT53)</f>
        <v>29</v>
      </c>
    </row>
  </sheetData>
  <mergeCells count="18">
    <mergeCell ref="O1:P1"/>
    <mergeCell ref="C1:D1"/>
    <mergeCell ref="E1:F1"/>
    <mergeCell ref="H1:I1"/>
    <mergeCell ref="J1:K1"/>
    <mergeCell ref="M1:N1"/>
    <mergeCell ref="AS1:AT1"/>
    <mergeCell ref="R1:S1"/>
    <mergeCell ref="T1:U1"/>
    <mergeCell ref="W1:X1"/>
    <mergeCell ref="Y1:Z1"/>
    <mergeCell ref="AB1:AC1"/>
    <mergeCell ref="AD1:AE1"/>
    <mergeCell ref="AG1:AH1"/>
    <mergeCell ref="AI1:AJ1"/>
    <mergeCell ref="AL1:AM1"/>
    <mergeCell ref="AN1:AO1"/>
    <mergeCell ref="AQ1:AR1"/>
  </mergeCells>
  <conditionalFormatting sqref="G54 L54 Q54 V54 AA54 AF54 AK54 AP54 AU54">
    <cfRule type="expression" dxfId="133" priority="19">
      <formula>G54&gt;D54</formula>
    </cfRule>
    <cfRule type="expression" dxfId="132" priority="20">
      <formula>G54&lt;D54</formula>
    </cfRule>
  </conditionalFormatting>
  <conditionalFormatting sqref="G3:G53">
    <cfRule type="cellIs" dxfId="131" priority="17" operator="lessThan">
      <formula>0</formula>
    </cfRule>
    <cfRule type="cellIs" dxfId="130" priority="18" operator="greaterThan">
      <formula>0</formula>
    </cfRule>
  </conditionalFormatting>
  <conditionalFormatting sqref="L3:L53">
    <cfRule type="cellIs" dxfId="129" priority="15" operator="lessThan">
      <formula>0</formula>
    </cfRule>
    <cfRule type="cellIs" dxfId="128" priority="16" operator="greaterThan">
      <formula>0</formula>
    </cfRule>
  </conditionalFormatting>
  <conditionalFormatting sqref="Q3:Q53">
    <cfRule type="cellIs" dxfId="127" priority="13" operator="lessThan">
      <formula>0</formula>
    </cfRule>
    <cfRule type="cellIs" dxfId="126" priority="14" operator="greaterThan">
      <formula>0</formula>
    </cfRule>
  </conditionalFormatting>
  <conditionalFormatting sqref="V3:V53">
    <cfRule type="cellIs" dxfId="125" priority="11" operator="lessThan">
      <formula>0</formula>
    </cfRule>
    <cfRule type="cellIs" dxfId="124" priority="12" operator="greaterThan">
      <formula>0</formula>
    </cfRule>
  </conditionalFormatting>
  <conditionalFormatting sqref="AA3:AA53">
    <cfRule type="cellIs" dxfId="123" priority="9" operator="lessThan">
      <formula>0</formula>
    </cfRule>
    <cfRule type="cellIs" dxfId="122" priority="10" operator="greaterThan">
      <formula>0</formula>
    </cfRule>
  </conditionalFormatting>
  <conditionalFormatting sqref="AF3:AF53">
    <cfRule type="cellIs" dxfId="121" priority="7" operator="lessThan">
      <formula>0</formula>
    </cfRule>
    <cfRule type="cellIs" dxfId="120" priority="8" operator="greaterThan">
      <formula>0</formula>
    </cfRule>
  </conditionalFormatting>
  <conditionalFormatting sqref="AK3:AK53">
    <cfRule type="cellIs" dxfId="119" priority="5" operator="lessThan">
      <formula>0</formula>
    </cfRule>
    <cfRule type="cellIs" dxfId="118" priority="6" operator="greaterThan">
      <formula>0</formula>
    </cfRule>
  </conditionalFormatting>
  <conditionalFormatting sqref="AP3:AP53">
    <cfRule type="cellIs" dxfId="117" priority="3" operator="lessThan">
      <formula>0</formula>
    </cfRule>
    <cfRule type="cellIs" dxfId="116" priority="4" operator="greaterThan">
      <formula>0</formula>
    </cfRule>
  </conditionalFormatting>
  <conditionalFormatting sqref="AU3:AU53">
    <cfRule type="cellIs" dxfId="115" priority="1" operator="lessThan">
      <formula>0</formula>
    </cfRule>
    <cfRule type="cellIs" dxfId="114" priority="2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/>
  <dimension ref="A1:BL54"/>
  <sheetViews>
    <sheetView workbookViewId="0">
      <pane xSplit="2" topLeftCell="C1" activePane="topRight" state="frozen"/>
      <selection activeCell="A31" sqref="A31:XFD31"/>
      <selection pane="topRight" activeCell="A31" sqref="A31:XFD31"/>
    </sheetView>
  </sheetViews>
  <sheetFormatPr baseColWidth="10" defaultColWidth="9.109375" defaultRowHeight="14.4" x14ac:dyDescent="0.3"/>
  <cols>
    <col min="1" max="1" width="15.5546875" bestFit="1" customWidth="1"/>
    <col min="2" max="2" width="15.5546875" hidden="1" customWidth="1"/>
    <col min="3" max="4" width="11" customWidth="1"/>
    <col min="5" max="6" width="11" style="18" customWidth="1"/>
    <col min="7" max="7" width="11" style="3" customWidth="1"/>
    <col min="8" max="9" width="11" customWidth="1"/>
    <col min="10" max="11" width="11" style="18" customWidth="1"/>
    <col min="12" max="14" width="11" customWidth="1"/>
    <col min="15" max="16" width="11" style="18" customWidth="1"/>
    <col min="17" max="19" width="11" customWidth="1"/>
    <col min="20" max="21" width="11" style="18" customWidth="1"/>
    <col min="22" max="24" width="11" customWidth="1"/>
    <col min="25" max="26" width="11" style="18" customWidth="1"/>
    <col min="27" max="29" width="11" customWidth="1"/>
    <col min="30" max="31" width="11" style="18" customWidth="1"/>
    <col min="32" max="34" width="11" customWidth="1"/>
    <col min="35" max="36" width="11" style="18" customWidth="1"/>
    <col min="37" max="39" width="11" customWidth="1"/>
    <col min="40" max="41" width="11" style="18" customWidth="1"/>
    <col min="42" max="44" width="11" customWidth="1"/>
    <col min="45" max="46" width="11" style="18" customWidth="1"/>
    <col min="47" max="47" width="11" customWidth="1"/>
    <col min="51" max="64" width="16.44140625" customWidth="1"/>
  </cols>
  <sheetData>
    <row r="1" spans="1:64" s="1" customFormat="1" x14ac:dyDescent="0.3">
      <c r="A1" s="5" t="s">
        <v>0</v>
      </c>
      <c r="B1" s="4" t="s">
        <v>41</v>
      </c>
      <c r="C1" s="38" t="s">
        <v>42</v>
      </c>
      <c r="D1" s="39"/>
      <c r="E1" s="40" t="s">
        <v>92</v>
      </c>
      <c r="F1" s="41"/>
      <c r="G1" s="7"/>
      <c r="H1" s="38" t="s">
        <v>44</v>
      </c>
      <c r="I1" s="39"/>
      <c r="J1" s="40" t="s">
        <v>93</v>
      </c>
      <c r="K1" s="41"/>
      <c r="L1" s="10"/>
      <c r="M1" s="38" t="s">
        <v>45</v>
      </c>
      <c r="N1" s="39"/>
      <c r="O1" s="40" t="s">
        <v>94</v>
      </c>
      <c r="P1" s="41"/>
      <c r="Q1" s="10"/>
      <c r="R1" s="38" t="s">
        <v>46</v>
      </c>
      <c r="S1" s="39"/>
      <c r="T1" s="40" t="s">
        <v>95</v>
      </c>
      <c r="U1" s="41"/>
      <c r="V1" s="10"/>
      <c r="W1" s="38" t="s">
        <v>51</v>
      </c>
      <c r="X1" s="39"/>
      <c r="Y1" s="40" t="s">
        <v>100</v>
      </c>
      <c r="Z1" s="41"/>
      <c r="AA1" s="10"/>
      <c r="AB1" s="38" t="s">
        <v>47</v>
      </c>
      <c r="AC1" s="39"/>
      <c r="AD1" s="40" t="s">
        <v>96</v>
      </c>
      <c r="AE1" s="41"/>
      <c r="AF1" s="10"/>
      <c r="AG1" s="38" t="s">
        <v>48</v>
      </c>
      <c r="AH1" s="39"/>
      <c r="AI1" s="40" t="s">
        <v>97</v>
      </c>
      <c r="AJ1" s="41"/>
      <c r="AK1" s="10"/>
      <c r="AL1" s="38" t="s">
        <v>98</v>
      </c>
      <c r="AM1" s="39"/>
      <c r="AN1" s="40" t="s">
        <v>101</v>
      </c>
      <c r="AO1" s="41"/>
      <c r="AP1" s="10"/>
      <c r="AQ1" s="38" t="s">
        <v>99</v>
      </c>
      <c r="AR1" s="39"/>
      <c r="AS1" s="40" t="s">
        <v>102</v>
      </c>
      <c r="AT1" s="41"/>
      <c r="AU1" s="10"/>
      <c r="AY1" t="s">
        <v>0</v>
      </c>
      <c r="AZ1" t="s">
        <v>73</v>
      </c>
      <c r="BA1" t="s">
        <v>74</v>
      </c>
      <c r="BB1" t="s">
        <v>75</v>
      </c>
      <c r="BC1" t="s">
        <v>76</v>
      </c>
      <c r="BD1" t="s">
        <v>77</v>
      </c>
      <c r="BE1" t="s">
        <v>78</v>
      </c>
      <c r="BF1" t="s">
        <v>79</v>
      </c>
      <c r="BG1" t="s">
        <v>80</v>
      </c>
      <c r="BH1" t="s">
        <v>81</v>
      </c>
      <c r="BI1" t="s">
        <v>82</v>
      </c>
      <c r="BJ1" t="s">
        <v>83</v>
      </c>
      <c r="BK1" t="s">
        <v>84</v>
      </c>
      <c r="BL1" t="s">
        <v>85</v>
      </c>
    </row>
    <row r="2" spans="1:64" s="1" customFormat="1" x14ac:dyDescent="0.3">
      <c r="A2" s="6"/>
      <c r="B2" s="4"/>
      <c r="C2" s="8" t="s">
        <v>40</v>
      </c>
      <c r="D2" s="2" t="s">
        <v>39</v>
      </c>
      <c r="E2" s="15" t="s">
        <v>40</v>
      </c>
      <c r="F2" s="15" t="s">
        <v>39</v>
      </c>
      <c r="G2" s="9" t="s">
        <v>43</v>
      </c>
      <c r="H2" s="8" t="s">
        <v>40</v>
      </c>
      <c r="I2" s="2" t="s">
        <v>39</v>
      </c>
      <c r="J2" s="15" t="s">
        <v>40</v>
      </c>
      <c r="K2" s="15" t="s">
        <v>39</v>
      </c>
      <c r="L2" s="9" t="s">
        <v>43</v>
      </c>
      <c r="M2" s="8" t="s">
        <v>40</v>
      </c>
      <c r="N2" s="2" t="s">
        <v>39</v>
      </c>
      <c r="O2" s="15" t="s">
        <v>40</v>
      </c>
      <c r="P2" s="15" t="s">
        <v>39</v>
      </c>
      <c r="Q2" s="9" t="s">
        <v>43</v>
      </c>
      <c r="R2" s="8" t="s">
        <v>40</v>
      </c>
      <c r="S2" s="2" t="s">
        <v>39</v>
      </c>
      <c r="T2" s="15" t="s">
        <v>40</v>
      </c>
      <c r="U2" s="15" t="s">
        <v>39</v>
      </c>
      <c r="V2" s="9" t="s">
        <v>43</v>
      </c>
      <c r="W2" s="8" t="s">
        <v>40</v>
      </c>
      <c r="X2" s="2" t="s">
        <v>39</v>
      </c>
      <c r="Y2" s="15" t="s">
        <v>40</v>
      </c>
      <c r="Z2" s="15" t="s">
        <v>39</v>
      </c>
      <c r="AA2" s="9" t="s">
        <v>43</v>
      </c>
      <c r="AB2" s="8" t="s">
        <v>40</v>
      </c>
      <c r="AC2" s="2" t="s">
        <v>39</v>
      </c>
      <c r="AD2" s="15" t="s">
        <v>40</v>
      </c>
      <c r="AE2" s="15" t="s">
        <v>39</v>
      </c>
      <c r="AF2" s="9" t="s">
        <v>43</v>
      </c>
      <c r="AG2" s="8" t="s">
        <v>40</v>
      </c>
      <c r="AH2" s="2" t="s">
        <v>39</v>
      </c>
      <c r="AI2" s="15" t="s">
        <v>40</v>
      </c>
      <c r="AJ2" s="15" t="s">
        <v>39</v>
      </c>
      <c r="AK2" s="9" t="s">
        <v>43</v>
      </c>
      <c r="AL2" s="8" t="s">
        <v>40</v>
      </c>
      <c r="AM2" s="2" t="s">
        <v>39</v>
      </c>
      <c r="AN2" s="15" t="s">
        <v>40</v>
      </c>
      <c r="AO2" s="15" t="s">
        <v>39</v>
      </c>
      <c r="AP2" s="9" t="s">
        <v>43</v>
      </c>
      <c r="AQ2" s="8" t="s">
        <v>40</v>
      </c>
      <c r="AR2" s="2" t="s">
        <v>39</v>
      </c>
      <c r="AS2" s="15" t="s">
        <v>40</v>
      </c>
      <c r="AT2" s="15" t="s">
        <v>39</v>
      </c>
      <c r="AU2" s="9" t="s">
        <v>43</v>
      </c>
      <c r="AY2" t="s">
        <v>33</v>
      </c>
      <c r="AZ2" t="s">
        <v>86</v>
      </c>
      <c r="BA2" t="s">
        <v>87</v>
      </c>
      <c r="BB2" t="s">
        <v>109</v>
      </c>
      <c r="BC2" t="s">
        <v>89</v>
      </c>
      <c r="BD2">
        <v>1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1</v>
      </c>
      <c r="BL2">
        <v>0</v>
      </c>
    </row>
    <row r="3" spans="1:64" x14ac:dyDescent="0.3">
      <c r="A3" s="20" t="s">
        <v>36</v>
      </c>
      <c r="B3" s="21" t="e">
        <f>LOOKUP(A3,#REF!,#REF!)</f>
        <v>#REF!</v>
      </c>
      <c r="C3" s="32">
        <f>D3/$D$54</f>
        <v>0</v>
      </c>
      <c r="D3" s="23">
        <f>IF(COUNTIF($AY$2:$BL$56,A3)=1,VLOOKUP(A3,$AY$2:$BL$56,6,FALSE),0)</f>
        <v>0</v>
      </c>
      <c r="E3" s="33" t="e">
        <f>F3/$F$54</f>
        <v>#DIV/0!</v>
      </c>
      <c r="F3" s="25"/>
      <c r="G3" s="26">
        <f>F3-D3</f>
        <v>0</v>
      </c>
      <c r="H3" s="32">
        <f>I3/$I$54</f>
        <v>0</v>
      </c>
      <c r="I3" s="23">
        <f>IF(COUNTIF($AY$2:$BL$56,A3)=1,VLOOKUP(A3,$AY$2:$BL$56,7,FALSE),0)</f>
        <v>0</v>
      </c>
      <c r="J3" s="33" t="e">
        <f t="shared" ref="J3:J52" si="0">K3/$K$54</f>
        <v>#DIV/0!</v>
      </c>
      <c r="K3" s="25"/>
      <c r="L3" s="26">
        <f>K3-I3</f>
        <v>0</v>
      </c>
      <c r="M3" s="22">
        <f>N3/$N$54</f>
        <v>0</v>
      </c>
      <c r="N3" s="23">
        <f>IF(COUNTIF($AY$2:$BL$56,A3)=1,VLOOKUP(A3,$AY$2:$BL$56,8,FALSE),0)</f>
        <v>0</v>
      </c>
      <c r="O3" s="33" t="e">
        <f t="shared" ref="O3:O52" si="1">P3/$P$54</f>
        <v>#DIV/0!</v>
      </c>
      <c r="P3" s="25"/>
      <c r="Q3" s="26">
        <f>P3-N3</f>
        <v>0</v>
      </c>
      <c r="R3" s="32">
        <f>S3/$S$54</f>
        <v>0</v>
      </c>
      <c r="S3" s="23">
        <f>IF(COUNTIF($AY$2:$BL$56,A3)=1,VLOOKUP(A3,$AY$2:$BL$56,9,FALSE),0)</f>
        <v>0</v>
      </c>
      <c r="T3" s="33" t="e">
        <f t="shared" ref="T3:T52" si="2">U3/$U$54</f>
        <v>#DIV/0!</v>
      </c>
      <c r="U3" s="25"/>
      <c r="V3" s="26">
        <f>U3-S3</f>
        <v>0</v>
      </c>
      <c r="W3" s="32">
        <f>X3/$X$54</f>
        <v>0</v>
      </c>
      <c r="X3" s="23">
        <f>IF(COUNTIF($AY$2:$BL$56,A3)=1,VLOOKUP(A3,$AY$2:$BL$56,10,FALSE),0)</f>
        <v>0</v>
      </c>
      <c r="Y3" s="33" t="e">
        <f>Z3/$Z$54</f>
        <v>#DIV/0!</v>
      </c>
      <c r="Z3" s="25"/>
      <c r="AA3" s="26">
        <f>Z3-X3</f>
        <v>0</v>
      </c>
      <c r="AB3" s="32">
        <f>AC3/$AC$54</f>
        <v>0</v>
      </c>
      <c r="AC3" s="23">
        <f>IF(COUNTIF($AY$2:$BL$56,A3)=1,VLOOKUP(A3,$AY$2:$BL$56,11,FALSE),0)</f>
        <v>0</v>
      </c>
      <c r="AD3" s="33" t="e">
        <f>AE3/$AE$54</f>
        <v>#DIV/0!</v>
      </c>
      <c r="AE3" s="25"/>
      <c r="AF3" s="26">
        <f>AE3-AC3</f>
        <v>0</v>
      </c>
      <c r="AG3" s="32">
        <f>AH3/$AH$54</f>
        <v>0</v>
      </c>
      <c r="AH3" s="23">
        <f>IF(COUNTIF($AY$2:$BL$56,A3)=1,VLOOKUP(A3,$AY$2:$BL$56,12,FALSE),0)</f>
        <v>0</v>
      </c>
      <c r="AI3" s="33" t="e">
        <f>AJ3/$AJ$54</f>
        <v>#DIV/0!</v>
      </c>
      <c r="AJ3" s="25"/>
      <c r="AK3" s="26">
        <f>AJ3-AH3</f>
        <v>0</v>
      </c>
      <c r="AL3" s="32">
        <f>AM3/$AM$54</f>
        <v>0</v>
      </c>
      <c r="AM3" s="23">
        <f>IF(COUNTIF($AY$2:$BL$56,A3)=1,VLOOKUP(A3,$AY$2:$BL$56,13,FALSE),0)</f>
        <v>0</v>
      </c>
      <c r="AN3" s="33" t="e">
        <f>AO3/$AO$54</f>
        <v>#DIV/0!</v>
      </c>
      <c r="AO3" s="25"/>
      <c r="AP3" s="26">
        <f>AO3-AM3</f>
        <v>0</v>
      </c>
      <c r="AQ3" s="32">
        <f>AR3/$AR$54</f>
        <v>0</v>
      </c>
      <c r="AR3" s="23">
        <f>IF(COUNTIF($AY$2:$BL$56,A3)=1,VLOOKUP(A3,$AY$2:$BL$56,14,FALSE),0)</f>
        <v>0</v>
      </c>
      <c r="AS3" s="33" t="e">
        <f>AT3/$AT$54</f>
        <v>#DIV/0!</v>
      </c>
      <c r="AT3" s="25"/>
      <c r="AU3" s="26">
        <f>AT3-AR3</f>
        <v>0</v>
      </c>
      <c r="AY3" t="s">
        <v>2</v>
      </c>
      <c r="AZ3" t="s">
        <v>86</v>
      </c>
      <c r="BA3" t="s">
        <v>87</v>
      </c>
      <c r="BB3" t="s">
        <v>109</v>
      </c>
      <c r="BC3" t="s">
        <v>89</v>
      </c>
      <c r="BD3">
        <v>8</v>
      </c>
      <c r="BE3">
        <v>4</v>
      </c>
      <c r="BF3">
        <v>2</v>
      </c>
      <c r="BG3">
        <v>2</v>
      </c>
      <c r="BH3">
        <v>0</v>
      </c>
      <c r="BI3">
        <v>5</v>
      </c>
      <c r="BJ3">
        <v>2</v>
      </c>
      <c r="BK3">
        <v>22</v>
      </c>
      <c r="BL3">
        <v>1</v>
      </c>
    </row>
    <row r="4" spans="1:64" x14ac:dyDescent="0.3">
      <c r="A4" t="s">
        <v>33</v>
      </c>
      <c r="B4" s="21"/>
      <c r="C4" s="32">
        <f t="shared" ref="C4:C53" si="3">D4/$D$54</f>
        <v>1.2345679012345678E-2</v>
      </c>
      <c r="D4" s="23">
        <f t="shared" ref="D4:D52" si="4">IF(COUNTIF($AY$2:$BL$56,A4)=1,VLOOKUP(A4,$AY$2:$BL$56,6,FALSE),0)</f>
        <v>1</v>
      </c>
      <c r="E4" s="33" t="e">
        <f t="shared" ref="E4:E53" si="5">F4/$F$54</f>
        <v>#DIV/0!</v>
      </c>
      <c r="F4" s="25"/>
      <c r="G4" s="26">
        <f t="shared" ref="G4:G53" si="6">F4-D4</f>
        <v>-1</v>
      </c>
      <c r="H4" s="32">
        <f t="shared" ref="H4:H53" si="7">I4/$I$54</f>
        <v>0</v>
      </c>
      <c r="I4" s="23">
        <f t="shared" ref="I4:I52" si="8">IF(COUNTIF($AY$2:$BL$56,A4)=1,VLOOKUP(A4,$AY$2:$BL$56,7,FALSE),0)</f>
        <v>0</v>
      </c>
      <c r="J4" s="33" t="e">
        <f t="shared" si="0"/>
        <v>#DIV/0!</v>
      </c>
      <c r="K4" s="25"/>
      <c r="L4" s="26">
        <f t="shared" ref="L4:L52" si="9">K4-I4</f>
        <v>0</v>
      </c>
      <c r="M4" s="22">
        <f t="shared" ref="M4:M52" si="10">N4/$N$54</f>
        <v>0</v>
      </c>
      <c r="N4" s="23">
        <f t="shared" ref="N4:N52" si="11">IF(COUNTIF($AY$2:$BL$56,A4)=1,VLOOKUP(A4,$AY$2:$BL$56,8,FALSE),0)</f>
        <v>0</v>
      </c>
      <c r="O4" s="33" t="e">
        <f t="shared" si="1"/>
        <v>#DIV/0!</v>
      </c>
      <c r="P4" s="25"/>
      <c r="Q4" s="26">
        <f t="shared" ref="Q4:Q52" si="12">P4-N4</f>
        <v>0</v>
      </c>
      <c r="R4" s="32">
        <f t="shared" ref="R4:R52" si="13">S4/$S$54</f>
        <v>0</v>
      </c>
      <c r="S4" s="23">
        <f t="shared" ref="S4:S52" si="14">IF(COUNTIF($AY$2:$BL$56,A4)=1,VLOOKUP(A4,$AY$2:$BL$56,9,FALSE),0)</f>
        <v>0</v>
      </c>
      <c r="T4" s="33" t="e">
        <f t="shared" si="2"/>
        <v>#DIV/0!</v>
      </c>
      <c r="U4" s="25"/>
      <c r="V4" s="26">
        <f t="shared" ref="V4:V53" si="15">U4-S4</f>
        <v>0</v>
      </c>
      <c r="W4" s="32">
        <f t="shared" ref="W4:W52" si="16">X4/$X$54</f>
        <v>0</v>
      </c>
      <c r="X4" s="23">
        <f t="shared" ref="X4:X52" si="17">IF(COUNTIF($AY$2:$BL$56,A4)=1,VLOOKUP(A4,$AY$2:$BL$56,10,FALSE),0)</f>
        <v>0</v>
      </c>
      <c r="Y4" s="33" t="e">
        <f t="shared" ref="Y4:Y52" si="18">Z4/$Z$54</f>
        <v>#DIV/0!</v>
      </c>
      <c r="Z4" s="25"/>
      <c r="AA4" s="26">
        <f t="shared" ref="AA4:AA52" si="19">Z4-X4</f>
        <v>0</v>
      </c>
      <c r="AB4" s="32">
        <f t="shared" ref="AB4:AB52" si="20">AC4/$AC$54</f>
        <v>0</v>
      </c>
      <c r="AC4" s="23">
        <f t="shared" ref="AC4:AC52" si="21">IF(COUNTIF($AY$2:$BL$56,A4)=1,VLOOKUP(A4,$AY$2:$BL$56,11,FALSE),0)</f>
        <v>0</v>
      </c>
      <c r="AD4" s="33" t="e">
        <f t="shared" ref="AD4:AD52" si="22">AE4/$AE$54</f>
        <v>#DIV/0!</v>
      </c>
      <c r="AE4" s="25"/>
      <c r="AF4" s="26">
        <f t="shared" ref="AF4:AF52" si="23">AE4-AC4</f>
        <v>0</v>
      </c>
      <c r="AG4" s="32">
        <f t="shared" ref="AG4:AG52" si="24">AH4/$AH$54</f>
        <v>0</v>
      </c>
      <c r="AH4" s="23">
        <f t="shared" ref="AH4:AH52" si="25">IF(COUNTIF($AY$2:$BL$56,A4)=1,VLOOKUP(A4,$AY$2:$BL$56,12,FALSE),0)</f>
        <v>0</v>
      </c>
      <c r="AI4" s="33" t="e">
        <f t="shared" ref="AI4:AI52" si="26">AJ4/$AJ$54</f>
        <v>#DIV/0!</v>
      </c>
      <c r="AJ4" s="25"/>
      <c r="AK4" s="26">
        <f t="shared" ref="AK4:AK52" si="27">AJ4-AH4</f>
        <v>0</v>
      </c>
      <c r="AL4" s="32">
        <f t="shared" ref="AL4:AL52" si="28">AM4/$AM$54</f>
        <v>3.5211267605633804E-3</v>
      </c>
      <c r="AM4" s="23">
        <f t="shared" ref="AM4:AM52" si="29">IF(COUNTIF($AY$2:$BL$56,A4)=1,VLOOKUP(A4,$AY$2:$BL$56,13,FALSE),0)</f>
        <v>1</v>
      </c>
      <c r="AN4" s="33" t="e">
        <f t="shared" ref="AN4:AN52" si="30">AO4/$AO$54</f>
        <v>#DIV/0!</v>
      </c>
      <c r="AO4" s="25"/>
      <c r="AP4" s="26">
        <f t="shared" ref="AP4:AP52" si="31">AO4-AM4</f>
        <v>-1</v>
      </c>
      <c r="AQ4" s="32">
        <f t="shared" ref="AQ4:AQ52" si="32">AR4/$AR$54</f>
        <v>0</v>
      </c>
      <c r="AR4" s="23">
        <f t="shared" ref="AR4:AR52" si="33">IF(COUNTIF($AY$2:$BL$56,A4)=1,VLOOKUP(A4,$AY$2:$BL$56,14,FALSE),0)</f>
        <v>0</v>
      </c>
      <c r="AS4" s="33" t="e">
        <f t="shared" ref="AS4:AS52" si="34">AT4/$AT$54</f>
        <v>#DIV/0!</v>
      </c>
      <c r="AT4" s="25"/>
      <c r="AU4" s="26">
        <f t="shared" ref="AU4:AU52" si="35">AT4-AR4</f>
        <v>0</v>
      </c>
      <c r="AY4" t="s">
        <v>4</v>
      </c>
      <c r="AZ4" t="s">
        <v>86</v>
      </c>
      <c r="BA4" t="s">
        <v>87</v>
      </c>
      <c r="BB4" t="s">
        <v>109</v>
      </c>
      <c r="BC4" t="s">
        <v>89</v>
      </c>
      <c r="BD4">
        <v>12</v>
      </c>
      <c r="BE4">
        <v>5</v>
      </c>
      <c r="BF4">
        <v>0</v>
      </c>
      <c r="BG4">
        <v>1</v>
      </c>
      <c r="BH4">
        <v>1</v>
      </c>
      <c r="BI4">
        <v>4</v>
      </c>
      <c r="BJ4">
        <v>3</v>
      </c>
      <c r="BK4">
        <v>21</v>
      </c>
      <c r="BL4">
        <v>5</v>
      </c>
    </row>
    <row r="5" spans="1:64" x14ac:dyDescent="0.3">
      <c r="A5" t="s">
        <v>1</v>
      </c>
      <c r="B5" s="21"/>
      <c r="C5" s="32">
        <f t="shared" si="3"/>
        <v>0</v>
      </c>
      <c r="D5" s="23">
        <f t="shared" si="4"/>
        <v>0</v>
      </c>
      <c r="E5" s="33" t="e">
        <f t="shared" si="5"/>
        <v>#DIV/0!</v>
      </c>
      <c r="F5" s="25"/>
      <c r="G5" s="26">
        <f t="shared" si="6"/>
        <v>0</v>
      </c>
      <c r="H5" s="32">
        <f t="shared" si="7"/>
        <v>0</v>
      </c>
      <c r="I5" s="23">
        <f t="shared" si="8"/>
        <v>0</v>
      </c>
      <c r="J5" s="33" t="e">
        <f t="shared" si="0"/>
        <v>#DIV/0!</v>
      </c>
      <c r="K5" s="25"/>
      <c r="L5" s="26">
        <f t="shared" si="9"/>
        <v>0</v>
      </c>
      <c r="M5" s="22">
        <f t="shared" si="10"/>
        <v>0</v>
      </c>
      <c r="N5" s="23">
        <f t="shared" si="11"/>
        <v>0</v>
      </c>
      <c r="O5" s="33" t="e">
        <f t="shared" si="1"/>
        <v>#DIV/0!</v>
      </c>
      <c r="P5" s="25"/>
      <c r="Q5" s="26">
        <f t="shared" si="12"/>
        <v>0</v>
      </c>
      <c r="R5" s="32">
        <f t="shared" si="13"/>
        <v>0</v>
      </c>
      <c r="S5" s="23">
        <f t="shared" si="14"/>
        <v>0</v>
      </c>
      <c r="T5" s="33" t="e">
        <f t="shared" si="2"/>
        <v>#DIV/0!</v>
      </c>
      <c r="U5" s="25"/>
      <c r="V5" s="26">
        <f t="shared" si="15"/>
        <v>0</v>
      </c>
      <c r="W5" s="32">
        <f t="shared" si="16"/>
        <v>0</v>
      </c>
      <c r="X5" s="23">
        <f t="shared" si="17"/>
        <v>0</v>
      </c>
      <c r="Y5" s="33" t="e">
        <f t="shared" si="18"/>
        <v>#DIV/0!</v>
      </c>
      <c r="Z5" s="25"/>
      <c r="AA5" s="26">
        <f t="shared" si="19"/>
        <v>0</v>
      </c>
      <c r="AB5" s="32">
        <f t="shared" si="20"/>
        <v>0</v>
      </c>
      <c r="AC5" s="23">
        <f t="shared" si="21"/>
        <v>0</v>
      </c>
      <c r="AD5" s="33" t="e">
        <f t="shared" si="22"/>
        <v>#DIV/0!</v>
      </c>
      <c r="AE5" s="25"/>
      <c r="AF5" s="26">
        <f t="shared" si="23"/>
        <v>0</v>
      </c>
      <c r="AG5" s="32">
        <f t="shared" si="24"/>
        <v>0</v>
      </c>
      <c r="AH5" s="23">
        <f t="shared" si="25"/>
        <v>0</v>
      </c>
      <c r="AI5" s="33" t="e">
        <f t="shared" si="26"/>
        <v>#DIV/0!</v>
      </c>
      <c r="AJ5" s="25"/>
      <c r="AK5" s="26">
        <f t="shared" si="27"/>
        <v>0</v>
      </c>
      <c r="AL5" s="32">
        <f t="shared" si="28"/>
        <v>0</v>
      </c>
      <c r="AM5" s="23">
        <f t="shared" si="29"/>
        <v>0</v>
      </c>
      <c r="AN5" s="33" t="e">
        <f t="shared" si="30"/>
        <v>#DIV/0!</v>
      </c>
      <c r="AO5" s="25"/>
      <c r="AP5" s="26">
        <f t="shared" si="31"/>
        <v>0</v>
      </c>
      <c r="AQ5" s="32">
        <f t="shared" si="32"/>
        <v>0</v>
      </c>
      <c r="AR5" s="23">
        <f t="shared" si="33"/>
        <v>0</v>
      </c>
      <c r="AS5" s="33" t="e">
        <f t="shared" si="34"/>
        <v>#DIV/0!</v>
      </c>
      <c r="AT5" s="25"/>
      <c r="AU5" s="26">
        <f t="shared" si="35"/>
        <v>0</v>
      </c>
      <c r="AY5" t="s">
        <v>55</v>
      </c>
      <c r="AZ5" t="s">
        <v>86</v>
      </c>
      <c r="BA5" t="s">
        <v>87</v>
      </c>
      <c r="BB5" t="s">
        <v>109</v>
      </c>
      <c r="BC5" t="s">
        <v>89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1</v>
      </c>
      <c r="BK5">
        <v>0</v>
      </c>
      <c r="BL5">
        <v>1</v>
      </c>
    </row>
    <row r="6" spans="1:64" x14ac:dyDescent="0.3">
      <c r="A6" t="s">
        <v>52</v>
      </c>
      <c r="B6" s="21"/>
      <c r="C6" s="32">
        <f t="shared" si="3"/>
        <v>0</v>
      </c>
      <c r="D6" s="23">
        <f t="shared" si="4"/>
        <v>0</v>
      </c>
      <c r="E6" s="33" t="e">
        <f t="shared" si="5"/>
        <v>#DIV/0!</v>
      </c>
      <c r="F6" s="25"/>
      <c r="G6" s="26">
        <f t="shared" si="6"/>
        <v>0</v>
      </c>
      <c r="H6" s="32">
        <f t="shared" si="7"/>
        <v>0</v>
      </c>
      <c r="I6" s="23">
        <f t="shared" si="8"/>
        <v>0</v>
      </c>
      <c r="J6" s="33" t="e">
        <f t="shared" si="0"/>
        <v>#DIV/0!</v>
      </c>
      <c r="K6" s="25"/>
      <c r="L6" s="26">
        <f t="shared" si="9"/>
        <v>0</v>
      </c>
      <c r="M6" s="22">
        <f t="shared" si="10"/>
        <v>0</v>
      </c>
      <c r="N6" s="23">
        <f t="shared" si="11"/>
        <v>0</v>
      </c>
      <c r="O6" s="33" t="e">
        <f t="shared" si="1"/>
        <v>#DIV/0!</v>
      </c>
      <c r="P6" s="25"/>
      <c r="Q6" s="26">
        <f t="shared" si="12"/>
        <v>0</v>
      </c>
      <c r="R6" s="32">
        <f t="shared" si="13"/>
        <v>0</v>
      </c>
      <c r="S6" s="23">
        <f t="shared" si="14"/>
        <v>0</v>
      </c>
      <c r="T6" s="33" t="e">
        <f t="shared" si="2"/>
        <v>#DIV/0!</v>
      </c>
      <c r="U6" s="25"/>
      <c r="V6" s="26">
        <f t="shared" si="15"/>
        <v>0</v>
      </c>
      <c r="W6" s="32">
        <f t="shared" si="16"/>
        <v>0</v>
      </c>
      <c r="X6" s="23">
        <f t="shared" si="17"/>
        <v>0</v>
      </c>
      <c r="Y6" s="33" t="e">
        <f t="shared" si="18"/>
        <v>#DIV/0!</v>
      </c>
      <c r="Z6" s="25"/>
      <c r="AA6" s="26">
        <f t="shared" si="19"/>
        <v>0</v>
      </c>
      <c r="AB6" s="32">
        <f t="shared" si="20"/>
        <v>0</v>
      </c>
      <c r="AC6" s="23">
        <f t="shared" si="21"/>
        <v>0</v>
      </c>
      <c r="AD6" s="33" t="e">
        <f t="shared" si="22"/>
        <v>#DIV/0!</v>
      </c>
      <c r="AE6" s="25"/>
      <c r="AF6" s="26">
        <f t="shared" si="23"/>
        <v>0</v>
      </c>
      <c r="AG6" s="32">
        <f t="shared" si="24"/>
        <v>0</v>
      </c>
      <c r="AH6" s="23">
        <f t="shared" si="25"/>
        <v>0</v>
      </c>
      <c r="AI6" s="33" t="e">
        <f t="shared" si="26"/>
        <v>#DIV/0!</v>
      </c>
      <c r="AJ6" s="25"/>
      <c r="AK6" s="26">
        <f t="shared" si="27"/>
        <v>0</v>
      </c>
      <c r="AL6" s="32">
        <f t="shared" si="28"/>
        <v>0</v>
      </c>
      <c r="AM6" s="23">
        <f t="shared" si="29"/>
        <v>0</v>
      </c>
      <c r="AN6" s="33" t="e">
        <f t="shared" si="30"/>
        <v>#DIV/0!</v>
      </c>
      <c r="AO6" s="25"/>
      <c r="AP6" s="26">
        <f t="shared" si="31"/>
        <v>0</v>
      </c>
      <c r="AQ6" s="32">
        <f t="shared" si="32"/>
        <v>0</v>
      </c>
      <c r="AR6" s="23">
        <f t="shared" si="33"/>
        <v>0</v>
      </c>
      <c r="AS6" s="33" t="e">
        <f t="shared" si="34"/>
        <v>#DIV/0!</v>
      </c>
      <c r="AT6" s="25"/>
      <c r="AU6" s="26">
        <f t="shared" si="35"/>
        <v>0</v>
      </c>
      <c r="AY6" t="s">
        <v>5</v>
      </c>
      <c r="AZ6" t="s">
        <v>86</v>
      </c>
      <c r="BA6" t="s">
        <v>87</v>
      </c>
      <c r="BB6" t="s">
        <v>109</v>
      </c>
      <c r="BC6" t="s">
        <v>89</v>
      </c>
      <c r="BD6">
        <v>0</v>
      </c>
      <c r="BE6">
        <v>3</v>
      </c>
      <c r="BF6">
        <v>4</v>
      </c>
      <c r="BG6">
        <v>2</v>
      </c>
      <c r="BH6">
        <v>1</v>
      </c>
      <c r="BI6">
        <v>1</v>
      </c>
      <c r="BJ6">
        <v>0</v>
      </c>
      <c r="BK6">
        <v>11</v>
      </c>
      <c r="BL6">
        <v>0</v>
      </c>
    </row>
    <row r="7" spans="1:64" x14ac:dyDescent="0.3">
      <c r="A7" t="s">
        <v>2</v>
      </c>
      <c r="B7" s="21"/>
      <c r="C7" s="32">
        <f t="shared" si="3"/>
        <v>9.8765432098765427E-2</v>
      </c>
      <c r="D7" s="23">
        <f t="shared" si="4"/>
        <v>8</v>
      </c>
      <c r="E7" s="33" t="e">
        <f t="shared" si="5"/>
        <v>#DIV/0!</v>
      </c>
      <c r="F7" s="25"/>
      <c r="G7" s="26">
        <f t="shared" si="6"/>
        <v>-8</v>
      </c>
      <c r="H7" s="32">
        <f t="shared" si="7"/>
        <v>5.7971014492753624E-2</v>
      </c>
      <c r="I7" s="23">
        <f t="shared" si="8"/>
        <v>4</v>
      </c>
      <c r="J7" s="33" t="e">
        <f t="shared" si="0"/>
        <v>#DIV/0!</v>
      </c>
      <c r="K7" s="25"/>
      <c r="L7" s="26">
        <f t="shared" si="9"/>
        <v>-4</v>
      </c>
      <c r="M7" s="22">
        <f t="shared" si="10"/>
        <v>7.407407407407407E-2</v>
      </c>
      <c r="N7" s="23">
        <f t="shared" si="11"/>
        <v>2</v>
      </c>
      <c r="O7" s="33" t="e">
        <f t="shared" si="1"/>
        <v>#DIV/0!</v>
      </c>
      <c r="P7" s="25"/>
      <c r="Q7" s="26">
        <f t="shared" si="12"/>
        <v>-2</v>
      </c>
      <c r="R7" s="32">
        <f t="shared" si="13"/>
        <v>5.2631578947368418E-2</v>
      </c>
      <c r="S7" s="23">
        <f t="shared" si="14"/>
        <v>2</v>
      </c>
      <c r="T7" s="33" t="e">
        <f t="shared" si="2"/>
        <v>#DIV/0!</v>
      </c>
      <c r="U7" s="25"/>
      <c r="V7" s="26">
        <f t="shared" si="15"/>
        <v>-2</v>
      </c>
      <c r="W7" s="32">
        <f t="shared" si="16"/>
        <v>0</v>
      </c>
      <c r="X7" s="23">
        <f t="shared" si="17"/>
        <v>0</v>
      </c>
      <c r="Y7" s="33" t="e">
        <f t="shared" si="18"/>
        <v>#DIV/0!</v>
      </c>
      <c r="Z7" s="25"/>
      <c r="AA7" s="26">
        <f t="shared" si="19"/>
        <v>0</v>
      </c>
      <c r="AB7" s="32">
        <f t="shared" si="20"/>
        <v>8.9285714285714288E-2</v>
      </c>
      <c r="AC7" s="23">
        <f t="shared" si="21"/>
        <v>5</v>
      </c>
      <c r="AD7" s="33" t="e">
        <f t="shared" si="22"/>
        <v>#DIV/0!</v>
      </c>
      <c r="AE7" s="25"/>
      <c r="AF7" s="26">
        <f t="shared" si="23"/>
        <v>-5</v>
      </c>
      <c r="AG7" s="32">
        <f t="shared" si="24"/>
        <v>0.10526315789473684</v>
      </c>
      <c r="AH7" s="23">
        <f t="shared" si="25"/>
        <v>2</v>
      </c>
      <c r="AI7" s="33" t="e">
        <f t="shared" si="26"/>
        <v>#DIV/0!</v>
      </c>
      <c r="AJ7" s="25"/>
      <c r="AK7" s="26">
        <f t="shared" si="27"/>
        <v>-2</v>
      </c>
      <c r="AL7" s="32">
        <f t="shared" si="28"/>
        <v>7.746478873239436E-2</v>
      </c>
      <c r="AM7" s="23">
        <f t="shared" si="29"/>
        <v>22</v>
      </c>
      <c r="AN7" s="33" t="e">
        <f t="shared" si="30"/>
        <v>#DIV/0!</v>
      </c>
      <c r="AO7" s="25"/>
      <c r="AP7" s="26">
        <f t="shared" si="31"/>
        <v>-22</v>
      </c>
      <c r="AQ7" s="32">
        <f t="shared" si="32"/>
        <v>3.4482758620689655E-2</v>
      </c>
      <c r="AR7" s="23">
        <f t="shared" si="33"/>
        <v>1</v>
      </c>
      <c r="AS7" s="33" t="e">
        <f t="shared" si="34"/>
        <v>#DIV/0!</v>
      </c>
      <c r="AT7" s="25"/>
      <c r="AU7" s="26">
        <f t="shared" si="35"/>
        <v>-1</v>
      </c>
      <c r="AY7" t="s">
        <v>6</v>
      </c>
      <c r="AZ7" t="s">
        <v>86</v>
      </c>
      <c r="BA7" t="s">
        <v>87</v>
      </c>
      <c r="BB7" t="s">
        <v>109</v>
      </c>
      <c r="BC7" t="s">
        <v>89</v>
      </c>
      <c r="BD7">
        <v>1</v>
      </c>
      <c r="BE7">
        <v>0</v>
      </c>
      <c r="BF7">
        <v>1</v>
      </c>
      <c r="BG7">
        <v>2</v>
      </c>
      <c r="BH7">
        <v>1</v>
      </c>
      <c r="BI7">
        <v>5</v>
      </c>
      <c r="BJ7">
        <v>0</v>
      </c>
      <c r="BK7">
        <v>10</v>
      </c>
      <c r="BL7">
        <v>0</v>
      </c>
    </row>
    <row r="8" spans="1:64" x14ac:dyDescent="0.3">
      <c r="A8" t="s">
        <v>3</v>
      </c>
      <c r="B8" s="21"/>
      <c r="C8" s="32">
        <f t="shared" si="3"/>
        <v>0</v>
      </c>
      <c r="D8" s="23">
        <f t="shared" si="4"/>
        <v>0</v>
      </c>
      <c r="E8" s="33" t="e">
        <f t="shared" si="5"/>
        <v>#DIV/0!</v>
      </c>
      <c r="F8" s="25"/>
      <c r="G8" s="26">
        <f t="shared" si="6"/>
        <v>0</v>
      </c>
      <c r="H8" s="32">
        <f t="shared" si="7"/>
        <v>0</v>
      </c>
      <c r="I8" s="23">
        <f t="shared" si="8"/>
        <v>0</v>
      </c>
      <c r="J8" s="33" t="e">
        <f t="shared" si="0"/>
        <v>#DIV/0!</v>
      </c>
      <c r="K8" s="25"/>
      <c r="L8" s="26">
        <f t="shared" si="9"/>
        <v>0</v>
      </c>
      <c r="M8" s="22">
        <f t="shared" si="10"/>
        <v>0</v>
      </c>
      <c r="N8" s="23">
        <f t="shared" si="11"/>
        <v>0</v>
      </c>
      <c r="O8" s="33" t="e">
        <f t="shared" si="1"/>
        <v>#DIV/0!</v>
      </c>
      <c r="P8" s="25"/>
      <c r="Q8" s="26">
        <f t="shared" si="12"/>
        <v>0</v>
      </c>
      <c r="R8" s="32">
        <f t="shared" si="13"/>
        <v>0</v>
      </c>
      <c r="S8" s="23">
        <f t="shared" si="14"/>
        <v>0</v>
      </c>
      <c r="T8" s="33" t="e">
        <f t="shared" si="2"/>
        <v>#DIV/0!</v>
      </c>
      <c r="U8" s="25"/>
      <c r="V8" s="26">
        <f t="shared" si="15"/>
        <v>0</v>
      </c>
      <c r="W8" s="32">
        <f t="shared" si="16"/>
        <v>0</v>
      </c>
      <c r="X8" s="23">
        <f t="shared" si="17"/>
        <v>0</v>
      </c>
      <c r="Y8" s="33" t="e">
        <f t="shared" si="18"/>
        <v>#DIV/0!</v>
      </c>
      <c r="Z8" s="25"/>
      <c r="AA8" s="26">
        <f t="shared" si="19"/>
        <v>0</v>
      </c>
      <c r="AB8" s="32">
        <f t="shared" si="20"/>
        <v>0</v>
      </c>
      <c r="AC8" s="23">
        <f t="shared" si="21"/>
        <v>0</v>
      </c>
      <c r="AD8" s="33" t="e">
        <f t="shared" si="22"/>
        <v>#DIV/0!</v>
      </c>
      <c r="AE8" s="25"/>
      <c r="AF8" s="26">
        <f t="shared" si="23"/>
        <v>0</v>
      </c>
      <c r="AG8" s="32">
        <f t="shared" si="24"/>
        <v>0</v>
      </c>
      <c r="AH8" s="23">
        <f t="shared" si="25"/>
        <v>0</v>
      </c>
      <c r="AI8" s="33" t="e">
        <f t="shared" si="26"/>
        <v>#DIV/0!</v>
      </c>
      <c r="AJ8" s="25"/>
      <c r="AK8" s="26">
        <f t="shared" si="27"/>
        <v>0</v>
      </c>
      <c r="AL8" s="32">
        <f t="shared" si="28"/>
        <v>0</v>
      </c>
      <c r="AM8" s="23">
        <f t="shared" si="29"/>
        <v>0</v>
      </c>
      <c r="AN8" s="33" t="e">
        <f t="shared" si="30"/>
        <v>#DIV/0!</v>
      </c>
      <c r="AO8" s="25"/>
      <c r="AP8" s="26">
        <f t="shared" si="31"/>
        <v>0</v>
      </c>
      <c r="AQ8" s="32">
        <f t="shared" si="32"/>
        <v>0</v>
      </c>
      <c r="AR8" s="23">
        <f t="shared" si="33"/>
        <v>0</v>
      </c>
      <c r="AS8" s="33" t="e">
        <f t="shared" si="34"/>
        <v>#DIV/0!</v>
      </c>
      <c r="AT8" s="25"/>
      <c r="AU8" s="26">
        <f t="shared" si="35"/>
        <v>0</v>
      </c>
      <c r="AY8" t="s">
        <v>7</v>
      </c>
      <c r="AZ8" t="s">
        <v>86</v>
      </c>
      <c r="BA8" t="s">
        <v>87</v>
      </c>
      <c r="BB8" t="s">
        <v>109</v>
      </c>
      <c r="BC8" t="s">
        <v>89</v>
      </c>
      <c r="BD8">
        <v>4</v>
      </c>
      <c r="BE8">
        <v>5</v>
      </c>
      <c r="BF8">
        <v>3</v>
      </c>
      <c r="BG8">
        <v>7</v>
      </c>
      <c r="BH8">
        <v>7</v>
      </c>
      <c r="BI8">
        <v>3</v>
      </c>
      <c r="BJ8">
        <v>0</v>
      </c>
      <c r="BK8">
        <v>29</v>
      </c>
      <c r="BL8">
        <v>0</v>
      </c>
    </row>
    <row r="9" spans="1:64" x14ac:dyDescent="0.3">
      <c r="A9" t="s">
        <v>4</v>
      </c>
      <c r="B9" s="21"/>
      <c r="C9" s="32">
        <f t="shared" si="3"/>
        <v>0.14814814814814814</v>
      </c>
      <c r="D9" s="23">
        <f t="shared" si="4"/>
        <v>12</v>
      </c>
      <c r="E9" s="33" t="e">
        <f t="shared" si="5"/>
        <v>#DIV/0!</v>
      </c>
      <c r="F9" s="25"/>
      <c r="G9" s="26">
        <f t="shared" si="6"/>
        <v>-12</v>
      </c>
      <c r="H9" s="32">
        <f t="shared" si="7"/>
        <v>7.2463768115942032E-2</v>
      </c>
      <c r="I9" s="23">
        <f t="shared" si="8"/>
        <v>5</v>
      </c>
      <c r="J9" s="33" t="e">
        <f t="shared" si="0"/>
        <v>#DIV/0!</v>
      </c>
      <c r="K9" s="25"/>
      <c r="L9" s="26">
        <f t="shared" si="9"/>
        <v>-5</v>
      </c>
      <c r="M9" s="22">
        <f t="shared" si="10"/>
        <v>0</v>
      </c>
      <c r="N9" s="23">
        <f t="shared" si="11"/>
        <v>0</v>
      </c>
      <c r="O9" s="33" t="e">
        <f t="shared" si="1"/>
        <v>#DIV/0!</v>
      </c>
      <c r="P9" s="25"/>
      <c r="Q9" s="26">
        <f t="shared" si="12"/>
        <v>0</v>
      </c>
      <c r="R9" s="32">
        <f t="shared" si="13"/>
        <v>2.6315789473684209E-2</v>
      </c>
      <c r="S9" s="23">
        <f t="shared" si="14"/>
        <v>1</v>
      </c>
      <c r="T9" s="33" t="e">
        <f t="shared" si="2"/>
        <v>#DIV/0!</v>
      </c>
      <c r="U9" s="25"/>
      <c r="V9" s="26">
        <f t="shared" si="15"/>
        <v>-1</v>
      </c>
      <c r="W9" s="32">
        <f t="shared" si="16"/>
        <v>4.3478260869565216E-2</v>
      </c>
      <c r="X9" s="23">
        <f t="shared" si="17"/>
        <v>1</v>
      </c>
      <c r="Y9" s="33" t="e">
        <f t="shared" si="18"/>
        <v>#DIV/0!</v>
      </c>
      <c r="Z9" s="25"/>
      <c r="AA9" s="26">
        <f t="shared" si="19"/>
        <v>-1</v>
      </c>
      <c r="AB9" s="32">
        <f t="shared" si="20"/>
        <v>7.1428571428571425E-2</v>
      </c>
      <c r="AC9" s="23">
        <f t="shared" si="21"/>
        <v>4</v>
      </c>
      <c r="AD9" s="33" t="e">
        <f t="shared" si="22"/>
        <v>#DIV/0!</v>
      </c>
      <c r="AE9" s="25"/>
      <c r="AF9" s="26">
        <f t="shared" si="23"/>
        <v>-4</v>
      </c>
      <c r="AG9" s="32">
        <f t="shared" si="24"/>
        <v>0.15789473684210525</v>
      </c>
      <c r="AH9" s="23">
        <f t="shared" si="25"/>
        <v>3</v>
      </c>
      <c r="AI9" s="33" t="e">
        <f t="shared" si="26"/>
        <v>#DIV/0!</v>
      </c>
      <c r="AJ9" s="25"/>
      <c r="AK9" s="26">
        <f t="shared" si="27"/>
        <v>-3</v>
      </c>
      <c r="AL9" s="32">
        <f t="shared" si="28"/>
        <v>7.3943661971830985E-2</v>
      </c>
      <c r="AM9" s="23">
        <f t="shared" si="29"/>
        <v>21</v>
      </c>
      <c r="AN9" s="33" t="e">
        <f t="shared" si="30"/>
        <v>#DIV/0!</v>
      </c>
      <c r="AO9" s="25"/>
      <c r="AP9" s="26">
        <f t="shared" si="31"/>
        <v>-21</v>
      </c>
      <c r="AQ9" s="32">
        <f t="shared" si="32"/>
        <v>0.17241379310344829</v>
      </c>
      <c r="AR9" s="23">
        <f t="shared" si="33"/>
        <v>5</v>
      </c>
      <c r="AS9" s="33" t="e">
        <f t="shared" si="34"/>
        <v>#DIV/0!</v>
      </c>
      <c r="AT9" s="25"/>
      <c r="AU9" s="26">
        <f t="shared" si="35"/>
        <v>-5</v>
      </c>
      <c r="AY9" t="s">
        <v>56</v>
      </c>
      <c r="AZ9" t="s">
        <v>86</v>
      </c>
      <c r="BA9" t="s">
        <v>87</v>
      </c>
      <c r="BB9" t="s">
        <v>109</v>
      </c>
      <c r="BC9" t="s">
        <v>89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2</v>
      </c>
      <c r="BK9">
        <v>0</v>
      </c>
      <c r="BL9">
        <v>2</v>
      </c>
    </row>
    <row r="10" spans="1:64" x14ac:dyDescent="0.3">
      <c r="A10" t="s">
        <v>53</v>
      </c>
      <c r="B10" s="21"/>
      <c r="C10" s="32">
        <f t="shared" si="3"/>
        <v>0</v>
      </c>
      <c r="D10" s="23">
        <f t="shared" si="4"/>
        <v>0</v>
      </c>
      <c r="E10" s="33" t="e">
        <f t="shared" si="5"/>
        <v>#DIV/0!</v>
      </c>
      <c r="F10" s="25"/>
      <c r="G10" s="26">
        <f t="shared" si="6"/>
        <v>0</v>
      </c>
      <c r="H10" s="32">
        <f t="shared" si="7"/>
        <v>0</v>
      </c>
      <c r="I10" s="23">
        <f t="shared" si="8"/>
        <v>0</v>
      </c>
      <c r="J10" s="33" t="e">
        <f t="shared" si="0"/>
        <v>#DIV/0!</v>
      </c>
      <c r="K10" s="25"/>
      <c r="L10" s="26">
        <f t="shared" si="9"/>
        <v>0</v>
      </c>
      <c r="M10" s="22">
        <f t="shared" si="10"/>
        <v>0</v>
      </c>
      <c r="N10" s="23">
        <f t="shared" si="11"/>
        <v>0</v>
      </c>
      <c r="O10" s="33" t="e">
        <f t="shared" si="1"/>
        <v>#DIV/0!</v>
      </c>
      <c r="P10" s="25"/>
      <c r="Q10" s="26">
        <f t="shared" si="12"/>
        <v>0</v>
      </c>
      <c r="R10" s="32">
        <f t="shared" si="13"/>
        <v>0</v>
      </c>
      <c r="S10" s="23">
        <f t="shared" si="14"/>
        <v>0</v>
      </c>
      <c r="T10" s="33" t="e">
        <f t="shared" si="2"/>
        <v>#DIV/0!</v>
      </c>
      <c r="U10" s="25"/>
      <c r="V10" s="26">
        <f t="shared" si="15"/>
        <v>0</v>
      </c>
      <c r="W10" s="32">
        <f t="shared" si="16"/>
        <v>0</v>
      </c>
      <c r="X10" s="23">
        <f t="shared" si="17"/>
        <v>0</v>
      </c>
      <c r="Y10" s="33" t="e">
        <f t="shared" si="18"/>
        <v>#DIV/0!</v>
      </c>
      <c r="Z10" s="25"/>
      <c r="AA10" s="26">
        <f t="shared" si="19"/>
        <v>0</v>
      </c>
      <c r="AB10" s="32">
        <f t="shared" si="20"/>
        <v>0</v>
      </c>
      <c r="AC10" s="23">
        <f t="shared" si="21"/>
        <v>0</v>
      </c>
      <c r="AD10" s="33" t="e">
        <f t="shared" si="22"/>
        <v>#DIV/0!</v>
      </c>
      <c r="AE10" s="25"/>
      <c r="AF10" s="26">
        <f t="shared" si="23"/>
        <v>0</v>
      </c>
      <c r="AG10" s="32">
        <f t="shared" si="24"/>
        <v>0</v>
      </c>
      <c r="AH10" s="23">
        <f t="shared" si="25"/>
        <v>0</v>
      </c>
      <c r="AI10" s="33" t="e">
        <f t="shared" si="26"/>
        <v>#DIV/0!</v>
      </c>
      <c r="AJ10" s="25"/>
      <c r="AK10" s="26">
        <f t="shared" si="27"/>
        <v>0</v>
      </c>
      <c r="AL10" s="32">
        <f t="shared" si="28"/>
        <v>0</v>
      </c>
      <c r="AM10" s="23">
        <f t="shared" si="29"/>
        <v>0</v>
      </c>
      <c r="AN10" s="33" t="e">
        <f t="shared" si="30"/>
        <v>#DIV/0!</v>
      </c>
      <c r="AO10" s="25"/>
      <c r="AP10" s="26">
        <f t="shared" si="31"/>
        <v>0</v>
      </c>
      <c r="AQ10" s="32">
        <f t="shared" si="32"/>
        <v>0</v>
      </c>
      <c r="AR10" s="23">
        <f t="shared" si="33"/>
        <v>0</v>
      </c>
      <c r="AS10" s="33" t="e">
        <f t="shared" si="34"/>
        <v>#DIV/0!</v>
      </c>
      <c r="AT10" s="25"/>
      <c r="AU10" s="26">
        <f t="shared" si="35"/>
        <v>0</v>
      </c>
      <c r="AY10" t="s">
        <v>8</v>
      </c>
      <c r="AZ10" t="s">
        <v>86</v>
      </c>
      <c r="BA10" t="s">
        <v>87</v>
      </c>
      <c r="BB10" t="s">
        <v>109</v>
      </c>
      <c r="BC10" t="s">
        <v>89</v>
      </c>
      <c r="BD10">
        <v>0</v>
      </c>
      <c r="BE10">
        <v>0</v>
      </c>
      <c r="BF10">
        <v>1</v>
      </c>
      <c r="BG10">
        <v>0</v>
      </c>
      <c r="BH10">
        <v>0</v>
      </c>
      <c r="BI10">
        <v>0</v>
      </c>
      <c r="BJ10">
        <v>0</v>
      </c>
      <c r="BK10">
        <v>1</v>
      </c>
      <c r="BL10">
        <v>0</v>
      </c>
    </row>
    <row r="11" spans="1:64" x14ac:dyDescent="0.3">
      <c r="A11" t="s">
        <v>54</v>
      </c>
      <c r="B11" s="21"/>
      <c r="C11" s="32">
        <f t="shared" si="3"/>
        <v>0</v>
      </c>
      <c r="D11" s="23">
        <f t="shared" si="4"/>
        <v>0</v>
      </c>
      <c r="E11" s="33" t="e">
        <f t="shared" si="5"/>
        <v>#DIV/0!</v>
      </c>
      <c r="F11" s="25"/>
      <c r="G11" s="26">
        <f t="shared" si="6"/>
        <v>0</v>
      </c>
      <c r="H11" s="32">
        <f t="shared" si="7"/>
        <v>0</v>
      </c>
      <c r="I11" s="23">
        <f t="shared" si="8"/>
        <v>0</v>
      </c>
      <c r="J11" s="33" t="e">
        <f t="shared" si="0"/>
        <v>#DIV/0!</v>
      </c>
      <c r="K11" s="25"/>
      <c r="L11" s="26">
        <f t="shared" si="9"/>
        <v>0</v>
      </c>
      <c r="M11" s="22">
        <f t="shared" si="10"/>
        <v>0</v>
      </c>
      <c r="N11" s="23">
        <f t="shared" si="11"/>
        <v>0</v>
      </c>
      <c r="O11" s="33" t="e">
        <f t="shared" si="1"/>
        <v>#DIV/0!</v>
      </c>
      <c r="P11" s="25"/>
      <c r="Q11" s="26">
        <f t="shared" si="12"/>
        <v>0</v>
      </c>
      <c r="R11" s="32">
        <f t="shared" si="13"/>
        <v>0</v>
      </c>
      <c r="S11" s="23">
        <f t="shared" si="14"/>
        <v>0</v>
      </c>
      <c r="T11" s="33" t="e">
        <f t="shared" si="2"/>
        <v>#DIV/0!</v>
      </c>
      <c r="U11" s="25"/>
      <c r="V11" s="26">
        <f t="shared" si="15"/>
        <v>0</v>
      </c>
      <c r="W11" s="32">
        <f t="shared" si="16"/>
        <v>0</v>
      </c>
      <c r="X11" s="23">
        <f t="shared" si="17"/>
        <v>0</v>
      </c>
      <c r="Y11" s="33" t="e">
        <f t="shared" si="18"/>
        <v>#DIV/0!</v>
      </c>
      <c r="Z11" s="25"/>
      <c r="AA11" s="26">
        <f t="shared" si="19"/>
        <v>0</v>
      </c>
      <c r="AB11" s="32">
        <f t="shared" si="20"/>
        <v>0</v>
      </c>
      <c r="AC11" s="23">
        <f t="shared" si="21"/>
        <v>0</v>
      </c>
      <c r="AD11" s="33" t="e">
        <f t="shared" si="22"/>
        <v>#DIV/0!</v>
      </c>
      <c r="AE11" s="25"/>
      <c r="AF11" s="26">
        <f t="shared" si="23"/>
        <v>0</v>
      </c>
      <c r="AG11" s="32">
        <f t="shared" si="24"/>
        <v>0</v>
      </c>
      <c r="AH11" s="23">
        <f t="shared" si="25"/>
        <v>0</v>
      </c>
      <c r="AI11" s="33" t="e">
        <f t="shared" si="26"/>
        <v>#DIV/0!</v>
      </c>
      <c r="AJ11" s="25"/>
      <c r="AK11" s="26">
        <f t="shared" si="27"/>
        <v>0</v>
      </c>
      <c r="AL11" s="32">
        <f t="shared" si="28"/>
        <v>0</v>
      </c>
      <c r="AM11" s="23">
        <f t="shared" si="29"/>
        <v>0</v>
      </c>
      <c r="AN11" s="33" t="e">
        <f t="shared" si="30"/>
        <v>#DIV/0!</v>
      </c>
      <c r="AO11" s="25"/>
      <c r="AP11" s="26">
        <f t="shared" si="31"/>
        <v>0</v>
      </c>
      <c r="AQ11" s="32">
        <f t="shared" si="32"/>
        <v>0</v>
      </c>
      <c r="AR11" s="23">
        <f t="shared" si="33"/>
        <v>0</v>
      </c>
      <c r="AS11" s="33" t="e">
        <f t="shared" si="34"/>
        <v>#DIV/0!</v>
      </c>
      <c r="AT11" s="25"/>
      <c r="AU11" s="26">
        <f t="shared" si="35"/>
        <v>0</v>
      </c>
      <c r="AY11" t="s">
        <v>9</v>
      </c>
      <c r="AZ11" t="s">
        <v>86</v>
      </c>
      <c r="BA11" t="s">
        <v>87</v>
      </c>
      <c r="BB11" t="s">
        <v>109</v>
      </c>
      <c r="BC11" t="s">
        <v>89</v>
      </c>
      <c r="BD11">
        <v>0</v>
      </c>
      <c r="BE11">
        <v>1</v>
      </c>
      <c r="BF11">
        <v>0</v>
      </c>
      <c r="BG11">
        <v>1</v>
      </c>
      <c r="BH11">
        <v>0</v>
      </c>
      <c r="BI11">
        <v>0</v>
      </c>
      <c r="BJ11">
        <v>0</v>
      </c>
      <c r="BK11">
        <v>2</v>
      </c>
      <c r="BL11">
        <v>0</v>
      </c>
    </row>
    <row r="12" spans="1:64" x14ac:dyDescent="0.3">
      <c r="A12" t="s">
        <v>55</v>
      </c>
      <c r="B12" s="21"/>
      <c r="C12" s="32">
        <f t="shared" si="3"/>
        <v>0</v>
      </c>
      <c r="D12" s="23">
        <f t="shared" si="4"/>
        <v>0</v>
      </c>
      <c r="E12" s="33" t="e">
        <f t="shared" si="5"/>
        <v>#DIV/0!</v>
      </c>
      <c r="F12" s="25"/>
      <c r="G12" s="26">
        <f t="shared" si="6"/>
        <v>0</v>
      </c>
      <c r="H12" s="32">
        <f t="shared" si="7"/>
        <v>0</v>
      </c>
      <c r="I12" s="23">
        <f t="shared" si="8"/>
        <v>0</v>
      </c>
      <c r="J12" s="33" t="e">
        <f t="shared" si="0"/>
        <v>#DIV/0!</v>
      </c>
      <c r="K12" s="25"/>
      <c r="L12" s="26">
        <f t="shared" si="9"/>
        <v>0</v>
      </c>
      <c r="M12" s="22">
        <f t="shared" si="10"/>
        <v>0</v>
      </c>
      <c r="N12" s="23">
        <f t="shared" si="11"/>
        <v>0</v>
      </c>
      <c r="O12" s="33" t="e">
        <f t="shared" si="1"/>
        <v>#DIV/0!</v>
      </c>
      <c r="P12" s="25"/>
      <c r="Q12" s="26">
        <f t="shared" si="12"/>
        <v>0</v>
      </c>
      <c r="R12" s="32">
        <f t="shared" si="13"/>
        <v>0</v>
      </c>
      <c r="S12" s="23">
        <f t="shared" si="14"/>
        <v>0</v>
      </c>
      <c r="T12" s="33" t="e">
        <f t="shared" si="2"/>
        <v>#DIV/0!</v>
      </c>
      <c r="U12" s="25"/>
      <c r="V12" s="26">
        <f t="shared" si="15"/>
        <v>0</v>
      </c>
      <c r="W12" s="32">
        <f t="shared" si="16"/>
        <v>0</v>
      </c>
      <c r="X12" s="23">
        <f t="shared" si="17"/>
        <v>0</v>
      </c>
      <c r="Y12" s="33" t="e">
        <f t="shared" si="18"/>
        <v>#DIV/0!</v>
      </c>
      <c r="Z12" s="25"/>
      <c r="AA12" s="26">
        <f t="shared" si="19"/>
        <v>0</v>
      </c>
      <c r="AB12" s="32">
        <f t="shared" si="20"/>
        <v>0</v>
      </c>
      <c r="AC12" s="23">
        <f t="shared" si="21"/>
        <v>0</v>
      </c>
      <c r="AD12" s="33" t="e">
        <f t="shared" si="22"/>
        <v>#DIV/0!</v>
      </c>
      <c r="AE12" s="25"/>
      <c r="AF12" s="26">
        <f t="shared" si="23"/>
        <v>0</v>
      </c>
      <c r="AG12" s="32">
        <f t="shared" si="24"/>
        <v>5.2631578947368418E-2</v>
      </c>
      <c r="AH12" s="23">
        <f t="shared" si="25"/>
        <v>1</v>
      </c>
      <c r="AI12" s="33" t="e">
        <f t="shared" si="26"/>
        <v>#DIV/0!</v>
      </c>
      <c r="AJ12" s="25"/>
      <c r="AK12" s="26">
        <f t="shared" si="27"/>
        <v>-1</v>
      </c>
      <c r="AL12" s="32">
        <f t="shared" si="28"/>
        <v>0</v>
      </c>
      <c r="AM12" s="23">
        <f t="shared" si="29"/>
        <v>0</v>
      </c>
      <c r="AN12" s="33" t="e">
        <f t="shared" si="30"/>
        <v>#DIV/0!</v>
      </c>
      <c r="AO12" s="25"/>
      <c r="AP12" s="26">
        <f t="shared" si="31"/>
        <v>0</v>
      </c>
      <c r="AQ12" s="32">
        <f t="shared" si="32"/>
        <v>3.4482758620689655E-2</v>
      </c>
      <c r="AR12" s="23">
        <f t="shared" si="33"/>
        <v>1</v>
      </c>
      <c r="AS12" s="33" t="e">
        <f t="shared" si="34"/>
        <v>#DIV/0!</v>
      </c>
      <c r="AT12" s="25"/>
      <c r="AU12" s="26">
        <f t="shared" si="35"/>
        <v>-1</v>
      </c>
      <c r="AY12" t="s">
        <v>10</v>
      </c>
      <c r="AZ12" t="s">
        <v>86</v>
      </c>
      <c r="BA12" t="s">
        <v>87</v>
      </c>
      <c r="BB12" t="s">
        <v>109</v>
      </c>
      <c r="BC12" t="s">
        <v>89</v>
      </c>
      <c r="BD12">
        <v>4</v>
      </c>
      <c r="BE12">
        <v>4</v>
      </c>
      <c r="BF12">
        <v>4</v>
      </c>
      <c r="BG12">
        <v>1</v>
      </c>
      <c r="BH12">
        <v>0</v>
      </c>
      <c r="BI12">
        <v>1</v>
      </c>
      <c r="BJ12">
        <v>1</v>
      </c>
      <c r="BK12">
        <v>15</v>
      </c>
      <c r="BL12">
        <v>0</v>
      </c>
    </row>
    <row r="13" spans="1:64" x14ac:dyDescent="0.3">
      <c r="A13" t="s">
        <v>5</v>
      </c>
      <c r="B13" s="21"/>
      <c r="C13" s="32">
        <f t="shared" si="3"/>
        <v>0</v>
      </c>
      <c r="D13" s="23">
        <f t="shared" si="4"/>
        <v>0</v>
      </c>
      <c r="E13" s="33" t="e">
        <f t="shared" si="5"/>
        <v>#DIV/0!</v>
      </c>
      <c r="F13" s="25"/>
      <c r="G13" s="26">
        <f t="shared" si="6"/>
        <v>0</v>
      </c>
      <c r="H13" s="32">
        <f t="shared" si="7"/>
        <v>4.3478260869565216E-2</v>
      </c>
      <c r="I13" s="23">
        <f t="shared" si="8"/>
        <v>3</v>
      </c>
      <c r="J13" s="33" t="e">
        <f t="shared" si="0"/>
        <v>#DIV/0!</v>
      </c>
      <c r="K13" s="25"/>
      <c r="L13" s="26">
        <f t="shared" si="9"/>
        <v>-3</v>
      </c>
      <c r="M13" s="22">
        <f t="shared" si="10"/>
        <v>0.14814814814814814</v>
      </c>
      <c r="N13" s="23">
        <f t="shared" si="11"/>
        <v>4</v>
      </c>
      <c r="O13" s="33" t="e">
        <f t="shared" si="1"/>
        <v>#DIV/0!</v>
      </c>
      <c r="P13" s="25"/>
      <c r="Q13" s="26">
        <f t="shared" si="12"/>
        <v>-4</v>
      </c>
      <c r="R13" s="32">
        <f t="shared" si="13"/>
        <v>5.2631578947368418E-2</v>
      </c>
      <c r="S13" s="23">
        <f t="shared" si="14"/>
        <v>2</v>
      </c>
      <c r="T13" s="33" t="e">
        <f t="shared" si="2"/>
        <v>#DIV/0!</v>
      </c>
      <c r="U13" s="25"/>
      <c r="V13" s="26">
        <f t="shared" si="15"/>
        <v>-2</v>
      </c>
      <c r="W13" s="32">
        <f t="shared" si="16"/>
        <v>4.3478260869565216E-2</v>
      </c>
      <c r="X13" s="23">
        <f t="shared" si="17"/>
        <v>1</v>
      </c>
      <c r="Y13" s="33" t="e">
        <f t="shared" si="18"/>
        <v>#DIV/0!</v>
      </c>
      <c r="Z13" s="25"/>
      <c r="AA13" s="26">
        <f t="shared" si="19"/>
        <v>-1</v>
      </c>
      <c r="AB13" s="32">
        <f t="shared" si="20"/>
        <v>1.7857142857142856E-2</v>
      </c>
      <c r="AC13" s="23">
        <f t="shared" si="21"/>
        <v>1</v>
      </c>
      <c r="AD13" s="33" t="e">
        <f t="shared" si="22"/>
        <v>#DIV/0!</v>
      </c>
      <c r="AE13" s="25"/>
      <c r="AF13" s="26">
        <f t="shared" si="23"/>
        <v>-1</v>
      </c>
      <c r="AG13" s="32">
        <f t="shared" si="24"/>
        <v>0</v>
      </c>
      <c r="AH13" s="23">
        <f t="shared" si="25"/>
        <v>0</v>
      </c>
      <c r="AI13" s="33" t="e">
        <f t="shared" si="26"/>
        <v>#DIV/0!</v>
      </c>
      <c r="AJ13" s="25"/>
      <c r="AK13" s="26">
        <f t="shared" si="27"/>
        <v>0</v>
      </c>
      <c r="AL13" s="32">
        <f t="shared" si="28"/>
        <v>3.873239436619718E-2</v>
      </c>
      <c r="AM13" s="23">
        <f t="shared" si="29"/>
        <v>11</v>
      </c>
      <c r="AN13" s="33" t="e">
        <f t="shared" si="30"/>
        <v>#DIV/0!</v>
      </c>
      <c r="AO13" s="25"/>
      <c r="AP13" s="26">
        <f t="shared" si="31"/>
        <v>-11</v>
      </c>
      <c r="AQ13" s="32">
        <f t="shared" si="32"/>
        <v>0</v>
      </c>
      <c r="AR13" s="23">
        <f t="shared" si="33"/>
        <v>0</v>
      </c>
      <c r="AS13" s="33" t="e">
        <f t="shared" si="34"/>
        <v>#DIV/0!</v>
      </c>
      <c r="AT13" s="25"/>
      <c r="AU13" s="26">
        <f t="shared" si="35"/>
        <v>0</v>
      </c>
      <c r="AY13" t="s">
        <v>11</v>
      </c>
      <c r="AZ13" t="s">
        <v>86</v>
      </c>
      <c r="BA13" t="s">
        <v>87</v>
      </c>
      <c r="BB13" t="s">
        <v>109</v>
      </c>
      <c r="BC13" t="s">
        <v>89</v>
      </c>
      <c r="BD13">
        <v>1</v>
      </c>
      <c r="BE13">
        <v>1</v>
      </c>
      <c r="BF13">
        <v>0</v>
      </c>
      <c r="BG13">
        <v>0</v>
      </c>
      <c r="BH13">
        <v>1</v>
      </c>
      <c r="BI13">
        <v>1</v>
      </c>
      <c r="BJ13">
        <v>0</v>
      </c>
      <c r="BK13">
        <v>4</v>
      </c>
      <c r="BL13">
        <v>0</v>
      </c>
    </row>
    <row r="14" spans="1:64" x14ac:dyDescent="0.3">
      <c r="A14" t="s">
        <v>6</v>
      </c>
      <c r="B14" s="21"/>
      <c r="C14" s="32">
        <f t="shared" si="3"/>
        <v>1.2345679012345678E-2</v>
      </c>
      <c r="D14" s="23">
        <f t="shared" si="4"/>
        <v>1</v>
      </c>
      <c r="E14" s="33" t="e">
        <f t="shared" si="5"/>
        <v>#DIV/0!</v>
      </c>
      <c r="F14" s="25"/>
      <c r="G14" s="26">
        <f t="shared" si="6"/>
        <v>-1</v>
      </c>
      <c r="H14" s="32">
        <f t="shared" si="7"/>
        <v>0</v>
      </c>
      <c r="I14" s="23">
        <f t="shared" si="8"/>
        <v>0</v>
      </c>
      <c r="J14" s="33" t="e">
        <f t="shared" si="0"/>
        <v>#DIV/0!</v>
      </c>
      <c r="K14" s="25"/>
      <c r="L14" s="26">
        <f t="shared" si="9"/>
        <v>0</v>
      </c>
      <c r="M14" s="22">
        <f t="shared" si="10"/>
        <v>3.7037037037037035E-2</v>
      </c>
      <c r="N14" s="23">
        <f t="shared" si="11"/>
        <v>1</v>
      </c>
      <c r="O14" s="33" t="e">
        <f t="shared" si="1"/>
        <v>#DIV/0!</v>
      </c>
      <c r="P14" s="25"/>
      <c r="Q14" s="26">
        <f t="shared" si="12"/>
        <v>-1</v>
      </c>
      <c r="R14" s="32">
        <f t="shared" si="13"/>
        <v>5.2631578947368418E-2</v>
      </c>
      <c r="S14" s="23">
        <f t="shared" si="14"/>
        <v>2</v>
      </c>
      <c r="T14" s="33" t="e">
        <f t="shared" si="2"/>
        <v>#DIV/0!</v>
      </c>
      <c r="U14" s="25"/>
      <c r="V14" s="26">
        <f t="shared" si="15"/>
        <v>-2</v>
      </c>
      <c r="W14" s="32">
        <f t="shared" si="16"/>
        <v>4.3478260869565216E-2</v>
      </c>
      <c r="X14" s="23">
        <f t="shared" si="17"/>
        <v>1</v>
      </c>
      <c r="Y14" s="33" t="e">
        <f t="shared" si="18"/>
        <v>#DIV/0!</v>
      </c>
      <c r="Z14" s="25"/>
      <c r="AA14" s="26">
        <f t="shared" si="19"/>
        <v>-1</v>
      </c>
      <c r="AB14" s="32">
        <f t="shared" si="20"/>
        <v>8.9285714285714288E-2</v>
      </c>
      <c r="AC14" s="23">
        <f t="shared" si="21"/>
        <v>5</v>
      </c>
      <c r="AD14" s="33" t="e">
        <f t="shared" si="22"/>
        <v>#DIV/0!</v>
      </c>
      <c r="AE14" s="25"/>
      <c r="AF14" s="26">
        <f t="shared" si="23"/>
        <v>-5</v>
      </c>
      <c r="AG14" s="32">
        <f t="shared" si="24"/>
        <v>0</v>
      </c>
      <c r="AH14" s="23">
        <f t="shared" si="25"/>
        <v>0</v>
      </c>
      <c r="AI14" s="33" t="e">
        <f t="shared" si="26"/>
        <v>#DIV/0!</v>
      </c>
      <c r="AJ14" s="25"/>
      <c r="AK14" s="26">
        <f t="shared" si="27"/>
        <v>0</v>
      </c>
      <c r="AL14" s="32">
        <f t="shared" si="28"/>
        <v>3.5211267605633804E-2</v>
      </c>
      <c r="AM14" s="23">
        <f t="shared" si="29"/>
        <v>10</v>
      </c>
      <c r="AN14" s="33" t="e">
        <f t="shared" si="30"/>
        <v>#DIV/0!</v>
      </c>
      <c r="AO14" s="25"/>
      <c r="AP14" s="26">
        <f t="shared" si="31"/>
        <v>-10</v>
      </c>
      <c r="AQ14" s="32">
        <f t="shared" si="32"/>
        <v>0</v>
      </c>
      <c r="AR14" s="23">
        <f t="shared" si="33"/>
        <v>0</v>
      </c>
      <c r="AS14" s="33" t="e">
        <f t="shared" si="34"/>
        <v>#DIV/0!</v>
      </c>
      <c r="AT14" s="25"/>
      <c r="AU14" s="26">
        <f t="shared" si="35"/>
        <v>0</v>
      </c>
      <c r="AY14" t="s">
        <v>12</v>
      </c>
      <c r="AZ14" t="s">
        <v>86</v>
      </c>
      <c r="BA14" t="s">
        <v>87</v>
      </c>
      <c r="BB14" t="s">
        <v>109</v>
      </c>
      <c r="BC14" t="s">
        <v>89</v>
      </c>
      <c r="BD14">
        <v>3</v>
      </c>
      <c r="BE14">
        <v>6</v>
      </c>
      <c r="BF14">
        <v>0</v>
      </c>
      <c r="BG14">
        <v>0</v>
      </c>
      <c r="BH14">
        <v>2</v>
      </c>
      <c r="BI14">
        <v>0</v>
      </c>
      <c r="BJ14">
        <v>0</v>
      </c>
      <c r="BK14">
        <v>11</v>
      </c>
      <c r="BL14">
        <v>0</v>
      </c>
    </row>
    <row r="15" spans="1:64" x14ac:dyDescent="0.3">
      <c r="A15" t="s">
        <v>7</v>
      </c>
      <c r="B15" s="21"/>
      <c r="C15" s="32">
        <f t="shared" si="3"/>
        <v>4.9382716049382713E-2</v>
      </c>
      <c r="D15" s="23">
        <f t="shared" si="4"/>
        <v>4</v>
      </c>
      <c r="E15" s="33" t="e">
        <f t="shared" si="5"/>
        <v>#DIV/0!</v>
      </c>
      <c r="F15" s="25"/>
      <c r="G15" s="26">
        <f t="shared" si="6"/>
        <v>-4</v>
      </c>
      <c r="H15" s="32">
        <f t="shared" si="7"/>
        <v>7.2463768115942032E-2</v>
      </c>
      <c r="I15" s="23">
        <f t="shared" si="8"/>
        <v>5</v>
      </c>
      <c r="J15" s="33" t="e">
        <f t="shared" si="0"/>
        <v>#DIV/0!</v>
      </c>
      <c r="K15" s="25"/>
      <c r="L15" s="26">
        <f t="shared" si="9"/>
        <v>-5</v>
      </c>
      <c r="M15" s="22">
        <f t="shared" si="10"/>
        <v>0.1111111111111111</v>
      </c>
      <c r="N15" s="23">
        <f t="shared" si="11"/>
        <v>3</v>
      </c>
      <c r="O15" s="33" t="e">
        <f t="shared" si="1"/>
        <v>#DIV/0!</v>
      </c>
      <c r="P15" s="25"/>
      <c r="Q15" s="26">
        <f t="shared" si="12"/>
        <v>-3</v>
      </c>
      <c r="R15" s="32">
        <f t="shared" si="13"/>
        <v>0.18421052631578946</v>
      </c>
      <c r="S15" s="23">
        <f t="shared" si="14"/>
        <v>7</v>
      </c>
      <c r="T15" s="33" t="e">
        <f t="shared" si="2"/>
        <v>#DIV/0!</v>
      </c>
      <c r="U15" s="25"/>
      <c r="V15" s="26">
        <f t="shared" si="15"/>
        <v>-7</v>
      </c>
      <c r="W15" s="32">
        <f t="shared" si="16"/>
        <v>0.30434782608695654</v>
      </c>
      <c r="X15" s="23">
        <f t="shared" si="17"/>
        <v>7</v>
      </c>
      <c r="Y15" s="33" t="e">
        <f t="shared" si="18"/>
        <v>#DIV/0!</v>
      </c>
      <c r="Z15" s="25"/>
      <c r="AA15" s="26">
        <f t="shared" si="19"/>
        <v>-7</v>
      </c>
      <c r="AB15" s="32">
        <f t="shared" si="20"/>
        <v>5.3571428571428568E-2</v>
      </c>
      <c r="AC15" s="23">
        <f t="shared" si="21"/>
        <v>3</v>
      </c>
      <c r="AD15" s="33" t="e">
        <f t="shared" si="22"/>
        <v>#DIV/0!</v>
      </c>
      <c r="AE15" s="25"/>
      <c r="AF15" s="26">
        <f t="shared" si="23"/>
        <v>-3</v>
      </c>
      <c r="AG15" s="32">
        <f t="shared" si="24"/>
        <v>0</v>
      </c>
      <c r="AH15" s="23">
        <f t="shared" si="25"/>
        <v>0</v>
      </c>
      <c r="AI15" s="33" t="e">
        <f t="shared" si="26"/>
        <v>#DIV/0!</v>
      </c>
      <c r="AJ15" s="25"/>
      <c r="AK15" s="26">
        <f t="shared" si="27"/>
        <v>0</v>
      </c>
      <c r="AL15" s="32">
        <f t="shared" si="28"/>
        <v>0.10211267605633803</v>
      </c>
      <c r="AM15" s="23">
        <f t="shared" si="29"/>
        <v>29</v>
      </c>
      <c r="AN15" s="33" t="e">
        <f t="shared" si="30"/>
        <v>#DIV/0!</v>
      </c>
      <c r="AO15" s="25"/>
      <c r="AP15" s="26">
        <f t="shared" si="31"/>
        <v>-29</v>
      </c>
      <c r="AQ15" s="32">
        <f t="shared" si="32"/>
        <v>0</v>
      </c>
      <c r="AR15" s="23">
        <f t="shared" si="33"/>
        <v>0</v>
      </c>
      <c r="AS15" s="33" t="e">
        <f t="shared" si="34"/>
        <v>#DIV/0!</v>
      </c>
      <c r="AT15" s="25"/>
      <c r="AU15" s="26">
        <f t="shared" si="35"/>
        <v>0</v>
      </c>
      <c r="AY15" t="s">
        <v>13</v>
      </c>
      <c r="AZ15" t="s">
        <v>86</v>
      </c>
      <c r="BA15" t="s">
        <v>87</v>
      </c>
      <c r="BB15" t="s">
        <v>109</v>
      </c>
      <c r="BC15" t="s">
        <v>89</v>
      </c>
      <c r="BD15">
        <v>6</v>
      </c>
      <c r="BE15">
        <v>3</v>
      </c>
      <c r="BF15">
        <v>1</v>
      </c>
      <c r="BG15">
        <v>2</v>
      </c>
      <c r="BH15">
        <v>1</v>
      </c>
      <c r="BI15">
        <v>3</v>
      </c>
      <c r="BJ15">
        <v>0</v>
      </c>
      <c r="BK15">
        <v>15</v>
      </c>
      <c r="BL15">
        <v>1</v>
      </c>
    </row>
    <row r="16" spans="1:64" x14ac:dyDescent="0.3">
      <c r="A16" t="s">
        <v>56</v>
      </c>
      <c r="B16" s="21"/>
      <c r="C16" s="32">
        <f t="shared" si="3"/>
        <v>0</v>
      </c>
      <c r="D16" s="23">
        <f t="shared" si="4"/>
        <v>0</v>
      </c>
      <c r="E16" s="33" t="e">
        <f t="shared" si="5"/>
        <v>#DIV/0!</v>
      </c>
      <c r="F16" s="25"/>
      <c r="G16" s="26">
        <f t="shared" si="6"/>
        <v>0</v>
      </c>
      <c r="H16" s="32">
        <f t="shared" si="7"/>
        <v>0</v>
      </c>
      <c r="I16" s="23">
        <f t="shared" si="8"/>
        <v>0</v>
      </c>
      <c r="J16" s="33" t="e">
        <f t="shared" si="0"/>
        <v>#DIV/0!</v>
      </c>
      <c r="K16" s="25"/>
      <c r="L16" s="26">
        <f t="shared" si="9"/>
        <v>0</v>
      </c>
      <c r="M16" s="22">
        <f t="shared" si="10"/>
        <v>0</v>
      </c>
      <c r="N16" s="23">
        <f t="shared" si="11"/>
        <v>0</v>
      </c>
      <c r="O16" s="33" t="e">
        <f t="shared" si="1"/>
        <v>#DIV/0!</v>
      </c>
      <c r="P16" s="25"/>
      <c r="Q16" s="26">
        <f t="shared" si="12"/>
        <v>0</v>
      </c>
      <c r="R16" s="32">
        <f t="shared" si="13"/>
        <v>0</v>
      </c>
      <c r="S16" s="23">
        <f t="shared" si="14"/>
        <v>0</v>
      </c>
      <c r="T16" s="33" t="e">
        <f t="shared" si="2"/>
        <v>#DIV/0!</v>
      </c>
      <c r="U16" s="25"/>
      <c r="V16" s="26">
        <f t="shared" si="15"/>
        <v>0</v>
      </c>
      <c r="W16" s="32">
        <f t="shared" si="16"/>
        <v>0</v>
      </c>
      <c r="X16" s="23">
        <f t="shared" si="17"/>
        <v>0</v>
      </c>
      <c r="Y16" s="33" t="e">
        <f t="shared" si="18"/>
        <v>#DIV/0!</v>
      </c>
      <c r="Z16" s="25"/>
      <c r="AA16" s="26">
        <f t="shared" si="19"/>
        <v>0</v>
      </c>
      <c r="AB16" s="32">
        <f t="shared" si="20"/>
        <v>0</v>
      </c>
      <c r="AC16" s="23">
        <f t="shared" si="21"/>
        <v>0</v>
      </c>
      <c r="AD16" s="33" t="e">
        <f t="shared" si="22"/>
        <v>#DIV/0!</v>
      </c>
      <c r="AE16" s="25"/>
      <c r="AF16" s="26">
        <f t="shared" si="23"/>
        <v>0</v>
      </c>
      <c r="AG16" s="32">
        <f t="shared" si="24"/>
        <v>0.10526315789473684</v>
      </c>
      <c r="AH16" s="23">
        <f t="shared" si="25"/>
        <v>2</v>
      </c>
      <c r="AI16" s="33" t="e">
        <f t="shared" si="26"/>
        <v>#DIV/0!</v>
      </c>
      <c r="AJ16" s="25"/>
      <c r="AK16" s="26">
        <f t="shared" si="27"/>
        <v>-2</v>
      </c>
      <c r="AL16" s="32">
        <f t="shared" si="28"/>
        <v>0</v>
      </c>
      <c r="AM16" s="23">
        <f t="shared" si="29"/>
        <v>0</v>
      </c>
      <c r="AN16" s="33" t="e">
        <f t="shared" si="30"/>
        <v>#DIV/0!</v>
      </c>
      <c r="AO16" s="25"/>
      <c r="AP16" s="26">
        <f t="shared" si="31"/>
        <v>0</v>
      </c>
      <c r="AQ16" s="32">
        <f t="shared" si="32"/>
        <v>6.8965517241379309E-2</v>
      </c>
      <c r="AR16" s="23">
        <f t="shared" si="33"/>
        <v>2</v>
      </c>
      <c r="AS16" s="33" t="e">
        <f t="shared" si="34"/>
        <v>#DIV/0!</v>
      </c>
      <c r="AT16" s="25"/>
      <c r="AU16" s="26">
        <f t="shared" si="35"/>
        <v>-2</v>
      </c>
      <c r="AY16" t="s">
        <v>14</v>
      </c>
      <c r="AZ16" t="s">
        <v>86</v>
      </c>
      <c r="BA16" t="s">
        <v>87</v>
      </c>
      <c r="BB16" t="s">
        <v>109</v>
      </c>
      <c r="BC16" t="s">
        <v>89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1</v>
      </c>
      <c r="BJ16">
        <v>0</v>
      </c>
      <c r="BK16">
        <v>1</v>
      </c>
      <c r="BL16">
        <v>0</v>
      </c>
    </row>
    <row r="17" spans="1:64" x14ac:dyDescent="0.3">
      <c r="A17" t="s">
        <v>8</v>
      </c>
      <c r="B17" s="21"/>
      <c r="C17" s="32">
        <f t="shared" si="3"/>
        <v>0</v>
      </c>
      <c r="D17" s="23">
        <f t="shared" si="4"/>
        <v>0</v>
      </c>
      <c r="E17" s="33" t="e">
        <f t="shared" si="5"/>
        <v>#DIV/0!</v>
      </c>
      <c r="F17" s="25"/>
      <c r="G17" s="26">
        <f t="shared" si="6"/>
        <v>0</v>
      </c>
      <c r="H17" s="32">
        <f t="shared" si="7"/>
        <v>0</v>
      </c>
      <c r="I17" s="23">
        <f t="shared" si="8"/>
        <v>0</v>
      </c>
      <c r="J17" s="33" t="e">
        <f t="shared" si="0"/>
        <v>#DIV/0!</v>
      </c>
      <c r="K17" s="25"/>
      <c r="L17" s="26">
        <f t="shared" si="9"/>
        <v>0</v>
      </c>
      <c r="M17" s="22">
        <f t="shared" si="10"/>
        <v>3.7037037037037035E-2</v>
      </c>
      <c r="N17" s="23">
        <f t="shared" si="11"/>
        <v>1</v>
      </c>
      <c r="O17" s="33" t="e">
        <f t="shared" si="1"/>
        <v>#DIV/0!</v>
      </c>
      <c r="P17" s="25"/>
      <c r="Q17" s="26">
        <f t="shared" si="12"/>
        <v>-1</v>
      </c>
      <c r="R17" s="32">
        <f t="shared" si="13"/>
        <v>0</v>
      </c>
      <c r="S17" s="23">
        <f t="shared" si="14"/>
        <v>0</v>
      </c>
      <c r="T17" s="33" t="e">
        <f t="shared" si="2"/>
        <v>#DIV/0!</v>
      </c>
      <c r="U17" s="25"/>
      <c r="V17" s="26">
        <f t="shared" si="15"/>
        <v>0</v>
      </c>
      <c r="W17" s="32">
        <f t="shared" si="16"/>
        <v>0</v>
      </c>
      <c r="X17" s="23">
        <f t="shared" si="17"/>
        <v>0</v>
      </c>
      <c r="Y17" s="33" t="e">
        <f t="shared" si="18"/>
        <v>#DIV/0!</v>
      </c>
      <c r="Z17" s="25"/>
      <c r="AA17" s="26">
        <f t="shared" si="19"/>
        <v>0</v>
      </c>
      <c r="AB17" s="32">
        <f t="shared" si="20"/>
        <v>0</v>
      </c>
      <c r="AC17" s="23">
        <f t="shared" si="21"/>
        <v>0</v>
      </c>
      <c r="AD17" s="33" t="e">
        <f t="shared" si="22"/>
        <v>#DIV/0!</v>
      </c>
      <c r="AE17" s="25"/>
      <c r="AF17" s="26">
        <f t="shared" si="23"/>
        <v>0</v>
      </c>
      <c r="AG17" s="32">
        <f t="shared" si="24"/>
        <v>0</v>
      </c>
      <c r="AH17" s="23">
        <f t="shared" si="25"/>
        <v>0</v>
      </c>
      <c r="AI17" s="33" t="e">
        <f t="shared" si="26"/>
        <v>#DIV/0!</v>
      </c>
      <c r="AJ17" s="25"/>
      <c r="AK17" s="26">
        <f t="shared" si="27"/>
        <v>0</v>
      </c>
      <c r="AL17" s="32">
        <f t="shared" si="28"/>
        <v>3.5211267605633804E-3</v>
      </c>
      <c r="AM17" s="23">
        <f t="shared" si="29"/>
        <v>1</v>
      </c>
      <c r="AN17" s="33" t="e">
        <f t="shared" si="30"/>
        <v>#DIV/0!</v>
      </c>
      <c r="AO17" s="25"/>
      <c r="AP17" s="26">
        <f t="shared" si="31"/>
        <v>-1</v>
      </c>
      <c r="AQ17" s="32">
        <f t="shared" si="32"/>
        <v>0</v>
      </c>
      <c r="AR17" s="23">
        <f t="shared" si="33"/>
        <v>0</v>
      </c>
      <c r="AS17" s="33" t="e">
        <f t="shared" si="34"/>
        <v>#DIV/0!</v>
      </c>
      <c r="AT17" s="25"/>
      <c r="AU17" s="26">
        <f t="shared" si="35"/>
        <v>0</v>
      </c>
      <c r="AY17" t="s">
        <v>15</v>
      </c>
      <c r="AZ17" t="s">
        <v>86</v>
      </c>
      <c r="BA17" t="s">
        <v>87</v>
      </c>
      <c r="BB17" t="s">
        <v>109</v>
      </c>
      <c r="BC17" t="s">
        <v>89</v>
      </c>
      <c r="BD17">
        <v>1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1</v>
      </c>
      <c r="BL17">
        <v>0</v>
      </c>
    </row>
    <row r="18" spans="1:64" x14ac:dyDescent="0.3">
      <c r="A18" t="s">
        <v>57</v>
      </c>
      <c r="B18" s="21"/>
      <c r="C18" s="32">
        <f t="shared" si="3"/>
        <v>0</v>
      </c>
      <c r="D18" s="23">
        <f t="shared" si="4"/>
        <v>0</v>
      </c>
      <c r="E18" s="33" t="e">
        <f t="shared" si="5"/>
        <v>#DIV/0!</v>
      </c>
      <c r="F18" s="25"/>
      <c r="G18" s="26">
        <f t="shared" si="6"/>
        <v>0</v>
      </c>
      <c r="H18" s="32">
        <f t="shared" si="7"/>
        <v>0</v>
      </c>
      <c r="I18" s="23">
        <f t="shared" si="8"/>
        <v>0</v>
      </c>
      <c r="J18" s="33" t="e">
        <f t="shared" si="0"/>
        <v>#DIV/0!</v>
      </c>
      <c r="K18" s="25"/>
      <c r="L18" s="26">
        <f t="shared" si="9"/>
        <v>0</v>
      </c>
      <c r="M18" s="22">
        <f t="shared" si="10"/>
        <v>0</v>
      </c>
      <c r="N18" s="23">
        <f t="shared" si="11"/>
        <v>0</v>
      </c>
      <c r="O18" s="33" t="e">
        <f t="shared" si="1"/>
        <v>#DIV/0!</v>
      </c>
      <c r="P18" s="25"/>
      <c r="Q18" s="26">
        <f t="shared" si="12"/>
        <v>0</v>
      </c>
      <c r="R18" s="32">
        <f t="shared" si="13"/>
        <v>0</v>
      </c>
      <c r="S18" s="23">
        <f t="shared" si="14"/>
        <v>0</v>
      </c>
      <c r="T18" s="33" t="e">
        <f t="shared" si="2"/>
        <v>#DIV/0!</v>
      </c>
      <c r="U18" s="25"/>
      <c r="V18" s="26">
        <f t="shared" si="15"/>
        <v>0</v>
      </c>
      <c r="W18" s="32">
        <f t="shared" si="16"/>
        <v>0</v>
      </c>
      <c r="X18" s="23">
        <f t="shared" si="17"/>
        <v>0</v>
      </c>
      <c r="Y18" s="33" t="e">
        <f t="shared" si="18"/>
        <v>#DIV/0!</v>
      </c>
      <c r="Z18" s="25"/>
      <c r="AA18" s="26">
        <f t="shared" si="19"/>
        <v>0</v>
      </c>
      <c r="AB18" s="32">
        <f t="shared" si="20"/>
        <v>0</v>
      </c>
      <c r="AC18" s="23">
        <f t="shared" si="21"/>
        <v>0</v>
      </c>
      <c r="AD18" s="33" t="e">
        <f t="shared" si="22"/>
        <v>#DIV/0!</v>
      </c>
      <c r="AE18" s="25"/>
      <c r="AF18" s="26">
        <f t="shared" si="23"/>
        <v>0</v>
      </c>
      <c r="AG18" s="32">
        <f t="shared" si="24"/>
        <v>0</v>
      </c>
      <c r="AH18" s="23">
        <f t="shared" si="25"/>
        <v>0</v>
      </c>
      <c r="AI18" s="33" t="e">
        <f t="shared" si="26"/>
        <v>#DIV/0!</v>
      </c>
      <c r="AJ18" s="25"/>
      <c r="AK18" s="26">
        <f t="shared" si="27"/>
        <v>0</v>
      </c>
      <c r="AL18" s="32">
        <f t="shared" si="28"/>
        <v>0</v>
      </c>
      <c r="AM18" s="23">
        <f t="shared" si="29"/>
        <v>0</v>
      </c>
      <c r="AN18" s="33" t="e">
        <f t="shared" si="30"/>
        <v>#DIV/0!</v>
      </c>
      <c r="AO18" s="25"/>
      <c r="AP18" s="26">
        <f t="shared" si="31"/>
        <v>0</v>
      </c>
      <c r="AQ18" s="32">
        <f t="shared" si="32"/>
        <v>0</v>
      </c>
      <c r="AR18" s="23">
        <f t="shared" si="33"/>
        <v>0</v>
      </c>
      <c r="AS18" s="33" t="e">
        <f t="shared" si="34"/>
        <v>#DIV/0!</v>
      </c>
      <c r="AT18" s="25"/>
      <c r="AU18" s="26">
        <f t="shared" si="35"/>
        <v>0</v>
      </c>
      <c r="AY18" t="s">
        <v>16</v>
      </c>
      <c r="AZ18" t="s">
        <v>86</v>
      </c>
      <c r="BA18" t="s">
        <v>87</v>
      </c>
      <c r="BB18" t="s">
        <v>109</v>
      </c>
      <c r="BC18" t="s">
        <v>89</v>
      </c>
      <c r="BD18">
        <v>1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1</v>
      </c>
      <c r="BL18">
        <v>0</v>
      </c>
    </row>
    <row r="19" spans="1:64" x14ac:dyDescent="0.3">
      <c r="A19" t="s">
        <v>9</v>
      </c>
      <c r="B19" s="21"/>
      <c r="C19" s="32">
        <f t="shared" si="3"/>
        <v>0</v>
      </c>
      <c r="D19" s="23">
        <f t="shared" si="4"/>
        <v>0</v>
      </c>
      <c r="E19" s="33" t="e">
        <f t="shared" si="5"/>
        <v>#DIV/0!</v>
      </c>
      <c r="F19" s="25"/>
      <c r="G19" s="26">
        <f t="shared" si="6"/>
        <v>0</v>
      </c>
      <c r="H19" s="32">
        <f t="shared" si="7"/>
        <v>1.4492753623188406E-2</v>
      </c>
      <c r="I19" s="23">
        <f t="shared" si="8"/>
        <v>1</v>
      </c>
      <c r="J19" s="33" t="e">
        <f t="shared" si="0"/>
        <v>#DIV/0!</v>
      </c>
      <c r="K19" s="25"/>
      <c r="L19" s="26">
        <f t="shared" si="9"/>
        <v>-1</v>
      </c>
      <c r="M19" s="22">
        <f t="shared" si="10"/>
        <v>0</v>
      </c>
      <c r="N19" s="23">
        <f t="shared" si="11"/>
        <v>0</v>
      </c>
      <c r="O19" s="33" t="e">
        <f t="shared" si="1"/>
        <v>#DIV/0!</v>
      </c>
      <c r="P19" s="25"/>
      <c r="Q19" s="26">
        <f t="shared" si="12"/>
        <v>0</v>
      </c>
      <c r="R19" s="32">
        <f t="shared" si="13"/>
        <v>2.6315789473684209E-2</v>
      </c>
      <c r="S19" s="23">
        <f t="shared" si="14"/>
        <v>1</v>
      </c>
      <c r="T19" s="33" t="e">
        <f t="shared" si="2"/>
        <v>#DIV/0!</v>
      </c>
      <c r="U19" s="25"/>
      <c r="V19" s="26">
        <f t="shared" si="15"/>
        <v>-1</v>
      </c>
      <c r="W19" s="32">
        <f t="shared" si="16"/>
        <v>0</v>
      </c>
      <c r="X19" s="23">
        <f t="shared" si="17"/>
        <v>0</v>
      </c>
      <c r="Y19" s="33" t="e">
        <f t="shared" si="18"/>
        <v>#DIV/0!</v>
      </c>
      <c r="Z19" s="25"/>
      <c r="AA19" s="26">
        <f t="shared" si="19"/>
        <v>0</v>
      </c>
      <c r="AB19" s="32">
        <f t="shared" si="20"/>
        <v>0</v>
      </c>
      <c r="AC19" s="23">
        <f t="shared" si="21"/>
        <v>0</v>
      </c>
      <c r="AD19" s="33" t="e">
        <f t="shared" si="22"/>
        <v>#DIV/0!</v>
      </c>
      <c r="AE19" s="25"/>
      <c r="AF19" s="26">
        <f t="shared" si="23"/>
        <v>0</v>
      </c>
      <c r="AG19" s="32">
        <f t="shared" si="24"/>
        <v>0</v>
      </c>
      <c r="AH19" s="23">
        <f t="shared" si="25"/>
        <v>0</v>
      </c>
      <c r="AI19" s="33" t="e">
        <f t="shared" si="26"/>
        <v>#DIV/0!</v>
      </c>
      <c r="AJ19" s="25"/>
      <c r="AK19" s="26">
        <f t="shared" si="27"/>
        <v>0</v>
      </c>
      <c r="AL19" s="32">
        <f t="shared" si="28"/>
        <v>7.0422535211267607E-3</v>
      </c>
      <c r="AM19" s="23">
        <f t="shared" si="29"/>
        <v>2</v>
      </c>
      <c r="AN19" s="33" t="e">
        <f t="shared" si="30"/>
        <v>#DIV/0!</v>
      </c>
      <c r="AO19" s="25"/>
      <c r="AP19" s="26">
        <f t="shared" si="31"/>
        <v>-2</v>
      </c>
      <c r="AQ19" s="32">
        <f t="shared" si="32"/>
        <v>0</v>
      </c>
      <c r="AR19" s="23">
        <f t="shared" si="33"/>
        <v>0</v>
      </c>
      <c r="AS19" s="33" t="e">
        <f t="shared" si="34"/>
        <v>#DIV/0!</v>
      </c>
      <c r="AT19" s="25"/>
      <c r="AU19" s="26">
        <f t="shared" si="35"/>
        <v>0</v>
      </c>
      <c r="AY19" t="s">
        <v>17</v>
      </c>
      <c r="AZ19" t="s">
        <v>86</v>
      </c>
      <c r="BA19" t="s">
        <v>87</v>
      </c>
      <c r="BB19" t="s">
        <v>109</v>
      </c>
      <c r="BC19" t="s">
        <v>89</v>
      </c>
      <c r="BD19">
        <v>1</v>
      </c>
      <c r="BE19">
        <v>2</v>
      </c>
      <c r="BF19">
        <v>0</v>
      </c>
      <c r="BG19">
        <v>2</v>
      </c>
      <c r="BH19">
        <v>0</v>
      </c>
      <c r="BI19">
        <v>2</v>
      </c>
      <c r="BJ19">
        <v>0</v>
      </c>
      <c r="BK19">
        <v>7</v>
      </c>
      <c r="BL19">
        <v>0</v>
      </c>
    </row>
    <row r="20" spans="1:64" x14ac:dyDescent="0.3">
      <c r="A20" t="s">
        <v>10</v>
      </c>
      <c r="B20" s="21"/>
      <c r="C20" s="32">
        <f t="shared" si="3"/>
        <v>4.9382716049382713E-2</v>
      </c>
      <c r="D20" s="23">
        <f t="shared" si="4"/>
        <v>4</v>
      </c>
      <c r="E20" s="33" t="e">
        <f t="shared" si="5"/>
        <v>#DIV/0!</v>
      </c>
      <c r="F20" s="25"/>
      <c r="G20" s="26">
        <f t="shared" si="6"/>
        <v>-4</v>
      </c>
      <c r="H20" s="32">
        <f t="shared" si="7"/>
        <v>5.7971014492753624E-2</v>
      </c>
      <c r="I20" s="23">
        <f t="shared" si="8"/>
        <v>4</v>
      </c>
      <c r="J20" s="33" t="e">
        <f t="shared" si="0"/>
        <v>#DIV/0!</v>
      </c>
      <c r="K20" s="25"/>
      <c r="L20" s="26">
        <f t="shared" si="9"/>
        <v>-4</v>
      </c>
      <c r="M20" s="22">
        <f t="shared" si="10"/>
        <v>0.14814814814814814</v>
      </c>
      <c r="N20" s="23">
        <f t="shared" si="11"/>
        <v>4</v>
      </c>
      <c r="O20" s="33" t="e">
        <f t="shared" si="1"/>
        <v>#DIV/0!</v>
      </c>
      <c r="P20" s="25"/>
      <c r="Q20" s="26">
        <f t="shared" si="12"/>
        <v>-4</v>
      </c>
      <c r="R20" s="32">
        <f t="shared" si="13"/>
        <v>2.6315789473684209E-2</v>
      </c>
      <c r="S20" s="23">
        <f t="shared" si="14"/>
        <v>1</v>
      </c>
      <c r="T20" s="33" t="e">
        <f t="shared" si="2"/>
        <v>#DIV/0!</v>
      </c>
      <c r="U20" s="25"/>
      <c r="V20" s="26">
        <f t="shared" si="15"/>
        <v>-1</v>
      </c>
      <c r="W20" s="32">
        <f t="shared" si="16"/>
        <v>0</v>
      </c>
      <c r="X20" s="23">
        <f t="shared" si="17"/>
        <v>0</v>
      </c>
      <c r="Y20" s="33" t="e">
        <f t="shared" si="18"/>
        <v>#DIV/0!</v>
      </c>
      <c r="Z20" s="25"/>
      <c r="AA20" s="26">
        <f t="shared" si="19"/>
        <v>0</v>
      </c>
      <c r="AB20" s="32">
        <f t="shared" si="20"/>
        <v>1.7857142857142856E-2</v>
      </c>
      <c r="AC20" s="23">
        <f t="shared" si="21"/>
        <v>1</v>
      </c>
      <c r="AD20" s="33" t="e">
        <f t="shared" si="22"/>
        <v>#DIV/0!</v>
      </c>
      <c r="AE20" s="25"/>
      <c r="AF20" s="26">
        <f t="shared" si="23"/>
        <v>-1</v>
      </c>
      <c r="AG20" s="32">
        <f t="shared" si="24"/>
        <v>5.2631578947368418E-2</v>
      </c>
      <c r="AH20" s="23">
        <f t="shared" si="25"/>
        <v>1</v>
      </c>
      <c r="AI20" s="33" t="e">
        <f t="shared" si="26"/>
        <v>#DIV/0!</v>
      </c>
      <c r="AJ20" s="25"/>
      <c r="AK20" s="26">
        <f t="shared" si="27"/>
        <v>-1</v>
      </c>
      <c r="AL20" s="32">
        <f t="shared" si="28"/>
        <v>5.2816901408450703E-2</v>
      </c>
      <c r="AM20" s="23">
        <f t="shared" si="29"/>
        <v>15</v>
      </c>
      <c r="AN20" s="33" t="e">
        <f t="shared" si="30"/>
        <v>#DIV/0!</v>
      </c>
      <c r="AO20" s="25"/>
      <c r="AP20" s="26">
        <f t="shared" si="31"/>
        <v>-15</v>
      </c>
      <c r="AQ20" s="32">
        <f t="shared" si="32"/>
        <v>0</v>
      </c>
      <c r="AR20" s="23">
        <f t="shared" si="33"/>
        <v>0</v>
      </c>
      <c r="AS20" s="33" t="e">
        <f t="shared" si="34"/>
        <v>#DIV/0!</v>
      </c>
      <c r="AT20" s="25"/>
      <c r="AU20" s="26">
        <f t="shared" si="35"/>
        <v>0</v>
      </c>
      <c r="AY20" t="s">
        <v>107</v>
      </c>
      <c r="AZ20" t="s">
        <v>86</v>
      </c>
      <c r="BA20" t="s">
        <v>87</v>
      </c>
      <c r="BB20" t="s">
        <v>109</v>
      </c>
      <c r="BC20" t="s">
        <v>89</v>
      </c>
      <c r="BD20">
        <v>0</v>
      </c>
      <c r="BE20">
        <v>1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1</v>
      </c>
      <c r="BL20">
        <v>0</v>
      </c>
    </row>
    <row r="21" spans="1:64" x14ac:dyDescent="0.3">
      <c r="A21" t="s">
        <v>58</v>
      </c>
      <c r="B21" s="21"/>
      <c r="C21" s="32">
        <f t="shared" si="3"/>
        <v>0</v>
      </c>
      <c r="D21" s="23">
        <f t="shared" si="4"/>
        <v>0</v>
      </c>
      <c r="E21" s="33" t="e">
        <f t="shared" si="5"/>
        <v>#DIV/0!</v>
      </c>
      <c r="F21" s="25"/>
      <c r="G21" s="26">
        <f t="shared" si="6"/>
        <v>0</v>
      </c>
      <c r="H21" s="32">
        <f t="shared" si="7"/>
        <v>0</v>
      </c>
      <c r="I21" s="23">
        <f t="shared" si="8"/>
        <v>0</v>
      </c>
      <c r="J21" s="33" t="e">
        <f t="shared" si="0"/>
        <v>#DIV/0!</v>
      </c>
      <c r="K21" s="25"/>
      <c r="L21" s="26">
        <f t="shared" si="9"/>
        <v>0</v>
      </c>
      <c r="M21" s="22">
        <f t="shared" si="10"/>
        <v>0</v>
      </c>
      <c r="N21" s="23">
        <f t="shared" si="11"/>
        <v>0</v>
      </c>
      <c r="O21" s="33" t="e">
        <f t="shared" si="1"/>
        <v>#DIV/0!</v>
      </c>
      <c r="P21" s="25"/>
      <c r="Q21" s="26">
        <f t="shared" si="12"/>
        <v>0</v>
      </c>
      <c r="R21" s="32">
        <f t="shared" si="13"/>
        <v>0</v>
      </c>
      <c r="S21" s="23">
        <f t="shared" si="14"/>
        <v>0</v>
      </c>
      <c r="T21" s="33" t="e">
        <f t="shared" si="2"/>
        <v>#DIV/0!</v>
      </c>
      <c r="U21" s="25"/>
      <c r="V21" s="26">
        <f t="shared" si="15"/>
        <v>0</v>
      </c>
      <c r="W21" s="32">
        <f t="shared" si="16"/>
        <v>0</v>
      </c>
      <c r="X21" s="23">
        <f t="shared" si="17"/>
        <v>0</v>
      </c>
      <c r="Y21" s="33" t="e">
        <f t="shared" si="18"/>
        <v>#DIV/0!</v>
      </c>
      <c r="Z21" s="25"/>
      <c r="AA21" s="26">
        <f t="shared" si="19"/>
        <v>0</v>
      </c>
      <c r="AB21" s="32">
        <f t="shared" si="20"/>
        <v>0</v>
      </c>
      <c r="AC21" s="23">
        <f t="shared" si="21"/>
        <v>0</v>
      </c>
      <c r="AD21" s="33" t="e">
        <f t="shared" si="22"/>
        <v>#DIV/0!</v>
      </c>
      <c r="AE21" s="25"/>
      <c r="AF21" s="26">
        <f t="shared" si="23"/>
        <v>0</v>
      </c>
      <c r="AG21" s="32">
        <f t="shared" si="24"/>
        <v>0</v>
      </c>
      <c r="AH21" s="23">
        <f t="shared" si="25"/>
        <v>0</v>
      </c>
      <c r="AI21" s="33" t="e">
        <f t="shared" si="26"/>
        <v>#DIV/0!</v>
      </c>
      <c r="AJ21" s="25"/>
      <c r="AK21" s="26">
        <f t="shared" si="27"/>
        <v>0</v>
      </c>
      <c r="AL21" s="32">
        <f t="shared" si="28"/>
        <v>0</v>
      </c>
      <c r="AM21" s="23">
        <f t="shared" si="29"/>
        <v>0</v>
      </c>
      <c r="AN21" s="33" t="e">
        <f t="shared" si="30"/>
        <v>#DIV/0!</v>
      </c>
      <c r="AO21" s="25"/>
      <c r="AP21" s="26">
        <f t="shared" si="31"/>
        <v>0</v>
      </c>
      <c r="AQ21" s="32">
        <f t="shared" si="32"/>
        <v>0</v>
      </c>
      <c r="AR21" s="23">
        <f t="shared" si="33"/>
        <v>0</v>
      </c>
      <c r="AS21" s="33" t="e">
        <f t="shared" si="34"/>
        <v>#DIV/0!</v>
      </c>
      <c r="AT21" s="25"/>
      <c r="AU21" s="26">
        <f t="shared" si="35"/>
        <v>0</v>
      </c>
      <c r="AY21" t="s">
        <v>19</v>
      </c>
      <c r="AZ21" t="s">
        <v>86</v>
      </c>
      <c r="BA21" t="s">
        <v>87</v>
      </c>
      <c r="BB21" t="s">
        <v>109</v>
      </c>
      <c r="BC21" t="s">
        <v>89</v>
      </c>
      <c r="BD21">
        <v>7</v>
      </c>
      <c r="BE21">
        <v>3</v>
      </c>
      <c r="BF21">
        <v>2</v>
      </c>
      <c r="BG21">
        <v>0</v>
      </c>
      <c r="BH21">
        <v>1</v>
      </c>
      <c r="BI21">
        <v>2</v>
      </c>
      <c r="BJ21">
        <v>1</v>
      </c>
      <c r="BK21">
        <v>12</v>
      </c>
      <c r="BL21">
        <v>4</v>
      </c>
    </row>
    <row r="22" spans="1:64" x14ac:dyDescent="0.3">
      <c r="A22" t="s">
        <v>11</v>
      </c>
      <c r="B22" s="21"/>
      <c r="C22" s="32">
        <f t="shared" si="3"/>
        <v>1.2345679012345678E-2</v>
      </c>
      <c r="D22" s="23">
        <f t="shared" si="4"/>
        <v>1</v>
      </c>
      <c r="E22" s="33" t="e">
        <f t="shared" si="5"/>
        <v>#DIV/0!</v>
      </c>
      <c r="F22" s="25"/>
      <c r="G22" s="26">
        <f t="shared" si="6"/>
        <v>-1</v>
      </c>
      <c r="H22" s="32">
        <f t="shared" si="7"/>
        <v>1.4492753623188406E-2</v>
      </c>
      <c r="I22" s="23">
        <f t="shared" si="8"/>
        <v>1</v>
      </c>
      <c r="J22" s="33" t="e">
        <f t="shared" si="0"/>
        <v>#DIV/0!</v>
      </c>
      <c r="K22" s="25"/>
      <c r="L22" s="26">
        <f t="shared" si="9"/>
        <v>-1</v>
      </c>
      <c r="M22" s="22">
        <f t="shared" si="10"/>
        <v>0</v>
      </c>
      <c r="N22" s="23">
        <f t="shared" si="11"/>
        <v>0</v>
      </c>
      <c r="O22" s="33" t="e">
        <f t="shared" si="1"/>
        <v>#DIV/0!</v>
      </c>
      <c r="P22" s="25"/>
      <c r="Q22" s="26">
        <f t="shared" si="12"/>
        <v>0</v>
      </c>
      <c r="R22" s="32">
        <f t="shared" si="13"/>
        <v>0</v>
      </c>
      <c r="S22" s="23">
        <f t="shared" si="14"/>
        <v>0</v>
      </c>
      <c r="T22" s="33" t="e">
        <f t="shared" si="2"/>
        <v>#DIV/0!</v>
      </c>
      <c r="U22" s="25"/>
      <c r="V22" s="26">
        <f t="shared" si="15"/>
        <v>0</v>
      </c>
      <c r="W22" s="32">
        <f t="shared" si="16"/>
        <v>4.3478260869565216E-2</v>
      </c>
      <c r="X22" s="23">
        <f t="shared" si="17"/>
        <v>1</v>
      </c>
      <c r="Y22" s="33" t="e">
        <f t="shared" si="18"/>
        <v>#DIV/0!</v>
      </c>
      <c r="Z22" s="25"/>
      <c r="AA22" s="26">
        <f t="shared" si="19"/>
        <v>-1</v>
      </c>
      <c r="AB22" s="32">
        <f t="shared" si="20"/>
        <v>1.7857142857142856E-2</v>
      </c>
      <c r="AC22" s="23">
        <f t="shared" si="21"/>
        <v>1</v>
      </c>
      <c r="AD22" s="33" t="e">
        <f t="shared" si="22"/>
        <v>#DIV/0!</v>
      </c>
      <c r="AE22" s="25"/>
      <c r="AF22" s="26">
        <f t="shared" si="23"/>
        <v>-1</v>
      </c>
      <c r="AG22" s="32">
        <f t="shared" si="24"/>
        <v>0</v>
      </c>
      <c r="AH22" s="23">
        <f t="shared" si="25"/>
        <v>0</v>
      </c>
      <c r="AI22" s="33" t="e">
        <f t="shared" si="26"/>
        <v>#DIV/0!</v>
      </c>
      <c r="AJ22" s="25"/>
      <c r="AK22" s="26">
        <f t="shared" si="27"/>
        <v>0</v>
      </c>
      <c r="AL22" s="32">
        <f t="shared" si="28"/>
        <v>1.4084507042253521E-2</v>
      </c>
      <c r="AM22" s="23">
        <f t="shared" si="29"/>
        <v>4</v>
      </c>
      <c r="AN22" s="33" t="e">
        <f t="shared" si="30"/>
        <v>#DIV/0!</v>
      </c>
      <c r="AO22" s="25"/>
      <c r="AP22" s="26">
        <f t="shared" si="31"/>
        <v>-4</v>
      </c>
      <c r="AQ22" s="32">
        <f t="shared" si="32"/>
        <v>0</v>
      </c>
      <c r="AR22" s="23">
        <f t="shared" si="33"/>
        <v>0</v>
      </c>
      <c r="AS22" s="33" t="e">
        <f t="shared" si="34"/>
        <v>#DIV/0!</v>
      </c>
      <c r="AT22" s="25"/>
      <c r="AU22" s="26">
        <f t="shared" si="35"/>
        <v>0</v>
      </c>
      <c r="AY22" t="s">
        <v>20</v>
      </c>
      <c r="AZ22" t="s">
        <v>86</v>
      </c>
      <c r="BA22" t="s">
        <v>87</v>
      </c>
      <c r="BB22" t="s">
        <v>109</v>
      </c>
      <c r="BC22" t="s">
        <v>89</v>
      </c>
      <c r="BD22">
        <v>1</v>
      </c>
      <c r="BE22">
        <v>1</v>
      </c>
      <c r="BF22">
        <v>0</v>
      </c>
      <c r="BG22">
        <v>0</v>
      </c>
      <c r="BH22">
        <v>0</v>
      </c>
      <c r="BI22">
        <v>1</v>
      </c>
      <c r="BJ22">
        <v>0</v>
      </c>
      <c r="BK22">
        <v>3</v>
      </c>
      <c r="BL22">
        <v>0</v>
      </c>
    </row>
    <row r="23" spans="1:64" x14ac:dyDescent="0.3">
      <c r="A23" t="s">
        <v>12</v>
      </c>
      <c r="B23" s="21"/>
      <c r="C23" s="32">
        <f t="shared" si="3"/>
        <v>3.7037037037037035E-2</v>
      </c>
      <c r="D23" s="23">
        <f t="shared" si="4"/>
        <v>3</v>
      </c>
      <c r="E23" s="33" t="e">
        <f t="shared" si="5"/>
        <v>#DIV/0!</v>
      </c>
      <c r="F23" s="25"/>
      <c r="G23" s="26">
        <f t="shared" si="6"/>
        <v>-3</v>
      </c>
      <c r="H23" s="32">
        <f t="shared" si="7"/>
        <v>8.6956521739130432E-2</v>
      </c>
      <c r="I23" s="23">
        <f t="shared" si="8"/>
        <v>6</v>
      </c>
      <c r="J23" s="33" t="e">
        <f t="shared" si="0"/>
        <v>#DIV/0!</v>
      </c>
      <c r="K23" s="25"/>
      <c r="L23" s="26">
        <f t="shared" si="9"/>
        <v>-6</v>
      </c>
      <c r="M23" s="22">
        <f t="shared" si="10"/>
        <v>0</v>
      </c>
      <c r="N23" s="23">
        <f t="shared" si="11"/>
        <v>0</v>
      </c>
      <c r="O23" s="33" t="e">
        <f t="shared" si="1"/>
        <v>#DIV/0!</v>
      </c>
      <c r="P23" s="25"/>
      <c r="Q23" s="26">
        <f t="shared" si="12"/>
        <v>0</v>
      </c>
      <c r="R23" s="32">
        <f t="shared" si="13"/>
        <v>0</v>
      </c>
      <c r="S23" s="23">
        <f t="shared" si="14"/>
        <v>0</v>
      </c>
      <c r="T23" s="33" t="e">
        <f t="shared" si="2"/>
        <v>#DIV/0!</v>
      </c>
      <c r="U23" s="25"/>
      <c r="V23" s="26">
        <f t="shared" si="15"/>
        <v>0</v>
      </c>
      <c r="W23" s="32">
        <f t="shared" si="16"/>
        <v>8.6956521739130432E-2</v>
      </c>
      <c r="X23" s="23">
        <f t="shared" si="17"/>
        <v>2</v>
      </c>
      <c r="Y23" s="33" t="e">
        <f t="shared" si="18"/>
        <v>#DIV/0!</v>
      </c>
      <c r="Z23" s="25"/>
      <c r="AA23" s="26">
        <f t="shared" si="19"/>
        <v>-2</v>
      </c>
      <c r="AB23" s="32">
        <f t="shared" si="20"/>
        <v>0</v>
      </c>
      <c r="AC23" s="23">
        <f t="shared" si="21"/>
        <v>0</v>
      </c>
      <c r="AD23" s="33" t="e">
        <f t="shared" si="22"/>
        <v>#DIV/0!</v>
      </c>
      <c r="AE23" s="25"/>
      <c r="AF23" s="26">
        <f t="shared" si="23"/>
        <v>0</v>
      </c>
      <c r="AG23" s="32">
        <f t="shared" si="24"/>
        <v>0</v>
      </c>
      <c r="AH23" s="23">
        <f t="shared" si="25"/>
        <v>0</v>
      </c>
      <c r="AI23" s="33" t="e">
        <f t="shared" si="26"/>
        <v>#DIV/0!</v>
      </c>
      <c r="AJ23" s="25"/>
      <c r="AK23" s="26">
        <f t="shared" si="27"/>
        <v>0</v>
      </c>
      <c r="AL23" s="32">
        <f t="shared" si="28"/>
        <v>3.873239436619718E-2</v>
      </c>
      <c r="AM23" s="23">
        <f t="shared" si="29"/>
        <v>11</v>
      </c>
      <c r="AN23" s="33" t="e">
        <f t="shared" si="30"/>
        <v>#DIV/0!</v>
      </c>
      <c r="AO23" s="25"/>
      <c r="AP23" s="26">
        <f t="shared" si="31"/>
        <v>-11</v>
      </c>
      <c r="AQ23" s="32">
        <f t="shared" si="32"/>
        <v>0</v>
      </c>
      <c r="AR23" s="23">
        <f t="shared" si="33"/>
        <v>0</v>
      </c>
      <c r="AS23" s="33" t="e">
        <f t="shared" si="34"/>
        <v>#DIV/0!</v>
      </c>
      <c r="AT23" s="25"/>
      <c r="AU23" s="26">
        <f t="shared" si="35"/>
        <v>0</v>
      </c>
      <c r="AY23" t="s">
        <v>21</v>
      </c>
      <c r="AZ23" t="s">
        <v>86</v>
      </c>
      <c r="BA23" t="s">
        <v>87</v>
      </c>
      <c r="BB23" t="s">
        <v>109</v>
      </c>
      <c r="BC23" t="s">
        <v>89</v>
      </c>
      <c r="BD23">
        <v>0</v>
      </c>
      <c r="BE23">
        <v>1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1</v>
      </c>
      <c r="BL23">
        <v>0</v>
      </c>
    </row>
    <row r="24" spans="1:64" x14ac:dyDescent="0.3">
      <c r="A24" t="s">
        <v>59</v>
      </c>
      <c r="B24" s="21"/>
      <c r="C24" s="32">
        <f t="shared" si="3"/>
        <v>0</v>
      </c>
      <c r="D24" s="23">
        <f t="shared" si="4"/>
        <v>0</v>
      </c>
      <c r="E24" s="33" t="e">
        <f t="shared" si="5"/>
        <v>#DIV/0!</v>
      </c>
      <c r="F24" s="25"/>
      <c r="G24" s="26">
        <f t="shared" si="6"/>
        <v>0</v>
      </c>
      <c r="H24" s="32">
        <f t="shared" si="7"/>
        <v>0</v>
      </c>
      <c r="I24" s="23">
        <f t="shared" si="8"/>
        <v>0</v>
      </c>
      <c r="J24" s="33" t="e">
        <f t="shared" si="0"/>
        <v>#DIV/0!</v>
      </c>
      <c r="K24" s="25"/>
      <c r="L24" s="26">
        <f t="shared" si="9"/>
        <v>0</v>
      </c>
      <c r="M24" s="22">
        <f t="shared" si="10"/>
        <v>0</v>
      </c>
      <c r="N24" s="23">
        <f t="shared" si="11"/>
        <v>0</v>
      </c>
      <c r="O24" s="33" t="e">
        <f t="shared" si="1"/>
        <v>#DIV/0!</v>
      </c>
      <c r="P24" s="25"/>
      <c r="Q24" s="26">
        <f t="shared" si="12"/>
        <v>0</v>
      </c>
      <c r="R24" s="32">
        <f t="shared" si="13"/>
        <v>0</v>
      </c>
      <c r="S24" s="23">
        <f t="shared" si="14"/>
        <v>0</v>
      </c>
      <c r="T24" s="33" t="e">
        <f t="shared" si="2"/>
        <v>#DIV/0!</v>
      </c>
      <c r="U24" s="25"/>
      <c r="V24" s="26">
        <f t="shared" si="15"/>
        <v>0</v>
      </c>
      <c r="W24" s="32">
        <f t="shared" si="16"/>
        <v>0</v>
      </c>
      <c r="X24" s="23">
        <f t="shared" si="17"/>
        <v>0</v>
      </c>
      <c r="Y24" s="33" t="e">
        <f t="shared" si="18"/>
        <v>#DIV/0!</v>
      </c>
      <c r="Z24" s="25"/>
      <c r="AA24" s="26">
        <f t="shared" si="19"/>
        <v>0</v>
      </c>
      <c r="AB24" s="32">
        <f t="shared" si="20"/>
        <v>0</v>
      </c>
      <c r="AC24" s="23">
        <f t="shared" si="21"/>
        <v>0</v>
      </c>
      <c r="AD24" s="33" t="e">
        <f t="shared" si="22"/>
        <v>#DIV/0!</v>
      </c>
      <c r="AE24" s="25"/>
      <c r="AF24" s="26">
        <f t="shared" si="23"/>
        <v>0</v>
      </c>
      <c r="AG24" s="32">
        <f t="shared" si="24"/>
        <v>0</v>
      </c>
      <c r="AH24" s="23">
        <f t="shared" si="25"/>
        <v>0</v>
      </c>
      <c r="AI24" s="33" t="e">
        <f t="shared" si="26"/>
        <v>#DIV/0!</v>
      </c>
      <c r="AJ24" s="25"/>
      <c r="AK24" s="26">
        <f t="shared" si="27"/>
        <v>0</v>
      </c>
      <c r="AL24" s="32">
        <f t="shared" si="28"/>
        <v>0</v>
      </c>
      <c r="AM24" s="23">
        <f t="shared" si="29"/>
        <v>0</v>
      </c>
      <c r="AN24" s="33" t="e">
        <f t="shared" si="30"/>
        <v>#DIV/0!</v>
      </c>
      <c r="AO24" s="25"/>
      <c r="AP24" s="26">
        <f t="shared" si="31"/>
        <v>0</v>
      </c>
      <c r="AQ24" s="32">
        <f t="shared" si="32"/>
        <v>0</v>
      </c>
      <c r="AR24" s="23">
        <f t="shared" si="33"/>
        <v>0</v>
      </c>
      <c r="AS24" s="33" t="e">
        <f t="shared" si="34"/>
        <v>#DIV/0!</v>
      </c>
      <c r="AT24" s="25"/>
      <c r="AU24" s="26">
        <f t="shared" si="35"/>
        <v>0</v>
      </c>
      <c r="AY24" t="s">
        <v>22</v>
      </c>
      <c r="AZ24" t="s">
        <v>86</v>
      </c>
      <c r="BA24" t="s">
        <v>87</v>
      </c>
      <c r="BB24" t="s">
        <v>109</v>
      </c>
      <c r="BC24" t="s">
        <v>89</v>
      </c>
      <c r="BD24">
        <v>2</v>
      </c>
      <c r="BE24">
        <v>3</v>
      </c>
      <c r="BF24">
        <v>0</v>
      </c>
      <c r="BG24">
        <v>0</v>
      </c>
      <c r="BH24">
        <v>1</v>
      </c>
      <c r="BI24">
        <v>0</v>
      </c>
      <c r="BJ24">
        <v>0</v>
      </c>
      <c r="BK24">
        <v>6</v>
      </c>
      <c r="BL24">
        <v>0</v>
      </c>
    </row>
    <row r="25" spans="1:64" x14ac:dyDescent="0.3">
      <c r="A25" t="s">
        <v>60</v>
      </c>
      <c r="B25" s="21"/>
      <c r="C25" s="32">
        <f t="shared" si="3"/>
        <v>0</v>
      </c>
      <c r="D25" s="23">
        <f t="shared" si="4"/>
        <v>0</v>
      </c>
      <c r="E25" s="33" t="e">
        <f t="shared" si="5"/>
        <v>#DIV/0!</v>
      </c>
      <c r="F25" s="25"/>
      <c r="G25" s="26">
        <f t="shared" si="6"/>
        <v>0</v>
      </c>
      <c r="H25" s="32">
        <f t="shared" si="7"/>
        <v>0</v>
      </c>
      <c r="I25" s="23">
        <f t="shared" si="8"/>
        <v>0</v>
      </c>
      <c r="J25" s="33" t="e">
        <f t="shared" si="0"/>
        <v>#DIV/0!</v>
      </c>
      <c r="K25" s="25"/>
      <c r="L25" s="26">
        <f t="shared" si="9"/>
        <v>0</v>
      </c>
      <c r="M25" s="22">
        <f t="shared" si="10"/>
        <v>0</v>
      </c>
      <c r="N25" s="23">
        <f t="shared" si="11"/>
        <v>0</v>
      </c>
      <c r="O25" s="33" t="e">
        <f t="shared" si="1"/>
        <v>#DIV/0!</v>
      </c>
      <c r="P25" s="25"/>
      <c r="Q25" s="26">
        <f t="shared" si="12"/>
        <v>0</v>
      </c>
      <c r="R25" s="32">
        <f t="shared" si="13"/>
        <v>0</v>
      </c>
      <c r="S25" s="23">
        <f t="shared" si="14"/>
        <v>0</v>
      </c>
      <c r="T25" s="33" t="e">
        <f t="shared" si="2"/>
        <v>#DIV/0!</v>
      </c>
      <c r="U25" s="25"/>
      <c r="V25" s="26">
        <f t="shared" si="15"/>
        <v>0</v>
      </c>
      <c r="W25" s="32">
        <f t="shared" si="16"/>
        <v>0</v>
      </c>
      <c r="X25" s="23">
        <f t="shared" si="17"/>
        <v>0</v>
      </c>
      <c r="Y25" s="33" t="e">
        <f t="shared" si="18"/>
        <v>#DIV/0!</v>
      </c>
      <c r="Z25" s="25"/>
      <c r="AA25" s="26">
        <f t="shared" si="19"/>
        <v>0</v>
      </c>
      <c r="AB25" s="32">
        <f t="shared" si="20"/>
        <v>0</v>
      </c>
      <c r="AC25" s="23">
        <f t="shared" si="21"/>
        <v>0</v>
      </c>
      <c r="AD25" s="33" t="e">
        <f t="shared" si="22"/>
        <v>#DIV/0!</v>
      </c>
      <c r="AE25" s="25"/>
      <c r="AF25" s="26">
        <f t="shared" si="23"/>
        <v>0</v>
      </c>
      <c r="AG25" s="32">
        <f t="shared" si="24"/>
        <v>0</v>
      </c>
      <c r="AH25" s="23">
        <f t="shared" si="25"/>
        <v>0</v>
      </c>
      <c r="AI25" s="33" t="e">
        <f t="shared" si="26"/>
        <v>#DIV/0!</v>
      </c>
      <c r="AJ25" s="25"/>
      <c r="AK25" s="26">
        <f t="shared" si="27"/>
        <v>0</v>
      </c>
      <c r="AL25" s="32">
        <f t="shared" si="28"/>
        <v>0</v>
      </c>
      <c r="AM25" s="23">
        <f t="shared" si="29"/>
        <v>0</v>
      </c>
      <c r="AN25" s="33" t="e">
        <f t="shared" si="30"/>
        <v>#DIV/0!</v>
      </c>
      <c r="AO25" s="25"/>
      <c r="AP25" s="26">
        <f t="shared" si="31"/>
        <v>0</v>
      </c>
      <c r="AQ25" s="32">
        <f t="shared" si="32"/>
        <v>0</v>
      </c>
      <c r="AR25" s="23">
        <f t="shared" si="33"/>
        <v>0</v>
      </c>
      <c r="AS25" s="33" t="e">
        <f t="shared" si="34"/>
        <v>#DIV/0!</v>
      </c>
      <c r="AT25" s="25"/>
      <c r="AU25" s="26">
        <f t="shared" si="35"/>
        <v>0</v>
      </c>
      <c r="AY25" t="s">
        <v>23</v>
      </c>
      <c r="AZ25" t="s">
        <v>86</v>
      </c>
      <c r="BA25" t="s">
        <v>87</v>
      </c>
      <c r="BB25" t="s">
        <v>109</v>
      </c>
      <c r="BC25" t="s">
        <v>89</v>
      </c>
      <c r="BD25">
        <v>0</v>
      </c>
      <c r="BE25">
        <v>2</v>
      </c>
      <c r="BF25">
        <v>0</v>
      </c>
      <c r="BG25">
        <v>0</v>
      </c>
      <c r="BH25">
        <v>1</v>
      </c>
      <c r="BI25">
        <v>2</v>
      </c>
      <c r="BJ25">
        <v>0</v>
      </c>
      <c r="BK25">
        <v>5</v>
      </c>
      <c r="BL25">
        <v>0</v>
      </c>
    </row>
    <row r="26" spans="1:64" x14ac:dyDescent="0.3">
      <c r="A26" t="s">
        <v>13</v>
      </c>
      <c r="B26" s="21"/>
      <c r="C26" s="32">
        <f t="shared" si="3"/>
        <v>7.407407407407407E-2</v>
      </c>
      <c r="D26" s="23">
        <f t="shared" si="4"/>
        <v>6</v>
      </c>
      <c r="E26" s="33" t="e">
        <f t="shared" si="5"/>
        <v>#DIV/0!</v>
      </c>
      <c r="F26" s="25"/>
      <c r="G26" s="26">
        <f t="shared" si="6"/>
        <v>-6</v>
      </c>
      <c r="H26" s="32">
        <f t="shared" si="7"/>
        <v>4.3478260869565216E-2</v>
      </c>
      <c r="I26" s="23">
        <f t="shared" si="8"/>
        <v>3</v>
      </c>
      <c r="J26" s="33" t="e">
        <f t="shared" si="0"/>
        <v>#DIV/0!</v>
      </c>
      <c r="K26" s="25"/>
      <c r="L26" s="26">
        <f t="shared" si="9"/>
        <v>-3</v>
      </c>
      <c r="M26" s="22">
        <f t="shared" si="10"/>
        <v>3.7037037037037035E-2</v>
      </c>
      <c r="N26" s="23">
        <f t="shared" si="11"/>
        <v>1</v>
      </c>
      <c r="O26" s="33" t="e">
        <f t="shared" si="1"/>
        <v>#DIV/0!</v>
      </c>
      <c r="P26" s="25"/>
      <c r="Q26" s="26">
        <f t="shared" si="12"/>
        <v>-1</v>
      </c>
      <c r="R26" s="32">
        <f t="shared" si="13"/>
        <v>5.2631578947368418E-2</v>
      </c>
      <c r="S26" s="23">
        <f t="shared" si="14"/>
        <v>2</v>
      </c>
      <c r="T26" s="33" t="e">
        <f t="shared" si="2"/>
        <v>#DIV/0!</v>
      </c>
      <c r="U26" s="25"/>
      <c r="V26" s="26">
        <f t="shared" si="15"/>
        <v>-2</v>
      </c>
      <c r="W26" s="32">
        <f t="shared" si="16"/>
        <v>4.3478260869565216E-2</v>
      </c>
      <c r="X26" s="23">
        <f t="shared" si="17"/>
        <v>1</v>
      </c>
      <c r="Y26" s="33" t="e">
        <f t="shared" si="18"/>
        <v>#DIV/0!</v>
      </c>
      <c r="Z26" s="25"/>
      <c r="AA26" s="26">
        <f t="shared" si="19"/>
        <v>-1</v>
      </c>
      <c r="AB26" s="32">
        <f t="shared" si="20"/>
        <v>5.3571428571428568E-2</v>
      </c>
      <c r="AC26" s="23">
        <f t="shared" si="21"/>
        <v>3</v>
      </c>
      <c r="AD26" s="33" t="e">
        <f t="shared" si="22"/>
        <v>#DIV/0!</v>
      </c>
      <c r="AE26" s="25"/>
      <c r="AF26" s="26">
        <f t="shared" si="23"/>
        <v>-3</v>
      </c>
      <c r="AG26" s="32">
        <f t="shared" si="24"/>
        <v>0</v>
      </c>
      <c r="AH26" s="23">
        <f t="shared" si="25"/>
        <v>0</v>
      </c>
      <c r="AI26" s="33" t="e">
        <f t="shared" si="26"/>
        <v>#DIV/0!</v>
      </c>
      <c r="AJ26" s="25"/>
      <c r="AK26" s="26">
        <f t="shared" si="27"/>
        <v>0</v>
      </c>
      <c r="AL26" s="32">
        <f t="shared" si="28"/>
        <v>5.2816901408450703E-2</v>
      </c>
      <c r="AM26" s="23">
        <f t="shared" si="29"/>
        <v>15</v>
      </c>
      <c r="AN26" s="33" t="e">
        <f t="shared" si="30"/>
        <v>#DIV/0!</v>
      </c>
      <c r="AO26" s="25"/>
      <c r="AP26" s="26">
        <f t="shared" si="31"/>
        <v>-15</v>
      </c>
      <c r="AQ26" s="32">
        <f t="shared" si="32"/>
        <v>3.4482758620689655E-2</v>
      </c>
      <c r="AR26" s="23">
        <f t="shared" si="33"/>
        <v>1</v>
      </c>
      <c r="AS26" s="33" t="e">
        <f t="shared" si="34"/>
        <v>#DIV/0!</v>
      </c>
      <c r="AT26" s="25"/>
      <c r="AU26" s="26">
        <f t="shared" si="35"/>
        <v>-1</v>
      </c>
      <c r="AY26" t="s">
        <v>24</v>
      </c>
      <c r="AZ26" t="s">
        <v>86</v>
      </c>
      <c r="BA26" t="s">
        <v>87</v>
      </c>
      <c r="BB26" t="s">
        <v>109</v>
      </c>
      <c r="BC26" t="s">
        <v>89</v>
      </c>
      <c r="BD26">
        <v>3</v>
      </c>
      <c r="BE26">
        <v>2</v>
      </c>
      <c r="BF26">
        <v>2</v>
      </c>
      <c r="BG26">
        <v>1</v>
      </c>
      <c r="BH26">
        <v>0</v>
      </c>
      <c r="BI26">
        <v>1</v>
      </c>
      <c r="BJ26">
        <v>1</v>
      </c>
      <c r="BK26">
        <v>10</v>
      </c>
      <c r="BL26">
        <v>0</v>
      </c>
    </row>
    <row r="27" spans="1:64" x14ac:dyDescent="0.3">
      <c r="A27" t="s">
        <v>37</v>
      </c>
      <c r="B27" s="21"/>
      <c r="C27" s="32">
        <f t="shared" si="3"/>
        <v>0</v>
      </c>
      <c r="D27" s="23">
        <f t="shared" si="4"/>
        <v>0</v>
      </c>
      <c r="E27" s="33" t="e">
        <f t="shared" si="5"/>
        <v>#DIV/0!</v>
      </c>
      <c r="F27" s="25"/>
      <c r="G27" s="26">
        <f t="shared" si="6"/>
        <v>0</v>
      </c>
      <c r="H27" s="32">
        <f t="shared" si="7"/>
        <v>0</v>
      </c>
      <c r="I27" s="23">
        <f t="shared" si="8"/>
        <v>0</v>
      </c>
      <c r="J27" s="33" t="e">
        <f t="shared" si="0"/>
        <v>#DIV/0!</v>
      </c>
      <c r="K27" s="25"/>
      <c r="L27" s="26">
        <f t="shared" si="9"/>
        <v>0</v>
      </c>
      <c r="M27" s="22">
        <f t="shared" si="10"/>
        <v>0</v>
      </c>
      <c r="N27" s="23">
        <f t="shared" si="11"/>
        <v>0</v>
      </c>
      <c r="O27" s="33" t="e">
        <f t="shared" si="1"/>
        <v>#DIV/0!</v>
      </c>
      <c r="P27" s="25"/>
      <c r="Q27" s="26">
        <f t="shared" si="12"/>
        <v>0</v>
      </c>
      <c r="R27" s="32">
        <f t="shared" si="13"/>
        <v>0</v>
      </c>
      <c r="S27" s="23">
        <f t="shared" si="14"/>
        <v>0</v>
      </c>
      <c r="T27" s="33" t="e">
        <f t="shared" si="2"/>
        <v>#DIV/0!</v>
      </c>
      <c r="U27" s="25"/>
      <c r="V27" s="26">
        <f t="shared" si="15"/>
        <v>0</v>
      </c>
      <c r="W27" s="32">
        <f t="shared" si="16"/>
        <v>0</v>
      </c>
      <c r="X27" s="23">
        <f t="shared" si="17"/>
        <v>0</v>
      </c>
      <c r="Y27" s="33" t="e">
        <f t="shared" si="18"/>
        <v>#DIV/0!</v>
      </c>
      <c r="Z27" s="25"/>
      <c r="AA27" s="26">
        <f t="shared" si="19"/>
        <v>0</v>
      </c>
      <c r="AB27" s="32">
        <f t="shared" si="20"/>
        <v>0</v>
      </c>
      <c r="AC27" s="23">
        <f t="shared" si="21"/>
        <v>0</v>
      </c>
      <c r="AD27" s="33" t="e">
        <f t="shared" si="22"/>
        <v>#DIV/0!</v>
      </c>
      <c r="AE27" s="25"/>
      <c r="AF27" s="26">
        <f t="shared" si="23"/>
        <v>0</v>
      </c>
      <c r="AG27" s="32">
        <f t="shared" si="24"/>
        <v>0</v>
      </c>
      <c r="AH27" s="23">
        <f t="shared" si="25"/>
        <v>0</v>
      </c>
      <c r="AI27" s="33" t="e">
        <f t="shared" si="26"/>
        <v>#DIV/0!</v>
      </c>
      <c r="AJ27" s="25"/>
      <c r="AK27" s="26">
        <f t="shared" si="27"/>
        <v>0</v>
      </c>
      <c r="AL27" s="32">
        <f t="shared" si="28"/>
        <v>0</v>
      </c>
      <c r="AM27" s="23">
        <f t="shared" si="29"/>
        <v>0</v>
      </c>
      <c r="AN27" s="33" t="e">
        <f t="shared" si="30"/>
        <v>#DIV/0!</v>
      </c>
      <c r="AO27" s="25"/>
      <c r="AP27" s="26">
        <f t="shared" si="31"/>
        <v>0</v>
      </c>
      <c r="AQ27" s="32">
        <f t="shared" si="32"/>
        <v>0</v>
      </c>
      <c r="AR27" s="23">
        <f t="shared" si="33"/>
        <v>0</v>
      </c>
      <c r="AS27" s="33" t="e">
        <f t="shared" si="34"/>
        <v>#DIV/0!</v>
      </c>
      <c r="AT27" s="25"/>
      <c r="AU27" s="26">
        <f t="shared" si="35"/>
        <v>0</v>
      </c>
      <c r="AY27" t="s">
        <v>25</v>
      </c>
      <c r="AZ27" t="s">
        <v>86</v>
      </c>
      <c r="BA27" t="s">
        <v>87</v>
      </c>
      <c r="BB27" t="s">
        <v>109</v>
      </c>
      <c r="BC27" t="s">
        <v>89</v>
      </c>
      <c r="BD27">
        <v>2</v>
      </c>
      <c r="BE27">
        <v>0</v>
      </c>
      <c r="BF27">
        <v>0</v>
      </c>
      <c r="BG27">
        <v>0</v>
      </c>
      <c r="BH27">
        <v>0</v>
      </c>
      <c r="BI27">
        <v>2</v>
      </c>
      <c r="BJ27">
        <v>0</v>
      </c>
      <c r="BK27">
        <v>4</v>
      </c>
      <c r="BL27">
        <v>0</v>
      </c>
    </row>
    <row r="28" spans="1:64" x14ac:dyDescent="0.3">
      <c r="A28" t="s">
        <v>14</v>
      </c>
      <c r="B28" s="21"/>
      <c r="C28" s="32">
        <f t="shared" si="3"/>
        <v>0</v>
      </c>
      <c r="D28" s="23">
        <f t="shared" si="4"/>
        <v>0</v>
      </c>
      <c r="E28" s="33" t="e">
        <f t="shared" si="5"/>
        <v>#DIV/0!</v>
      </c>
      <c r="F28" s="25"/>
      <c r="G28" s="26">
        <f t="shared" si="6"/>
        <v>0</v>
      </c>
      <c r="H28" s="32">
        <f t="shared" si="7"/>
        <v>0</v>
      </c>
      <c r="I28" s="23">
        <f t="shared" si="8"/>
        <v>0</v>
      </c>
      <c r="J28" s="33" t="e">
        <f t="shared" si="0"/>
        <v>#DIV/0!</v>
      </c>
      <c r="K28" s="25"/>
      <c r="L28" s="26">
        <f t="shared" si="9"/>
        <v>0</v>
      </c>
      <c r="M28" s="22">
        <f t="shared" si="10"/>
        <v>0</v>
      </c>
      <c r="N28" s="23">
        <f t="shared" si="11"/>
        <v>0</v>
      </c>
      <c r="O28" s="33" t="e">
        <f t="shared" si="1"/>
        <v>#DIV/0!</v>
      </c>
      <c r="P28" s="25"/>
      <c r="Q28" s="26">
        <f t="shared" si="12"/>
        <v>0</v>
      </c>
      <c r="R28" s="32">
        <f t="shared" si="13"/>
        <v>0</v>
      </c>
      <c r="S28" s="23">
        <f t="shared" si="14"/>
        <v>0</v>
      </c>
      <c r="T28" s="33" t="e">
        <f t="shared" si="2"/>
        <v>#DIV/0!</v>
      </c>
      <c r="U28" s="25"/>
      <c r="V28" s="26">
        <f t="shared" si="15"/>
        <v>0</v>
      </c>
      <c r="W28" s="32">
        <f t="shared" si="16"/>
        <v>0</v>
      </c>
      <c r="X28" s="23">
        <f t="shared" si="17"/>
        <v>0</v>
      </c>
      <c r="Y28" s="33" t="e">
        <f t="shared" si="18"/>
        <v>#DIV/0!</v>
      </c>
      <c r="Z28" s="25"/>
      <c r="AA28" s="26">
        <f t="shared" si="19"/>
        <v>0</v>
      </c>
      <c r="AB28" s="32">
        <f t="shared" si="20"/>
        <v>1.7857142857142856E-2</v>
      </c>
      <c r="AC28" s="23">
        <f t="shared" si="21"/>
        <v>1</v>
      </c>
      <c r="AD28" s="33" t="e">
        <f t="shared" si="22"/>
        <v>#DIV/0!</v>
      </c>
      <c r="AE28" s="25"/>
      <c r="AF28" s="26">
        <f t="shared" si="23"/>
        <v>-1</v>
      </c>
      <c r="AG28" s="32">
        <f t="shared" si="24"/>
        <v>0</v>
      </c>
      <c r="AH28" s="23">
        <f t="shared" si="25"/>
        <v>0</v>
      </c>
      <c r="AI28" s="33" t="e">
        <f t="shared" si="26"/>
        <v>#DIV/0!</v>
      </c>
      <c r="AJ28" s="25"/>
      <c r="AK28" s="26">
        <f t="shared" si="27"/>
        <v>0</v>
      </c>
      <c r="AL28" s="32">
        <f t="shared" si="28"/>
        <v>3.5211267605633804E-3</v>
      </c>
      <c r="AM28" s="23">
        <f t="shared" si="29"/>
        <v>1</v>
      </c>
      <c r="AN28" s="33" t="e">
        <f t="shared" si="30"/>
        <v>#DIV/0!</v>
      </c>
      <c r="AO28" s="25"/>
      <c r="AP28" s="26">
        <f t="shared" si="31"/>
        <v>-1</v>
      </c>
      <c r="AQ28" s="32">
        <f t="shared" si="32"/>
        <v>0</v>
      </c>
      <c r="AR28" s="23">
        <f t="shared" si="33"/>
        <v>0</v>
      </c>
      <c r="AS28" s="33" t="e">
        <f t="shared" si="34"/>
        <v>#DIV/0!</v>
      </c>
      <c r="AT28" s="25"/>
      <c r="AU28" s="26">
        <f t="shared" si="35"/>
        <v>0</v>
      </c>
      <c r="AY28" t="s">
        <v>26</v>
      </c>
      <c r="AZ28" t="s">
        <v>86</v>
      </c>
      <c r="BA28" t="s">
        <v>87</v>
      </c>
      <c r="BB28" t="s">
        <v>109</v>
      </c>
      <c r="BC28" t="s">
        <v>89</v>
      </c>
      <c r="BD28">
        <v>1</v>
      </c>
      <c r="BE28">
        <v>0</v>
      </c>
      <c r="BF28">
        <v>0</v>
      </c>
      <c r="BG28">
        <v>1</v>
      </c>
      <c r="BH28">
        <v>0</v>
      </c>
      <c r="BI28">
        <v>5</v>
      </c>
      <c r="BJ28">
        <v>0</v>
      </c>
      <c r="BK28">
        <v>6</v>
      </c>
      <c r="BL28">
        <v>1</v>
      </c>
    </row>
    <row r="29" spans="1:64" x14ac:dyDescent="0.3">
      <c r="A29" t="s">
        <v>15</v>
      </c>
      <c r="B29" s="21"/>
      <c r="C29" s="32">
        <f t="shared" si="3"/>
        <v>1.2345679012345678E-2</v>
      </c>
      <c r="D29" s="23">
        <f t="shared" si="4"/>
        <v>1</v>
      </c>
      <c r="E29" s="33" t="e">
        <f t="shared" si="5"/>
        <v>#DIV/0!</v>
      </c>
      <c r="F29" s="25"/>
      <c r="G29" s="26">
        <f t="shared" si="6"/>
        <v>-1</v>
      </c>
      <c r="H29" s="32">
        <f t="shared" si="7"/>
        <v>0</v>
      </c>
      <c r="I29" s="23">
        <f t="shared" si="8"/>
        <v>0</v>
      </c>
      <c r="J29" s="33" t="e">
        <f t="shared" si="0"/>
        <v>#DIV/0!</v>
      </c>
      <c r="K29" s="25"/>
      <c r="L29" s="26">
        <f t="shared" si="9"/>
        <v>0</v>
      </c>
      <c r="M29" s="22">
        <f t="shared" si="10"/>
        <v>0</v>
      </c>
      <c r="N29" s="23">
        <f t="shared" si="11"/>
        <v>0</v>
      </c>
      <c r="O29" s="33" t="e">
        <f t="shared" si="1"/>
        <v>#DIV/0!</v>
      </c>
      <c r="P29" s="25"/>
      <c r="Q29" s="26">
        <f t="shared" si="12"/>
        <v>0</v>
      </c>
      <c r="R29" s="32">
        <f t="shared" si="13"/>
        <v>0</v>
      </c>
      <c r="S29" s="23">
        <f t="shared" si="14"/>
        <v>0</v>
      </c>
      <c r="T29" s="33" t="e">
        <f t="shared" si="2"/>
        <v>#DIV/0!</v>
      </c>
      <c r="U29" s="25"/>
      <c r="V29" s="26">
        <f t="shared" si="15"/>
        <v>0</v>
      </c>
      <c r="W29" s="32">
        <f t="shared" si="16"/>
        <v>0</v>
      </c>
      <c r="X29" s="23">
        <f t="shared" si="17"/>
        <v>0</v>
      </c>
      <c r="Y29" s="33" t="e">
        <f t="shared" si="18"/>
        <v>#DIV/0!</v>
      </c>
      <c r="Z29" s="25"/>
      <c r="AA29" s="26">
        <f t="shared" si="19"/>
        <v>0</v>
      </c>
      <c r="AB29" s="32">
        <f t="shared" si="20"/>
        <v>0</v>
      </c>
      <c r="AC29" s="23">
        <f t="shared" si="21"/>
        <v>0</v>
      </c>
      <c r="AD29" s="33" t="e">
        <f t="shared" si="22"/>
        <v>#DIV/0!</v>
      </c>
      <c r="AE29" s="25"/>
      <c r="AF29" s="26">
        <f t="shared" si="23"/>
        <v>0</v>
      </c>
      <c r="AG29" s="32">
        <f t="shared" si="24"/>
        <v>0</v>
      </c>
      <c r="AH29" s="23">
        <f t="shared" si="25"/>
        <v>0</v>
      </c>
      <c r="AI29" s="33" t="e">
        <f t="shared" si="26"/>
        <v>#DIV/0!</v>
      </c>
      <c r="AJ29" s="25"/>
      <c r="AK29" s="26">
        <f t="shared" si="27"/>
        <v>0</v>
      </c>
      <c r="AL29" s="32">
        <f t="shared" si="28"/>
        <v>3.5211267605633804E-3</v>
      </c>
      <c r="AM29" s="23">
        <f t="shared" si="29"/>
        <v>1</v>
      </c>
      <c r="AN29" s="33" t="e">
        <f t="shared" si="30"/>
        <v>#DIV/0!</v>
      </c>
      <c r="AO29" s="25"/>
      <c r="AP29" s="26">
        <f t="shared" si="31"/>
        <v>-1</v>
      </c>
      <c r="AQ29" s="32">
        <f t="shared" si="32"/>
        <v>0</v>
      </c>
      <c r="AR29" s="23">
        <f t="shared" si="33"/>
        <v>0</v>
      </c>
      <c r="AS29" s="33" t="e">
        <f t="shared" si="34"/>
        <v>#DIV/0!</v>
      </c>
      <c r="AT29" s="25"/>
      <c r="AU29" s="26">
        <f t="shared" si="35"/>
        <v>0</v>
      </c>
      <c r="AY29" t="s">
        <v>27</v>
      </c>
      <c r="AZ29" t="s">
        <v>86</v>
      </c>
      <c r="BA29" t="s">
        <v>87</v>
      </c>
      <c r="BB29" t="s">
        <v>109</v>
      </c>
      <c r="BC29" t="s">
        <v>89</v>
      </c>
      <c r="BD29">
        <v>3</v>
      </c>
      <c r="BE29">
        <v>5</v>
      </c>
      <c r="BF29">
        <v>1</v>
      </c>
      <c r="BG29">
        <v>3</v>
      </c>
      <c r="BH29">
        <v>0</v>
      </c>
      <c r="BI29">
        <v>5</v>
      </c>
      <c r="BJ29">
        <v>2</v>
      </c>
      <c r="BK29">
        <v>17</v>
      </c>
      <c r="BL29">
        <v>2</v>
      </c>
    </row>
    <row r="30" spans="1:64" x14ac:dyDescent="0.3">
      <c r="A30" t="s">
        <v>16</v>
      </c>
      <c r="B30" s="21"/>
      <c r="C30" s="32">
        <f t="shared" si="3"/>
        <v>1.2345679012345678E-2</v>
      </c>
      <c r="D30" s="23">
        <f t="shared" si="4"/>
        <v>1</v>
      </c>
      <c r="E30" s="33" t="e">
        <f t="shared" si="5"/>
        <v>#DIV/0!</v>
      </c>
      <c r="F30" s="25"/>
      <c r="G30" s="26">
        <f t="shared" si="6"/>
        <v>-1</v>
      </c>
      <c r="H30" s="32">
        <f t="shared" si="7"/>
        <v>0</v>
      </c>
      <c r="I30" s="23">
        <f t="shared" si="8"/>
        <v>0</v>
      </c>
      <c r="J30" s="33" t="e">
        <f t="shared" si="0"/>
        <v>#DIV/0!</v>
      </c>
      <c r="K30" s="25"/>
      <c r="L30" s="26">
        <f t="shared" si="9"/>
        <v>0</v>
      </c>
      <c r="M30" s="22">
        <f t="shared" si="10"/>
        <v>0</v>
      </c>
      <c r="N30" s="23">
        <f t="shared" si="11"/>
        <v>0</v>
      </c>
      <c r="O30" s="33" t="e">
        <f t="shared" si="1"/>
        <v>#DIV/0!</v>
      </c>
      <c r="P30" s="25"/>
      <c r="Q30" s="26">
        <f t="shared" si="12"/>
        <v>0</v>
      </c>
      <c r="R30" s="32">
        <f t="shared" si="13"/>
        <v>0</v>
      </c>
      <c r="S30" s="23">
        <f t="shared" si="14"/>
        <v>0</v>
      </c>
      <c r="T30" s="33" t="e">
        <f t="shared" si="2"/>
        <v>#DIV/0!</v>
      </c>
      <c r="U30" s="25"/>
      <c r="V30" s="26">
        <f t="shared" si="15"/>
        <v>0</v>
      </c>
      <c r="W30" s="32">
        <f t="shared" si="16"/>
        <v>0</v>
      </c>
      <c r="X30" s="23">
        <f t="shared" si="17"/>
        <v>0</v>
      </c>
      <c r="Y30" s="33" t="e">
        <f t="shared" si="18"/>
        <v>#DIV/0!</v>
      </c>
      <c r="Z30" s="25"/>
      <c r="AA30" s="26">
        <f t="shared" si="19"/>
        <v>0</v>
      </c>
      <c r="AB30" s="32">
        <f t="shared" si="20"/>
        <v>0</v>
      </c>
      <c r="AC30" s="23">
        <f t="shared" si="21"/>
        <v>0</v>
      </c>
      <c r="AD30" s="33" t="e">
        <f t="shared" si="22"/>
        <v>#DIV/0!</v>
      </c>
      <c r="AE30" s="25"/>
      <c r="AF30" s="26">
        <f t="shared" si="23"/>
        <v>0</v>
      </c>
      <c r="AG30" s="32">
        <f t="shared" si="24"/>
        <v>0</v>
      </c>
      <c r="AH30" s="23">
        <f t="shared" si="25"/>
        <v>0</v>
      </c>
      <c r="AI30" s="33" t="e">
        <f t="shared" si="26"/>
        <v>#DIV/0!</v>
      </c>
      <c r="AJ30" s="25"/>
      <c r="AK30" s="26">
        <f t="shared" si="27"/>
        <v>0</v>
      </c>
      <c r="AL30" s="32">
        <f t="shared" si="28"/>
        <v>3.5211267605633804E-3</v>
      </c>
      <c r="AM30" s="23">
        <f t="shared" si="29"/>
        <v>1</v>
      </c>
      <c r="AN30" s="33" t="e">
        <f t="shared" si="30"/>
        <v>#DIV/0!</v>
      </c>
      <c r="AO30" s="25"/>
      <c r="AP30" s="26">
        <f t="shared" si="31"/>
        <v>-1</v>
      </c>
      <c r="AQ30" s="32">
        <f t="shared" si="32"/>
        <v>0</v>
      </c>
      <c r="AR30" s="23">
        <f t="shared" si="33"/>
        <v>0</v>
      </c>
      <c r="AS30" s="33" t="e">
        <f t="shared" si="34"/>
        <v>#DIV/0!</v>
      </c>
      <c r="AT30" s="25"/>
      <c r="AU30" s="26">
        <f t="shared" si="35"/>
        <v>0</v>
      </c>
      <c r="AY30" t="s">
        <v>28</v>
      </c>
      <c r="AZ30" t="s">
        <v>86</v>
      </c>
      <c r="BA30" t="s">
        <v>87</v>
      </c>
      <c r="BB30" t="s">
        <v>109</v>
      </c>
      <c r="BC30" t="s">
        <v>89</v>
      </c>
      <c r="BD30">
        <v>0</v>
      </c>
      <c r="BE30">
        <v>5</v>
      </c>
      <c r="BF30">
        <v>2</v>
      </c>
      <c r="BG30">
        <v>2</v>
      </c>
      <c r="BH30">
        <v>0</v>
      </c>
      <c r="BI30">
        <v>2</v>
      </c>
      <c r="BJ30">
        <v>4</v>
      </c>
      <c r="BK30">
        <v>14</v>
      </c>
      <c r="BL30">
        <v>1</v>
      </c>
    </row>
    <row r="31" spans="1:64" x14ac:dyDescent="0.3">
      <c r="A31" t="s">
        <v>107</v>
      </c>
      <c r="B31" s="21"/>
      <c r="C31" s="32">
        <f t="shared" si="3"/>
        <v>0</v>
      </c>
      <c r="D31" s="23">
        <v>0</v>
      </c>
      <c r="E31" s="33" t="e">
        <f t="shared" si="5"/>
        <v>#DIV/0!</v>
      </c>
      <c r="F31" s="25"/>
      <c r="G31" s="26">
        <f t="shared" si="6"/>
        <v>0</v>
      </c>
      <c r="H31" s="32">
        <f t="shared" si="7"/>
        <v>1.4492753623188406E-2</v>
      </c>
      <c r="I31" s="23">
        <f t="shared" si="8"/>
        <v>1</v>
      </c>
      <c r="J31" s="33" t="e">
        <f t="shared" si="0"/>
        <v>#DIV/0!</v>
      </c>
      <c r="K31" s="25"/>
      <c r="L31" s="26">
        <f t="shared" si="9"/>
        <v>-1</v>
      </c>
      <c r="M31" s="22">
        <f t="shared" si="10"/>
        <v>0</v>
      </c>
      <c r="N31" s="23">
        <f t="shared" si="11"/>
        <v>0</v>
      </c>
      <c r="O31" s="33" t="e">
        <f t="shared" si="1"/>
        <v>#DIV/0!</v>
      </c>
      <c r="P31" s="25"/>
      <c r="Q31" s="26">
        <f t="shared" si="12"/>
        <v>0</v>
      </c>
      <c r="R31" s="32">
        <f t="shared" si="13"/>
        <v>0</v>
      </c>
      <c r="S31" s="23">
        <f t="shared" si="14"/>
        <v>0</v>
      </c>
      <c r="T31" s="33" t="e">
        <f t="shared" si="2"/>
        <v>#DIV/0!</v>
      </c>
      <c r="U31" s="25"/>
      <c r="V31" s="26">
        <f t="shared" si="15"/>
        <v>0</v>
      </c>
      <c r="W31" s="32">
        <f t="shared" si="16"/>
        <v>0</v>
      </c>
      <c r="X31" s="23">
        <f t="shared" si="17"/>
        <v>0</v>
      </c>
      <c r="Y31" s="33" t="e">
        <f t="shared" si="18"/>
        <v>#DIV/0!</v>
      </c>
      <c r="Z31" s="25"/>
      <c r="AA31" s="26">
        <f t="shared" si="19"/>
        <v>0</v>
      </c>
      <c r="AB31" s="32">
        <f t="shared" si="20"/>
        <v>0</v>
      </c>
      <c r="AC31" s="23">
        <f t="shared" si="21"/>
        <v>0</v>
      </c>
      <c r="AD31" s="33" t="e">
        <f t="shared" si="22"/>
        <v>#DIV/0!</v>
      </c>
      <c r="AE31" s="25"/>
      <c r="AF31" s="26">
        <f t="shared" si="23"/>
        <v>0</v>
      </c>
      <c r="AG31" s="32">
        <f t="shared" si="24"/>
        <v>0</v>
      </c>
      <c r="AH31" s="23">
        <f t="shared" si="25"/>
        <v>0</v>
      </c>
      <c r="AI31" s="33" t="e">
        <f t="shared" si="26"/>
        <v>#DIV/0!</v>
      </c>
      <c r="AJ31" s="25"/>
      <c r="AK31" s="26">
        <f t="shared" si="27"/>
        <v>0</v>
      </c>
      <c r="AL31" s="32">
        <f t="shared" si="28"/>
        <v>3.5211267605633804E-3</v>
      </c>
      <c r="AM31" s="23">
        <f t="shared" si="29"/>
        <v>1</v>
      </c>
      <c r="AN31" s="33" t="e">
        <f t="shared" si="30"/>
        <v>#DIV/0!</v>
      </c>
      <c r="AO31" s="25"/>
      <c r="AP31" s="26">
        <f t="shared" si="31"/>
        <v>-1</v>
      </c>
      <c r="AQ31" s="32">
        <f t="shared" si="32"/>
        <v>0</v>
      </c>
      <c r="AR31" s="23">
        <f t="shared" si="33"/>
        <v>0</v>
      </c>
      <c r="AS31" s="33" t="e">
        <f t="shared" si="34"/>
        <v>#DIV/0!</v>
      </c>
      <c r="AT31" s="25"/>
      <c r="AU31" s="26">
        <f t="shared" si="35"/>
        <v>0</v>
      </c>
      <c r="AY31" t="s">
        <v>29</v>
      </c>
      <c r="AZ31" t="s">
        <v>86</v>
      </c>
      <c r="BA31" t="s">
        <v>87</v>
      </c>
      <c r="BB31" t="s">
        <v>109</v>
      </c>
      <c r="BC31" t="s">
        <v>89</v>
      </c>
      <c r="BD31">
        <v>0</v>
      </c>
      <c r="BE31">
        <v>0</v>
      </c>
      <c r="BF31">
        <v>0</v>
      </c>
      <c r="BG31">
        <v>0</v>
      </c>
      <c r="BH31">
        <v>1</v>
      </c>
      <c r="BI31">
        <v>2</v>
      </c>
      <c r="BJ31">
        <v>0</v>
      </c>
      <c r="BK31">
        <v>1</v>
      </c>
      <c r="BL31">
        <v>2</v>
      </c>
    </row>
    <row r="32" spans="1:64" x14ac:dyDescent="0.3">
      <c r="A32" t="s">
        <v>17</v>
      </c>
      <c r="B32" s="21"/>
      <c r="C32" s="32">
        <f t="shared" si="3"/>
        <v>1.2345679012345678E-2</v>
      </c>
      <c r="D32" s="23">
        <f t="shared" si="4"/>
        <v>1</v>
      </c>
      <c r="E32" s="33" t="e">
        <f t="shared" si="5"/>
        <v>#DIV/0!</v>
      </c>
      <c r="F32" s="25"/>
      <c r="G32" s="26">
        <f t="shared" si="6"/>
        <v>-1</v>
      </c>
      <c r="H32" s="32">
        <f t="shared" si="7"/>
        <v>2.8985507246376812E-2</v>
      </c>
      <c r="I32" s="23">
        <f t="shared" si="8"/>
        <v>2</v>
      </c>
      <c r="J32" s="33" t="e">
        <f t="shared" si="0"/>
        <v>#DIV/0!</v>
      </c>
      <c r="K32" s="25"/>
      <c r="L32" s="26">
        <f t="shared" si="9"/>
        <v>-2</v>
      </c>
      <c r="M32" s="22">
        <f t="shared" si="10"/>
        <v>0</v>
      </c>
      <c r="N32" s="23">
        <f t="shared" si="11"/>
        <v>0</v>
      </c>
      <c r="O32" s="33" t="e">
        <f t="shared" si="1"/>
        <v>#DIV/0!</v>
      </c>
      <c r="P32" s="25"/>
      <c r="Q32" s="26">
        <f t="shared" si="12"/>
        <v>0</v>
      </c>
      <c r="R32" s="32">
        <f t="shared" si="13"/>
        <v>5.2631578947368418E-2</v>
      </c>
      <c r="S32" s="23">
        <f t="shared" si="14"/>
        <v>2</v>
      </c>
      <c r="T32" s="33" t="e">
        <f t="shared" si="2"/>
        <v>#DIV/0!</v>
      </c>
      <c r="U32" s="25"/>
      <c r="V32" s="26">
        <f t="shared" si="15"/>
        <v>-2</v>
      </c>
      <c r="W32" s="32">
        <f t="shared" si="16"/>
        <v>0</v>
      </c>
      <c r="X32" s="23">
        <f t="shared" si="17"/>
        <v>0</v>
      </c>
      <c r="Y32" s="33" t="e">
        <f t="shared" si="18"/>
        <v>#DIV/0!</v>
      </c>
      <c r="Z32" s="25"/>
      <c r="AA32" s="26">
        <f t="shared" si="19"/>
        <v>0</v>
      </c>
      <c r="AB32" s="32">
        <f t="shared" si="20"/>
        <v>3.5714285714285712E-2</v>
      </c>
      <c r="AC32" s="23">
        <f t="shared" si="21"/>
        <v>2</v>
      </c>
      <c r="AD32" s="33" t="e">
        <f t="shared" si="22"/>
        <v>#DIV/0!</v>
      </c>
      <c r="AE32" s="25"/>
      <c r="AF32" s="26">
        <f t="shared" si="23"/>
        <v>-2</v>
      </c>
      <c r="AG32" s="32">
        <f t="shared" si="24"/>
        <v>0</v>
      </c>
      <c r="AH32" s="23">
        <f t="shared" si="25"/>
        <v>0</v>
      </c>
      <c r="AI32" s="33" t="e">
        <f t="shared" si="26"/>
        <v>#DIV/0!</v>
      </c>
      <c r="AJ32" s="25"/>
      <c r="AK32" s="26">
        <f t="shared" si="27"/>
        <v>0</v>
      </c>
      <c r="AL32" s="32">
        <f t="shared" si="28"/>
        <v>2.464788732394366E-2</v>
      </c>
      <c r="AM32" s="23">
        <f t="shared" si="29"/>
        <v>7</v>
      </c>
      <c r="AN32" s="33" t="e">
        <f t="shared" si="30"/>
        <v>#DIV/0!</v>
      </c>
      <c r="AO32" s="25"/>
      <c r="AP32" s="26">
        <f t="shared" si="31"/>
        <v>-7</v>
      </c>
      <c r="AQ32" s="32">
        <f t="shared" si="32"/>
        <v>0</v>
      </c>
      <c r="AR32" s="23">
        <f t="shared" si="33"/>
        <v>0</v>
      </c>
      <c r="AS32" s="33" t="e">
        <f t="shared" si="34"/>
        <v>#DIV/0!</v>
      </c>
      <c r="AT32" s="25"/>
      <c r="AU32" s="26">
        <f t="shared" si="35"/>
        <v>0</v>
      </c>
      <c r="AY32" t="s">
        <v>35</v>
      </c>
      <c r="AZ32" t="s">
        <v>86</v>
      </c>
      <c r="BA32" t="s">
        <v>87</v>
      </c>
      <c r="BB32" t="s">
        <v>109</v>
      </c>
      <c r="BC32" t="s">
        <v>89</v>
      </c>
      <c r="BD32">
        <v>4</v>
      </c>
      <c r="BE32">
        <v>1</v>
      </c>
      <c r="BF32">
        <v>0</v>
      </c>
      <c r="BG32">
        <v>0</v>
      </c>
      <c r="BH32">
        <v>0</v>
      </c>
      <c r="BI32">
        <v>3</v>
      </c>
      <c r="BJ32">
        <v>1</v>
      </c>
      <c r="BK32">
        <v>9</v>
      </c>
      <c r="BL32">
        <v>0</v>
      </c>
    </row>
    <row r="33" spans="1:64" x14ac:dyDescent="0.3">
      <c r="A33" t="s">
        <v>18</v>
      </c>
      <c r="B33" s="21"/>
      <c r="C33" s="32">
        <f t="shared" si="3"/>
        <v>0</v>
      </c>
      <c r="D33" s="23">
        <f t="shared" si="4"/>
        <v>0</v>
      </c>
      <c r="E33" s="33" t="e">
        <f t="shared" si="5"/>
        <v>#DIV/0!</v>
      </c>
      <c r="F33" s="25"/>
      <c r="G33" s="26">
        <f t="shared" si="6"/>
        <v>0</v>
      </c>
      <c r="H33" s="32">
        <f t="shared" si="7"/>
        <v>0</v>
      </c>
      <c r="I33" s="23">
        <f t="shared" si="8"/>
        <v>0</v>
      </c>
      <c r="J33" s="33" t="e">
        <f t="shared" si="0"/>
        <v>#DIV/0!</v>
      </c>
      <c r="K33" s="25"/>
      <c r="L33" s="26">
        <f t="shared" si="9"/>
        <v>0</v>
      </c>
      <c r="M33" s="22">
        <f t="shared" si="10"/>
        <v>0</v>
      </c>
      <c r="N33" s="23">
        <f t="shared" si="11"/>
        <v>0</v>
      </c>
      <c r="O33" s="33" t="e">
        <f t="shared" si="1"/>
        <v>#DIV/0!</v>
      </c>
      <c r="P33" s="25"/>
      <c r="Q33" s="26">
        <f t="shared" si="12"/>
        <v>0</v>
      </c>
      <c r="R33" s="32">
        <f t="shared" si="13"/>
        <v>0</v>
      </c>
      <c r="S33" s="23">
        <f t="shared" si="14"/>
        <v>0</v>
      </c>
      <c r="T33" s="33" t="e">
        <f t="shared" si="2"/>
        <v>#DIV/0!</v>
      </c>
      <c r="U33" s="25"/>
      <c r="V33" s="26">
        <f t="shared" si="15"/>
        <v>0</v>
      </c>
      <c r="W33" s="32">
        <f t="shared" si="16"/>
        <v>0</v>
      </c>
      <c r="X33" s="23">
        <f t="shared" si="17"/>
        <v>0</v>
      </c>
      <c r="Y33" s="33" t="e">
        <f t="shared" si="18"/>
        <v>#DIV/0!</v>
      </c>
      <c r="Z33" s="25"/>
      <c r="AA33" s="26">
        <f t="shared" si="19"/>
        <v>0</v>
      </c>
      <c r="AB33" s="32">
        <f t="shared" si="20"/>
        <v>0</v>
      </c>
      <c r="AC33" s="23">
        <f t="shared" si="21"/>
        <v>0</v>
      </c>
      <c r="AD33" s="33" t="e">
        <f t="shared" si="22"/>
        <v>#DIV/0!</v>
      </c>
      <c r="AE33" s="25"/>
      <c r="AF33" s="26">
        <f t="shared" si="23"/>
        <v>0</v>
      </c>
      <c r="AG33" s="32">
        <f t="shared" si="24"/>
        <v>0</v>
      </c>
      <c r="AH33" s="23">
        <f t="shared" si="25"/>
        <v>0</v>
      </c>
      <c r="AI33" s="33" t="e">
        <f t="shared" si="26"/>
        <v>#DIV/0!</v>
      </c>
      <c r="AJ33" s="25"/>
      <c r="AK33" s="26">
        <f t="shared" si="27"/>
        <v>0</v>
      </c>
      <c r="AL33" s="32">
        <f t="shared" si="28"/>
        <v>0</v>
      </c>
      <c r="AM33" s="23">
        <f t="shared" si="29"/>
        <v>0</v>
      </c>
      <c r="AN33" s="33" t="e">
        <f t="shared" si="30"/>
        <v>#DIV/0!</v>
      </c>
      <c r="AO33" s="25"/>
      <c r="AP33" s="26">
        <f t="shared" si="31"/>
        <v>0</v>
      </c>
      <c r="AQ33" s="32">
        <f t="shared" si="32"/>
        <v>0</v>
      </c>
      <c r="AR33" s="23">
        <f t="shared" si="33"/>
        <v>0</v>
      </c>
      <c r="AS33" s="33" t="e">
        <f t="shared" si="34"/>
        <v>#DIV/0!</v>
      </c>
      <c r="AT33" s="25"/>
      <c r="AU33" s="26">
        <f t="shared" si="35"/>
        <v>0</v>
      </c>
      <c r="AY33" t="s">
        <v>30</v>
      </c>
      <c r="AZ33" t="s">
        <v>86</v>
      </c>
      <c r="BA33" t="s">
        <v>87</v>
      </c>
      <c r="BB33" t="s">
        <v>109</v>
      </c>
      <c r="BC33" t="s">
        <v>89</v>
      </c>
      <c r="BD33">
        <v>2</v>
      </c>
      <c r="BE33">
        <v>4</v>
      </c>
      <c r="BF33">
        <v>0</v>
      </c>
      <c r="BG33">
        <v>5</v>
      </c>
      <c r="BH33">
        <v>0</v>
      </c>
      <c r="BI33">
        <v>0</v>
      </c>
      <c r="BJ33">
        <v>1</v>
      </c>
      <c r="BK33">
        <v>4</v>
      </c>
      <c r="BL33">
        <v>8</v>
      </c>
    </row>
    <row r="34" spans="1:64" x14ac:dyDescent="0.3">
      <c r="A34" t="s">
        <v>19</v>
      </c>
      <c r="B34" s="21"/>
      <c r="C34" s="32">
        <f t="shared" si="3"/>
        <v>8.6419753086419748E-2</v>
      </c>
      <c r="D34" s="23">
        <f t="shared" si="4"/>
        <v>7</v>
      </c>
      <c r="E34" s="33" t="e">
        <f t="shared" si="5"/>
        <v>#DIV/0!</v>
      </c>
      <c r="F34" s="25"/>
      <c r="G34" s="26">
        <f t="shared" si="6"/>
        <v>-7</v>
      </c>
      <c r="H34" s="32">
        <f t="shared" si="7"/>
        <v>4.3478260869565216E-2</v>
      </c>
      <c r="I34" s="23">
        <f t="shared" si="8"/>
        <v>3</v>
      </c>
      <c r="J34" s="33" t="e">
        <f t="shared" si="0"/>
        <v>#DIV/0!</v>
      </c>
      <c r="K34" s="25"/>
      <c r="L34" s="26">
        <f t="shared" si="9"/>
        <v>-3</v>
      </c>
      <c r="M34" s="22">
        <f t="shared" si="10"/>
        <v>7.407407407407407E-2</v>
      </c>
      <c r="N34" s="23">
        <f t="shared" si="11"/>
        <v>2</v>
      </c>
      <c r="O34" s="33" t="e">
        <f t="shared" si="1"/>
        <v>#DIV/0!</v>
      </c>
      <c r="P34" s="25"/>
      <c r="Q34" s="26">
        <f t="shared" si="12"/>
        <v>-2</v>
      </c>
      <c r="R34" s="32">
        <f t="shared" si="13"/>
        <v>0</v>
      </c>
      <c r="S34" s="23">
        <f t="shared" si="14"/>
        <v>0</v>
      </c>
      <c r="T34" s="33" t="e">
        <f t="shared" si="2"/>
        <v>#DIV/0!</v>
      </c>
      <c r="U34" s="25"/>
      <c r="V34" s="26">
        <f t="shared" si="15"/>
        <v>0</v>
      </c>
      <c r="W34" s="32">
        <f t="shared" si="16"/>
        <v>4.3478260869565216E-2</v>
      </c>
      <c r="X34" s="23">
        <f t="shared" si="17"/>
        <v>1</v>
      </c>
      <c r="Y34" s="33" t="e">
        <f t="shared" si="18"/>
        <v>#DIV/0!</v>
      </c>
      <c r="Z34" s="25"/>
      <c r="AA34" s="26">
        <f t="shared" si="19"/>
        <v>-1</v>
      </c>
      <c r="AB34" s="32">
        <f t="shared" si="20"/>
        <v>3.5714285714285712E-2</v>
      </c>
      <c r="AC34" s="23">
        <f t="shared" si="21"/>
        <v>2</v>
      </c>
      <c r="AD34" s="33" t="e">
        <f t="shared" si="22"/>
        <v>#DIV/0!</v>
      </c>
      <c r="AE34" s="25"/>
      <c r="AF34" s="26">
        <f t="shared" si="23"/>
        <v>-2</v>
      </c>
      <c r="AG34" s="32">
        <f t="shared" si="24"/>
        <v>5.2631578947368418E-2</v>
      </c>
      <c r="AH34" s="23">
        <f t="shared" si="25"/>
        <v>1</v>
      </c>
      <c r="AI34" s="33" t="e">
        <f t="shared" si="26"/>
        <v>#DIV/0!</v>
      </c>
      <c r="AJ34" s="25"/>
      <c r="AK34" s="26">
        <f t="shared" si="27"/>
        <v>-1</v>
      </c>
      <c r="AL34" s="32">
        <f t="shared" si="28"/>
        <v>4.2253521126760563E-2</v>
      </c>
      <c r="AM34" s="23">
        <f t="shared" si="29"/>
        <v>12</v>
      </c>
      <c r="AN34" s="33" t="e">
        <f t="shared" si="30"/>
        <v>#DIV/0!</v>
      </c>
      <c r="AO34" s="25"/>
      <c r="AP34" s="26">
        <f t="shared" si="31"/>
        <v>-12</v>
      </c>
      <c r="AQ34" s="32">
        <f t="shared" si="32"/>
        <v>0.13793103448275862</v>
      </c>
      <c r="AR34" s="23">
        <f t="shared" si="33"/>
        <v>4</v>
      </c>
      <c r="AS34" s="33" t="e">
        <f t="shared" si="34"/>
        <v>#DIV/0!</v>
      </c>
      <c r="AT34" s="25"/>
      <c r="AU34" s="26">
        <f t="shared" si="35"/>
        <v>-4</v>
      </c>
      <c r="AY34" t="s">
        <v>31</v>
      </c>
      <c r="AZ34" t="s">
        <v>86</v>
      </c>
      <c r="BA34" t="s">
        <v>87</v>
      </c>
      <c r="BB34" t="s">
        <v>109</v>
      </c>
      <c r="BC34" t="s">
        <v>89</v>
      </c>
      <c r="BD34">
        <v>1</v>
      </c>
      <c r="BE34">
        <v>1</v>
      </c>
      <c r="BF34">
        <v>0</v>
      </c>
      <c r="BG34">
        <v>1</v>
      </c>
      <c r="BH34">
        <v>1</v>
      </c>
      <c r="BI34">
        <v>1</v>
      </c>
      <c r="BJ34">
        <v>0</v>
      </c>
      <c r="BK34">
        <v>5</v>
      </c>
      <c r="BL34">
        <v>0</v>
      </c>
    </row>
    <row r="35" spans="1:64" x14ac:dyDescent="0.3">
      <c r="A35" t="s">
        <v>20</v>
      </c>
      <c r="B35" s="21"/>
      <c r="C35" s="32">
        <f t="shared" si="3"/>
        <v>1.2345679012345678E-2</v>
      </c>
      <c r="D35" s="23">
        <f t="shared" si="4"/>
        <v>1</v>
      </c>
      <c r="E35" s="33" t="e">
        <f t="shared" si="5"/>
        <v>#DIV/0!</v>
      </c>
      <c r="F35" s="25"/>
      <c r="G35" s="26">
        <f t="shared" si="6"/>
        <v>-1</v>
      </c>
      <c r="H35" s="32">
        <f t="shared" si="7"/>
        <v>1.4492753623188406E-2</v>
      </c>
      <c r="I35" s="23">
        <f t="shared" si="8"/>
        <v>1</v>
      </c>
      <c r="J35" s="33" t="e">
        <f t="shared" si="0"/>
        <v>#DIV/0!</v>
      </c>
      <c r="K35" s="25"/>
      <c r="L35" s="26">
        <f t="shared" si="9"/>
        <v>-1</v>
      </c>
      <c r="M35" s="22">
        <f t="shared" si="10"/>
        <v>0</v>
      </c>
      <c r="N35" s="23">
        <f t="shared" si="11"/>
        <v>0</v>
      </c>
      <c r="O35" s="33" t="e">
        <f t="shared" si="1"/>
        <v>#DIV/0!</v>
      </c>
      <c r="P35" s="25"/>
      <c r="Q35" s="26">
        <f t="shared" si="12"/>
        <v>0</v>
      </c>
      <c r="R35" s="32">
        <f t="shared" si="13"/>
        <v>0</v>
      </c>
      <c r="S35" s="23">
        <f t="shared" si="14"/>
        <v>0</v>
      </c>
      <c r="T35" s="33" t="e">
        <f t="shared" si="2"/>
        <v>#DIV/0!</v>
      </c>
      <c r="U35" s="25"/>
      <c r="V35" s="26">
        <f t="shared" si="15"/>
        <v>0</v>
      </c>
      <c r="W35" s="32">
        <f t="shared" si="16"/>
        <v>0</v>
      </c>
      <c r="X35" s="23">
        <f t="shared" si="17"/>
        <v>0</v>
      </c>
      <c r="Y35" s="33" t="e">
        <f t="shared" si="18"/>
        <v>#DIV/0!</v>
      </c>
      <c r="Z35" s="25"/>
      <c r="AA35" s="26">
        <f t="shared" si="19"/>
        <v>0</v>
      </c>
      <c r="AB35" s="32">
        <f t="shared" si="20"/>
        <v>1.7857142857142856E-2</v>
      </c>
      <c r="AC35" s="23">
        <f t="shared" si="21"/>
        <v>1</v>
      </c>
      <c r="AD35" s="33" t="e">
        <f t="shared" si="22"/>
        <v>#DIV/0!</v>
      </c>
      <c r="AE35" s="25"/>
      <c r="AF35" s="26">
        <f t="shared" si="23"/>
        <v>-1</v>
      </c>
      <c r="AG35" s="32">
        <f t="shared" si="24"/>
        <v>0</v>
      </c>
      <c r="AH35" s="23">
        <f t="shared" si="25"/>
        <v>0</v>
      </c>
      <c r="AI35" s="33" t="e">
        <f t="shared" si="26"/>
        <v>#DIV/0!</v>
      </c>
      <c r="AJ35" s="25"/>
      <c r="AK35" s="26">
        <f t="shared" si="27"/>
        <v>0</v>
      </c>
      <c r="AL35" s="32">
        <f t="shared" si="28"/>
        <v>1.0563380281690141E-2</v>
      </c>
      <c r="AM35" s="23">
        <f t="shared" si="29"/>
        <v>3</v>
      </c>
      <c r="AN35" s="33" t="e">
        <f t="shared" si="30"/>
        <v>#DIV/0!</v>
      </c>
      <c r="AO35" s="25"/>
      <c r="AP35" s="26">
        <f t="shared" si="31"/>
        <v>-3</v>
      </c>
      <c r="AQ35" s="32">
        <f t="shared" si="32"/>
        <v>0</v>
      </c>
      <c r="AR35" s="23">
        <f t="shared" si="33"/>
        <v>0</v>
      </c>
      <c r="AS35" s="33" t="e">
        <f t="shared" si="34"/>
        <v>#DIV/0!</v>
      </c>
      <c r="AT35" s="25"/>
      <c r="AU35" s="26">
        <f t="shared" si="35"/>
        <v>0</v>
      </c>
      <c r="AY35" t="s">
        <v>32</v>
      </c>
      <c r="AZ35" t="s">
        <v>86</v>
      </c>
      <c r="BA35" t="s">
        <v>87</v>
      </c>
      <c r="BB35" t="s">
        <v>109</v>
      </c>
      <c r="BC35" t="s">
        <v>89</v>
      </c>
      <c r="BD35">
        <v>12</v>
      </c>
      <c r="BE35">
        <v>6</v>
      </c>
      <c r="BF35">
        <v>4</v>
      </c>
      <c r="BG35">
        <v>5</v>
      </c>
      <c r="BH35">
        <v>4</v>
      </c>
      <c r="BI35">
        <v>4</v>
      </c>
      <c r="BJ35">
        <v>0</v>
      </c>
      <c r="BK35">
        <v>34</v>
      </c>
      <c r="BL35">
        <v>1</v>
      </c>
    </row>
    <row r="36" spans="1:64" x14ac:dyDescent="0.3">
      <c r="A36" t="s">
        <v>21</v>
      </c>
      <c r="B36" s="21"/>
      <c r="C36" s="32">
        <f t="shared" si="3"/>
        <v>0</v>
      </c>
      <c r="D36" s="23">
        <f t="shared" si="4"/>
        <v>0</v>
      </c>
      <c r="E36" s="33" t="e">
        <f t="shared" si="5"/>
        <v>#DIV/0!</v>
      </c>
      <c r="F36" s="25"/>
      <c r="G36" s="26">
        <f t="shared" si="6"/>
        <v>0</v>
      </c>
      <c r="H36" s="32">
        <f t="shared" si="7"/>
        <v>1.4492753623188406E-2</v>
      </c>
      <c r="I36" s="23">
        <f t="shared" si="8"/>
        <v>1</v>
      </c>
      <c r="J36" s="33" t="e">
        <f t="shared" si="0"/>
        <v>#DIV/0!</v>
      </c>
      <c r="K36" s="25"/>
      <c r="L36" s="26">
        <f t="shared" si="9"/>
        <v>-1</v>
      </c>
      <c r="M36" s="22">
        <f t="shared" si="10"/>
        <v>0</v>
      </c>
      <c r="N36" s="23">
        <f t="shared" si="11"/>
        <v>0</v>
      </c>
      <c r="O36" s="33" t="e">
        <f t="shared" si="1"/>
        <v>#DIV/0!</v>
      </c>
      <c r="P36" s="25"/>
      <c r="Q36" s="26">
        <f t="shared" si="12"/>
        <v>0</v>
      </c>
      <c r="R36" s="32">
        <f t="shared" si="13"/>
        <v>0</v>
      </c>
      <c r="S36" s="23">
        <f t="shared" si="14"/>
        <v>0</v>
      </c>
      <c r="T36" s="33" t="e">
        <f t="shared" si="2"/>
        <v>#DIV/0!</v>
      </c>
      <c r="U36" s="25"/>
      <c r="V36" s="26">
        <f t="shared" si="15"/>
        <v>0</v>
      </c>
      <c r="W36" s="32">
        <f t="shared" si="16"/>
        <v>0</v>
      </c>
      <c r="X36" s="23">
        <f t="shared" si="17"/>
        <v>0</v>
      </c>
      <c r="Y36" s="33" t="e">
        <f t="shared" si="18"/>
        <v>#DIV/0!</v>
      </c>
      <c r="Z36" s="25"/>
      <c r="AA36" s="26">
        <f t="shared" si="19"/>
        <v>0</v>
      </c>
      <c r="AB36" s="32">
        <f t="shared" si="20"/>
        <v>0</v>
      </c>
      <c r="AC36" s="23">
        <f t="shared" si="21"/>
        <v>0</v>
      </c>
      <c r="AD36" s="33" t="e">
        <f t="shared" si="22"/>
        <v>#DIV/0!</v>
      </c>
      <c r="AE36" s="25"/>
      <c r="AF36" s="26">
        <f t="shared" si="23"/>
        <v>0</v>
      </c>
      <c r="AG36" s="32">
        <f t="shared" si="24"/>
        <v>0</v>
      </c>
      <c r="AH36" s="23">
        <f t="shared" si="25"/>
        <v>0</v>
      </c>
      <c r="AI36" s="33" t="e">
        <f t="shared" si="26"/>
        <v>#DIV/0!</v>
      </c>
      <c r="AJ36" s="25"/>
      <c r="AK36" s="26">
        <f t="shared" si="27"/>
        <v>0</v>
      </c>
      <c r="AL36" s="32">
        <f t="shared" si="28"/>
        <v>3.5211267605633804E-3</v>
      </c>
      <c r="AM36" s="23">
        <f t="shared" si="29"/>
        <v>1</v>
      </c>
      <c r="AN36" s="33" t="e">
        <f t="shared" si="30"/>
        <v>#DIV/0!</v>
      </c>
      <c r="AO36" s="25"/>
      <c r="AP36" s="26">
        <f t="shared" si="31"/>
        <v>-1</v>
      </c>
      <c r="AQ36" s="32">
        <f t="shared" si="32"/>
        <v>0</v>
      </c>
      <c r="AR36" s="23">
        <f t="shared" si="33"/>
        <v>0</v>
      </c>
      <c r="AS36" s="33" t="e">
        <f t="shared" si="34"/>
        <v>#DIV/0!</v>
      </c>
      <c r="AT36" s="25"/>
      <c r="AU36" s="26">
        <f t="shared" si="35"/>
        <v>0</v>
      </c>
    </row>
    <row r="37" spans="1:64" x14ac:dyDescent="0.3">
      <c r="A37" t="s">
        <v>22</v>
      </c>
      <c r="B37" s="21"/>
      <c r="C37" s="32">
        <f t="shared" si="3"/>
        <v>2.4691358024691357E-2</v>
      </c>
      <c r="D37" s="23">
        <f t="shared" si="4"/>
        <v>2</v>
      </c>
      <c r="E37" s="33" t="e">
        <f t="shared" si="5"/>
        <v>#DIV/0!</v>
      </c>
      <c r="F37" s="25"/>
      <c r="G37" s="26">
        <f t="shared" si="6"/>
        <v>-2</v>
      </c>
      <c r="H37" s="32">
        <f t="shared" si="7"/>
        <v>4.3478260869565216E-2</v>
      </c>
      <c r="I37" s="23">
        <f t="shared" si="8"/>
        <v>3</v>
      </c>
      <c r="J37" s="33" t="e">
        <f t="shared" si="0"/>
        <v>#DIV/0!</v>
      </c>
      <c r="K37" s="25"/>
      <c r="L37" s="26">
        <f t="shared" si="9"/>
        <v>-3</v>
      </c>
      <c r="M37" s="22">
        <f t="shared" si="10"/>
        <v>0</v>
      </c>
      <c r="N37" s="23">
        <f t="shared" si="11"/>
        <v>0</v>
      </c>
      <c r="O37" s="33" t="e">
        <f t="shared" si="1"/>
        <v>#DIV/0!</v>
      </c>
      <c r="P37" s="25"/>
      <c r="Q37" s="26">
        <f t="shared" si="12"/>
        <v>0</v>
      </c>
      <c r="R37" s="32">
        <f t="shared" si="13"/>
        <v>0</v>
      </c>
      <c r="S37" s="23">
        <f t="shared" si="14"/>
        <v>0</v>
      </c>
      <c r="T37" s="33" t="e">
        <f t="shared" si="2"/>
        <v>#DIV/0!</v>
      </c>
      <c r="U37" s="25"/>
      <c r="V37" s="26">
        <f t="shared" si="15"/>
        <v>0</v>
      </c>
      <c r="W37" s="32">
        <f t="shared" si="16"/>
        <v>4.3478260869565216E-2</v>
      </c>
      <c r="X37" s="23">
        <f t="shared" si="17"/>
        <v>1</v>
      </c>
      <c r="Y37" s="33" t="e">
        <f t="shared" si="18"/>
        <v>#DIV/0!</v>
      </c>
      <c r="Z37" s="25"/>
      <c r="AA37" s="26">
        <f t="shared" si="19"/>
        <v>-1</v>
      </c>
      <c r="AB37" s="32">
        <f t="shared" si="20"/>
        <v>0</v>
      </c>
      <c r="AC37" s="23">
        <f t="shared" si="21"/>
        <v>0</v>
      </c>
      <c r="AD37" s="33" t="e">
        <f t="shared" si="22"/>
        <v>#DIV/0!</v>
      </c>
      <c r="AE37" s="25"/>
      <c r="AF37" s="26">
        <f t="shared" si="23"/>
        <v>0</v>
      </c>
      <c r="AG37" s="32">
        <f t="shared" si="24"/>
        <v>0</v>
      </c>
      <c r="AH37" s="23">
        <f t="shared" si="25"/>
        <v>0</v>
      </c>
      <c r="AI37" s="33" t="e">
        <f t="shared" si="26"/>
        <v>#DIV/0!</v>
      </c>
      <c r="AJ37" s="25"/>
      <c r="AK37" s="26">
        <f t="shared" si="27"/>
        <v>0</v>
      </c>
      <c r="AL37" s="32">
        <f t="shared" si="28"/>
        <v>2.1126760563380281E-2</v>
      </c>
      <c r="AM37" s="23">
        <f t="shared" si="29"/>
        <v>6</v>
      </c>
      <c r="AN37" s="33" t="e">
        <f t="shared" si="30"/>
        <v>#DIV/0!</v>
      </c>
      <c r="AO37" s="25"/>
      <c r="AP37" s="26">
        <f t="shared" si="31"/>
        <v>-6</v>
      </c>
      <c r="AQ37" s="32">
        <f t="shared" si="32"/>
        <v>0</v>
      </c>
      <c r="AR37" s="23">
        <f t="shared" si="33"/>
        <v>0</v>
      </c>
      <c r="AS37" s="33" t="e">
        <f t="shared" si="34"/>
        <v>#DIV/0!</v>
      </c>
      <c r="AT37" s="25"/>
      <c r="AU37" s="26">
        <f t="shared" si="35"/>
        <v>0</v>
      </c>
    </row>
    <row r="38" spans="1:64" x14ac:dyDescent="0.3">
      <c r="A38" t="s">
        <v>23</v>
      </c>
      <c r="B38" s="21"/>
      <c r="C38" s="32">
        <f t="shared" si="3"/>
        <v>0</v>
      </c>
      <c r="D38" s="23">
        <f t="shared" si="4"/>
        <v>0</v>
      </c>
      <c r="E38" s="33" t="e">
        <f t="shared" si="5"/>
        <v>#DIV/0!</v>
      </c>
      <c r="F38" s="25"/>
      <c r="G38" s="26">
        <f t="shared" si="6"/>
        <v>0</v>
      </c>
      <c r="H38" s="32">
        <f t="shared" si="7"/>
        <v>2.8985507246376812E-2</v>
      </c>
      <c r="I38" s="23">
        <f t="shared" si="8"/>
        <v>2</v>
      </c>
      <c r="J38" s="33" t="e">
        <f t="shared" si="0"/>
        <v>#DIV/0!</v>
      </c>
      <c r="K38" s="25"/>
      <c r="L38" s="26">
        <f t="shared" si="9"/>
        <v>-2</v>
      </c>
      <c r="M38" s="22">
        <f t="shared" si="10"/>
        <v>0</v>
      </c>
      <c r="N38" s="23">
        <f t="shared" si="11"/>
        <v>0</v>
      </c>
      <c r="O38" s="33" t="e">
        <f t="shared" si="1"/>
        <v>#DIV/0!</v>
      </c>
      <c r="P38" s="25"/>
      <c r="Q38" s="26">
        <f t="shared" si="12"/>
        <v>0</v>
      </c>
      <c r="R38" s="32">
        <f t="shared" si="13"/>
        <v>0</v>
      </c>
      <c r="S38" s="23">
        <f t="shared" si="14"/>
        <v>0</v>
      </c>
      <c r="T38" s="33" t="e">
        <f t="shared" si="2"/>
        <v>#DIV/0!</v>
      </c>
      <c r="U38" s="25"/>
      <c r="V38" s="26">
        <f t="shared" si="15"/>
        <v>0</v>
      </c>
      <c r="W38" s="32">
        <f t="shared" si="16"/>
        <v>4.3478260869565216E-2</v>
      </c>
      <c r="X38" s="23">
        <f t="shared" si="17"/>
        <v>1</v>
      </c>
      <c r="Y38" s="33" t="e">
        <f t="shared" si="18"/>
        <v>#DIV/0!</v>
      </c>
      <c r="Z38" s="25"/>
      <c r="AA38" s="26">
        <f t="shared" si="19"/>
        <v>-1</v>
      </c>
      <c r="AB38" s="32">
        <f t="shared" si="20"/>
        <v>3.5714285714285712E-2</v>
      </c>
      <c r="AC38" s="23">
        <f t="shared" si="21"/>
        <v>2</v>
      </c>
      <c r="AD38" s="33" t="e">
        <f t="shared" si="22"/>
        <v>#DIV/0!</v>
      </c>
      <c r="AE38" s="25"/>
      <c r="AF38" s="26">
        <f t="shared" si="23"/>
        <v>-2</v>
      </c>
      <c r="AG38" s="32">
        <f t="shared" si="24"/>
        <v>0</v>
      </c>
      <c r="AH38" s="23">
        <f t="shared" si="25"/>
        <v>0</v>
      </c>
      <c r="AI38" s="33" t="e">
        <f t="shared" si="26"/>
        <v>#DIV/0!</v>
      </c>
      <c r="AJ38" s="25"/>
      <c r="AK38" s="26">
        <f t="shared" si="27"/>
        <v>0</v>
      </c>
      <c r="AL38" s="32">
        <f t="shared" si="28"/>
        <v>1.7605633802816902E-2</v>
      </c>
      <c r="AM38" s="23">
        <f t="shared" si="29"/>
        <v>5</v>
      </c>
      <c r="AN38" s="33" t="e">
        <f t="shared" si="30"/>
        <v>#DIV/0!</v>
      </c>
      <c r="AO38" s="25"/>
      <c r="AP38" s="26">
        <f t="shared" si="31"/>
        <v>-5</v>
      </c>
      <c r="AQ38" s="32">
        <f t="shared" si="32"/>
        <v>0</v>
      </c>
      <c r="AR38" s="23">
        <f t="shared" si="33"/>
        <v>0</v>
      </c>
      <c r="AS38" s="33" t="e">
        <f t="shared" si="34"/>
        <v>#DIV/0!</v>
      </c>
      <c r="AT38" s="25"/>
      <c r="AU38" s="26">
        <f t="shared" si="35"/>
        <v>0</v>
      </c>
    </row>
    <row r="39" spans="1:64" x14ac:dyDescent="0.3">
      <c r="A39" t="s">
        <v>24</v>
      </c>
      <c r="B39" s="21"/>
      <c r="C39" s="32">
        <f t="shared" si="3"/>
        <v>3.7037037037037035E-2</v>
      </c>
      <c r="D39" s="23">
        <f t="shared" si="4"/>
        <v>3</v>
      </c>
      <c r="E39" s="33" t="e">
        <f t="shared" si="5"/>
        <v>#DIV/0!</v>
      </c>
      <c r="F39" s="25"/>
      <c r="G39" s="26">
        <f t="shared" si="6"/>
        <v>-3</v>
      </c>
      <c r="H39" s="32">
        <f t="shared" si="7"/>
        <v>2.8985507246376812E-2</v>
      </c>
      <c r="I39" s="23">
        <f t="shared" si="8"/>
        <v>2</v>
      </c>
      <c r="J39" s="33" t="e">
        <f t="shared" si="0"/>
        <v>#DIV/0!</v>
      </c>
      <c r="K39" s="25"/>
      <c r="L39" s="26">
        <f t="shared" si="9"/>
        <v>-2</v>
      </c>
      <c r="M39" s="22">
        <f t="shared" si="10"/>
        <v>7.407407407407407E-2</v>
      </c>
      <c r="N39" s="23">
        <f t="shared" si="11"/>
        <v>2</v>
      </c>
      <c r="O39" s="33" t="e">
        <f t="shared" si="1"/>
        <v>#DIV/0!</v>
      </c>
      <c r="P39" s="25"/>
      <c r="Q39" s="26">
        <f t="shared" si="12"/>
        <v>-2</v>
      </c>
      <c r="R39" s="32">
        <f t="shared" si="13"/>
        <v>2.6315789473684209E-2</v>
      </c>
      <c r="S39" s="23">
        <f t="shared" si="14"/>
        <v>1</v>
      </c>
      <c r="T39" s="33" t="e">
        <f t="shared" si="2"/>
        <v>#DIV/0!</v>
      </c>
      <c r="U39" s="25"/>
      <c r="V39" s="26">
        <f t="shared" si="15"/>
        <v>-1</v>
      </c>
      <c r="W39" s="32">
        <f t="shared" si="16"/>
        <v>0</v>
      </c>
      <c r="X39" s="23">
        <f t="shared" si="17"/>
        <v>0</v>
      </c>
      <c r="Y39" s="33" t="e">
        <f t="shared" si="18"/>
        <v>#DIV/0!</v>
      </c>
      <c r="Z39" s="25"/>
      <c r="AA39" s="26">
        <f t="shared" si="19"/>
        <v>0</v>
      </c>
      <c r="AB39" s="32">
        <f t="shared" si="20"/>
        <v>1.7857142857142856E-2</v>
      </c>
      <c r="AC39" s="23">
        <f t="shared" si="21"/>
        <v>1</v>
      </c>
      <c r="AD39" s="33" t="e">
        <f t="shared" si="22"/>
        <v>#DIV/0!</v>
      </c>
      <c r="AE39" s="25"/>
      <c r="AF39" s="26">
        <f t="shared" si="23"/>
        <v>-1</v>
      </c>
      <c r="AG39" s="32">
        <f t="shared" si="24"/>
        <v>5.2631578947368418E-2</v>
      </c>
      <c r="AH39" s="23">
        <f t="shared" si="25"/>
        <v>1</v>
      </c>
      <c r="AI39" s="33" t="e">
        <f t="shared" si="26"/>
        <v>#DIV/0!</v>
      </c>
      <c r="AJ39" s="25"/>
      <c r="AK39" s="26">
        <f t="shared" si="27"/>
        <v>-1</v>
      </c>
      <c r="AL39" s="32">
        <f t="shared" si="28"/>
        <v>3.5211267605633804E-2</v>
      </c>
      <c r="AM39" s="23">
        <f t="shared" si="29"/>
        <v>10</v>
      </c>
      <c r="AN39" s="33" t="e">
        <f t="shared" si="30"/>
        <v>#DIV/0!</v>
      </c>
      <c r="AO39" s="25"/>
      <c r="AP39" s="26">
        <f t="shared" si="31"/>
        <v>-10</v>
      </c>
      <c r="AQ39" s="32">
        <f t="shared" si="32"/>
        <v>0</v>
      </c>
      <c r="AR39" s="23">
        <f t="shared" si="33"/>
        <v>0</v>
      </c>
      <c r="AS39" s="33" t="e">
        <f t="shared" si="34"/>
        <v>#DIV/0!</v>
      </c>
      <c r="AT39" s="25"/>
      <c r="AU39" s="26">
        <f t="shared" si="35"/>
        <v>0</v>
      </c>
    </row>
    <row r="40" spans="1:64" x14ac:dyDescent="0.3">
      <c r="A40" t="s">
        <v>61</v>
      </c>
      <c r="B40" s="21"/>
      <c r="C40" s="32">
        <f t="shared" si="3"/>
        <v>0</v>
      </c>
      <c r="D40" s="23">
        <f t="shared" si="4"/>
        <v>0</v>
      </c>
      <c r="E40" s="33" t="e">
        <f t="shared" si="5"/>
        <v>#DIV/0!</v>
      </c>
      <c r="F40" s="25"/>
      <c r="G40" s="26">
        <f t="shared" si="6"/>
        <v>0</v>
      </c>
      <c r="H40" s="32">
        <f t="shared" si="7"/>
        <v>0</v>
      </c>
      <c r="I40" s="23">
        <f t="shared" si="8"/>
        <v>0</v>
      </c>
      <c r="J40" s="33" t="e">
        <f t="shared" si="0"/>
        <v>#DIV/0!</v>
      </c>
      <c r="K40" s="25"/>
      <c r="L40" s="26">
        <f t="shared" si="9"/>
        <v>0</v>
      </c>
      <c r="M40" s="22">
        <f t="shared" si="10"/>
        <v>0</v>
      </c>
      <c r="N40" s="23">
        <f t="shared" si="11"/>
        <v>0</v>
      </c>
      <c r="O40" s="33" t="e">
        <f t="shared" si="1"/>
        <v>#DIV/0!</v>
      </c>
      <c r="P40" s="25"/>
      <c r="Q40" s="26">
        <f t="shared" si="12"/>
        <v>0</v>
      </c>
      <c r="R40" s="32">
        <f t="shared" si="13"/>
        <v>0</v>
      </c>
      <c r="S40" s="23">
        <f t="shared" si="14"/>
        <v>0</v>
      </c>
      <c r="T40" s="33" t="e">
        <f t="shared" si="2"/>
        <v>#DIV/0!</v>
      </c>
      <c r="U40" s="25"/>
      <c r="V40" s="26">
        <f t="shared" si="15"/>
        <v>0</v>
      </c>
      <c r="W40" s="32">
        <f t="shared" si="16"/>
        <v>0</v>
      </c>
      <c r="X40" s="23">
        <f t="shared" si="17"/>
        <v>0</v>
      </c>
      <c r="Y40" s="33" t="e">
        <f t="shared" si="18"/>
        <v>#DIV/0!</v>
      </c>
      <c r="Z40" s="25"/>
      <c r="AA40" s="26">
        <f t="shared" si="19"/>
        <v>0</v>
      </c>
      <c r="AB40" s="32">
        <f t="shared" si="20"/>
        <v>0</v>
      </c>
      <c r="AC40" s="23">
        <f t="shared" si="21"/>
        <v>0</v>
      </c>
      <c r="AD40" s="33" t="e">
        <f t="shared" si="22"/>
        <v>#DIV/0!</v>
      </c>
      <c r="AE40" s="25"/>
      <c r="AF40" s="26">
        <f t="shared" si="23"/>
        <v>0</v>
      </c>
      <c r="AG40" s="32">
        <f t="shared" si="24"/>
        <v>0</v>
      </c>
      <c r="AH40" s="23">
        <f t="shared" si="25"/>
        <v>0</v>
      </c>
      <c r="AI40" s="33" t="e">
        <f t="shared" si="26"/>
        <v>#DIV/0!</v>
      </c>
      <c r="AJ40" s="25"/>
      <c r="AK40" s="26">
        <f t="shared" si="27"/>
        <v>0</v>
      </c>
      <c r="AL40" s="32">
        <f t="shared" si="28"/>
        <v>0</v>
      </c>
      <c r="AM40" s="23">
        <f t="shared" si="29"/>
        <v>0</v>
      </c>
      <c r="AN40" s="33" t="e">
        <f t="shared" si="30"/>
        <v>#DIV/0!</v>
      </c>
      <c r="AO40" s="25"/>
      <c r="AP40" s="26">
        <f t="shared" si="31"/>
        <v>0</v>
      </c>
      <c r="AQ40" s="32">
        <f t="shared" si="32"/>
        <v>0</v>
      </c>
      <c r="AR40" s="23">
        <f t="shared" si="33"/>
        <v>0</v>
      </c>
      <c r="AS40" s="33" t="e">
        <f t="shared" si="34"/>
        <v>#DIV/0!</v>
      </c>
      <c r="AT40" s="25"/>
      <c r="AU40" s="26">
        <f t="shared" si="35"/>
        <v>0</v>
      </c>
    </row>
    <row r="41" spans="1:64" x14ac:dyDescent="0.3">
      <c r="A41" t="s">
        <v>25</v>
      </c>
      <c r="B41" s="21"/>
      <c r="C41" s="32">
        <f t="shared" si="3"/>
        <v>2.4691358024691357E-2</v>
      </c>
      <c r="D41" s="23">
        <f t="shared" si="4"/>
        <v>2</v>
      </c>
      <c r="E41" s="33" t="e">
        <f t="shared" si="5"/>
        <v>#DIV/0!</v>
      </c>
      <c r="F41" s="25"/>
      <c r="G41" s="26">
        <f t="shared" si="6"/>
        <v>-2</v>
      </c>
      <c r="H41" s="32">
        <f t="shared" si="7"/>
        <v>0</v>
      </c>
      <c r="I41" s="23">
        <f t="shared" si="8"/>
        <v>0</v>
      </c>
      <c r="J41" s="33" t="e">
        <f t="shared" si="0"/>
        <v>#DIV/0!</v>
      </c>
      <c r="K41" s="25"/>
      <c r="L41" s="26">
        <f t="shared" si="9"/>
        <v>0</v>
      </c>
      <c r="M41" s="22">
        <f t="shared" si="10"/>
        <v>0</v>
      </c>
      <c r="N41" s="23">
        <f t="shared" si="11"/>
        <v>0</v>
      </c>
      <c r="O41" s="33" t="e">
        <f t="shared" si="1"/>
        <v>#DIV/0!</v>
      </c>
      <c r="P41" s="25"/>
      <c r="Q41" s="26">
        <f t="shared" si="12"/>
        <v>0</v>
      </c>
      <c r="R41" s="32">
        <f t="shared" si="13"/>
        <v>0</v>
      </c>
      <c r="S41" s="23">
        <f t="shared" si="14"/>
        <v>0</v>
      </c>
      <c r="T41" s="33" t="e">
        <f t="shared" si="2"/>
        <v>#DIV/0!</v>
      </c>
      <c r="U41" s="25"/>
      <c r="V41" s="26">
        <f t="shared" si="15"/>
        <v>0</v>
      </c>
      <c r="W41" s="32">
        <f t="shared" si="16"/>
        <v>0</v>
      </c>
      <c r="X41" s="23">
        <f t="shared" si="17"/>
        <v>0</v>
      </c>
      <c r="Y41" s="33" t="e">
        <f t="shared" si="18"/>
        <v>#DIV/0!</v>
      </c>
      <c r="Z41" s="25"/>
      <c r="AA41" s="26">
        <f t="shared" si="19"/>
        <v>0</v>
      </c>
      <c r="AB41" s="32">
        <f t="shared" si="20"/>
        <v>3.5714285714285712E-2</v>
      </c>
      <c r="AC41" s="23">
        <f t="shared" si="21"/>
        <v>2</v>
      </c>
      <c r="AD41" s="33" t="e">
        <f t="shared" si="22"/>
        <v>#DIV/0!</v>
      </c>
      <c r="AE41" s="25"/>
      <c r="AF41" s="26">
        <f t="shared" si="23"/>
        <v>-2</v>
      </c>
      <c r="AG41" s="32">
        <f t="shared" si="24"/>
        <v>0</v>
      </c>
      <c r="AH41" s="23">
        <f t="shared" si="25"/>
        <v>0</v>
      </c>
      <c r="AI41" s="33" t="e">
        <f t="shared" si="26"/>
        <v>#DIV/0!</v>
      </c>
      <c r="AJ41" s="25"/>
      <c r="AK41" s="26">
        <f t="shared" si="27"/>
        <v>0</v>
      </c>
      <c r="AL41" s="32">
        <f t="shared" si="28"/>
        <v>1.4084507042253521E-2</v>
      </c>
      <c r="AM41" s="23">
        <f t="shared" si="29"/>
        <v>4</v>
      </c>
      <c r="AN41" s="33" t="e">
        <f t="shared" si="30"/>
        <v>#DIV/0!</v>
      </c>
      <c r="AO41" s="25"/>
      <c r="AP41" s="26">
        <f t="shared" si="31"/>
        <v>-4</v>
      </c>
      <c r="AQ41" s="32">
        <f t="shared" si="32"/>
        <v>0</v>
      </c>
      <c r="AR41" s="23">
        <f t="shared" si="33"/>
        <v>0</v>
      </c>
      <c r="AS41" s="33" t="e">
        <f t="shared" si="34"/>
        <v>#DIV/0!</v>
      </c>
      <c r="AT41" s="25"/>
      <c r="AU41" s="26">
        <f t="shared" si="35"/>
        <v>0</v>
      </c>
    </row>
    <row r="42" spans="1:64" x14ac:dyDescent="0.3">
      <c r="A42" t="s">
        <v>26</v>
      </c>
      <c r="B42" s="21"/>
      <c r="C42" s="32">
        <f t="shared" si="3"/>
        <v>1.2345679012345678E-2</v>
      </c>
      <c r="D42" s="23">
        <f t="shared" si="4"/>
        <v>1</v>
      </c>
      <c r="E42" s="33" t="e">
        <f t="shared" si="5"/>
        <v>#DIV/0!</v>
      </c>
      <c r="F42" s="25"/>
      <c r="G42" s="26">
        <f t="shared" si="6"/>
        <v>-1</v>
      </c>
      <c r="H42" s="32">
        <f t="shared" si="7"/>
        <v>0</v>
      </c>
      <c r="I42" s="23">
        <f t="shared" si="8"/>
        <v>0</v>
      </c>
      <c r="J42" s="33" t="e">
        <f t="shared" si="0"/>
        <v>#DIV/0!</v>
      </c>
      <c r="K42" s="25"/>
      <c r="L42" s="26">
        <f t="shared" si="9"/>
        <v>0</v>
      </c>
      <c r="M42" s="22">
        <f t="shared" si="10"/>
        <v>0</v>
      </c>
      <c r="N42" s="23">
        <f t="shared" si="11"/>
        <v>0</v>
      </c>
      <c r="O42" s="33" t="e">
        <f t="shared" si="1"/>
        <v>#DIV/0!</v>
      </c>
      <c r="P42" s="25"/>
      <c r="Q42" s="26">
        <f t="shared" si="12"/>
        <v>0</v>
      </c>
      <c r="R42" s="32">
        <f t="shared" si="13"/>
        <v>2.6315789473684209E-2</v>
      </c>
      <c r="S42" s="23">
        <f t="shared" si="14"/>
        <v>1</v>
      </c>
      <c r="T42" s="33" t="e">
        <f t="shared" si="2"/>
        <v>#DIV/0!</v>
      </c>
      <c r="U42" s="25"/>
      <c r="V42" s="26">
        <f t="shared" si="15"/>
        <v>-1</v>
      </c>
      <c r="W42" s="32">
        <f t="shared" si="16"/>
        <v>0</v>
      </c>
      <c r="X42" s="23">
        <f t="shared" si="17"/>
        <v>0</v>
      </c>
      <c r="Y42" s="33" t="e">
        <f t="shared" si="18"/>
        <v>#DIV/0!</v>
      </c>
      <c r="Z42" s="25"/>
      <c r="AA42" s="26">
        <f t="shared" si="19"/>
        <v>0</v>
      </c>
      <c r="AB42" s="32">
        <f t="shared" si="20"/>
        <v>8.9285714285714288E-2</v>
      </c>
      <c r="AC42" s="23">
        <f t="shared" si="21"/>
        <v>5</v>
      </c>
      <c r="AD42" s="33" t="e">
        <f t="shared" si="22"/>
        <v>#DIV/0!</v>
      </c>
      <c r="AE42" s="25"/>
      <c r="AF42" s="26">
        <f t="shared" si="23"/>
        <v>-5</v>
      </c>
      <c r="AG42" s="32">
        <f t="shared" si="24"/>
        <v>0</v>
      </c>
      <c r="AH42" s="23">
        <f t="shared" si="25"/>
        <v>0</v>
      </c>
      <c r="AI42" s="33" t="e">
        <f t="shared" si="26"/>
        <v>#DIV/0!</v>
      </c>
      <c r="AJ42" s="25"/>
      <c r="AK42" s="26">
        <f t="shared" si="27"/>
        <v>0</v>
      </c>
      <c r="AL42" s="32">
        <f t="shared" si="28"/>
        <v>2.1126760563380281E-2</v>
      </c>
      <c r="AM42" s="23">
        <f t="shared" si="29"/>
        <v>6</v>
      </c>
      <c r="AN42" s="33" t="e">
        <f t="shared" si="30"/>
        <v>#DIV/0!</v>
      </c>
      <c r="AO42" s="25"/>
      <c r="AP42" s="26">
        <f t="shared" si="31"/>
        <v>-6</v>
      </c>
      <c r="AQ42" s="32">
        <f t="shared" si="32"/>
        <v>3.4482758620689655E-2</v>
      </c>
      <c r="AR42" s="23">
        <f t="shared" si="33"/>
        <v>1</v>
      </c>
      <c r="AS42" s="33" t="e">
        <f t="shared" si="34"/>
        <v>#DIV/0!</v>
      </c>
      <c r="AT42" s="25"/>
      <c r="AU42" s="26">
        <f t="shared" si="35"/>
        <v>-1</v>
      </c>
    </row>
    <row r="43" spans="1:64" x14ac:dyDescent="0.3">
      <c r="A43" t="s">
        <v>27</v>
      </c>
      <c r="B43" s="21"/>
      <c r="C43" s="32">
        <f t="shared" si="3"/>
        <v>3.7037037037037035E-2</v>
      </c>
      <c r="D43" s="23">
        <f t="shared" si="4"/>
        <v>3</v>
      </c>
      <c r="E43" s="33" t="e">
        <f t="shared" si="5"/>
        <v>#DIV/0!</v>
      </c>
      <c r="F43" s="25"/>
      <c r="G43" s="26">
        <f t="shared" si="6"/>
        <v>-3</v>
      </c>
      <c r="H43" s="32">
        <f t="shared" si="7"/>
        <v>7.2463768115942032E-2</v>
      </c>
      <c r="I43" s="23">
        <f t="shared" si="8"/>
        <v>5</v>
      </c>
      <c r="J43" s="33" t="e">
        <f t="shared" si="0"/>
        <v>#DIV/0!</v>
      </c>
      <c r="K43" s="25"/>
      <c r="L43" s="26">
        <f t="shared" si="9"/>
        <v>-5</v>
      </c>
      <c r="M43" s="22">
        <f t="shared" si="10"/>
        <v>3.7037037037037035E-2</v>
      </c>
      <c r="N43" s="23">
        <f t="shared" si="11"/>
        <v>1</v>
      </c>
      <c r="O43" s="33" t="e">
        <f t="shared" si="1"/>
        <v>#DIV/0!</v>
      </c>
      <c r="P43" s="25"/>
      <c r="Q43" s="26">
        <f t="shared" si="12"/>
        <v>-1</v>
      </c>
      <c r="R43" s="32">
        <f t="shared" si="13"/>
        <v>7.8947368421052627E-2</v>
      </c>
      <c r="S43" s="23">
        <f t="shared" si="14"/>
        <v>3</v>
      </c>
      <c r="T43" s="33" t="e">
        <f t="shared" si="2"/>
        <v>#DIV/0!</v>
      </c>
      <c r="U43" s="25"/>
      <c r="V43" s="26">
        <f t="shared" si="15"/>
        <v>-3</v>
      </c>
      <c r="W43" s="32">
        <f t="shared" si="16"/>
        <v>0</v>
      </c>
      <c r="X43" s="23">
        <f t="shared" si="17"/>
        <v>0</v>
      </c>
      <c r="Y43" s="33" t="e">
        <f t="shared" si="18"/>
        <v>#DIV/0!</v>
      </c>
      <c r="Z43" s="25"/>
      <c r="AA43" s="26">
        <f t="shared" si="19"/>
        <v>0</v>
      </c>
      <c r="AB43" s="32">
        <f t="shared" si="20"/>
        <v>8.9285714285714288E-2</v>
      </c>
      <c r="AC43" s="23">
        <f t="shared" si="21"/>
        <v>5</v>
      </c>
      <c r="AD43" s="33" t="e">
        <f t="shared" si="22"/>
        <v>#DIV/0!</v>
      </c>
      <c r="AE43" s="25"/>
      <c r="AF43" s="26">
        <f t="shared" si="23"/>
        <v>-5</v>
      </c>
      <c r="AG43" s="32">
        <f t="shared" si="24"/>
        <v>0.10526315789473684</v>
      </c>
      <c r="AH43" s="23">
        <f t="shared" si="25"/>
        <v>2</v>
      </c>
      <c r="AI43" s="33" t="e">
        <f t="shared" si="26"/>
        <v>#DIV/0!</v>
      </c>
      <c r="AJ43" s="25"/>
      <c r="AK43" s="26">
        <f t="shared" si="27"/>
        <v>-2</v>
      </c>
      <c r="AL43" s="32">
        <f t="shared" si="28"/>
        <v>5.9859154929577461E-2</v>
      </c>
      <c r="AM43" s="23">
        <f t="shared" si="29"/>
        <v>17</v>
      </c>
      <c r="AN43" s="33" t="e">
        <f t="shared" si="30"/>
        <v>#DIV/0!</v>
      </c>
      <c r="AO43" s="25"/>
      <c r="AP43" s="26">
        <f t="shared" si="31"/>
        <v>-17</v>
      </c>
      <c r="AQ43" s="32">
        <f t="shared" si="32"/>
        <v>6.8965517241379309E-2</v>
      </c>
      <c r="AR43" s="23">
        <f t="shared" si="33"/>
        <v>2</v>
      </c>
      <c r="AS43" s="33" t="e">
        <f t="shared" si="34"/>
        <v>#DIV/0!</v>
      </c>
      <c r="AT43" s="25"/>
      <c r="AU43" s="26">
        <f t="shared" si="35"/>
        <v>-2</v>
      </c>
    </row>
    <row r="44" spans="1:64" x14ac:dyDescent="0.3">
      <c r="A44" t="s">
        <v>28</v>
      </c>
      <c r="B44" s="21"/>
      <c r="C44" s="32">
        <f t="shared" si="3"/>
        <v>0</v>
      </c>
      <c r="D44" s="23">
        <f t="shared" si="4"/>
        <v>0</v>
      </c>
      <c r="E44" s="33" t="e">
        <f t="shared" si="5"/>
        <v>#DIV/0!</v>
      </c>
      <c r="F44" s="25"/>
      <c r="G44" s="26">
        <f t="shared" si="6"/>
        <v>0</v>
      </c>
      <c r="H44" s="32">
        <f t="shared" si="7"/>
        <v>7.2463768115942032E-2</v>
      </c>
      <c r="I44" s="23">
        <f t="shared" si="8"/>
        <v>5</v>
      </c>
      <c r="J44" s="33" t="e">
        <f t="shared" si="0"/>
        <v>#DIV/0!</v>
      </c>
      <c r="K44" s="25"/>
      <c r="L44" s="26">
        <f t="shared" si="9"/>
        <v>-5</v>
      </c>
      <c r="M44" s="22">
        <f t="shared" si="10"/>
        <v>7.407407407407407E-2</v>
      </c>
      <c r="N44" s="23">
        <f t="shared" si="11"/>
        <v>2</v>
      </c>
      <c r="O44" s="33" t="e">
        <f t="shared" si="1"/>
        <v>#DIV/0!</v>
      </c>
      <c r="P44" s="25"/>
      <c r="Q44" s="26">
        <f t="shared" si="12"/>
        <v>-2</v>
      </c>
      <c r="R44" s="32">
        <f t="shared" si="13"/>
        <v>5.2631578947368418E-2</v>
      </c>
      <c r="S44" s="23">
        <f t="shared" si="14"/>
        <v>2</v>
      </c>
      <c r="T44" s="33" t="e">
        <f t="shared" si="2"/>
        <v>#DIV/0!</v>
      </c>
      <c r="U44" s="25"/>
      <c r="V44" s="26">
        <f t="shared" si="15"/>
        <v>-2</v>
      </c>
      <c r="W44" s="32">
        <f t="shared" si="16"/>
        <v>0</v>
      </c>
      <c r="X44" s="23">
        <f t="shared" si="17"/>
        <v>0</v>
      </c>
      <c r="Y44" s="33" t="e">
        <f t="shared" si="18"/>
        <v>#DIV/0!</v>
      </c>
      <c r="Z44" s="25"/>
      <c r="AA44" s="26">
        <f t="shared" si="19"/>
        <v>0</v>
      </c>
      <c r="AB44" s="32">
        <f t="shared" si="20"/>
        <v>3.5714285714285712E-2</v>
      </c>
      <c r="AC44" s="23">
        <f t="shared" si="21"/>
        <v>2</v>
      </c>
      <c r="AD44" s="33" t="e">
        <f t="shared" si="22"/>
        <v>#DIV/0!</v>
      </c>
      <c r="AE44" s="25"/>
      <c r="AF44" s="26">
        <f t="shared" si="23"/>
        <v>-2</v>
      </c>
      <c r="AG44" s="32">
        <f t="shared" si="24"/>
        <v>0.21052631578947367</v>
      </c>
      <c r="AH44" s="23">
        <f t="shared" si="25"/>
        <v>4</v>
      </c>
      <c r="AI44" s="33" t="e">
        <f t="shared" si="26"/>
        <v>#DIV/0!</v>
      </c>
      <c r="AJ44" s="25"/>
      <c r="AK44" s="26">
        <f t="shared" si="27"/>
        <v>-4</v>
      </c>
      <c r="AL44" s="32">
        <f t="shared" si="28"/>
        <v>4.9295774647887321E-2</v>
      </c>
      <c r="AM44" s="23">
        <f t="shared" si="29"/>
        <v>14</v>
      </c>
      <c r="AN44" s="33" t="e">
        <f t="shared" si="30"/>
        <v>#DIV/0!</v>
      </c>
      <c r="AO44" s="25"/>
      <c r="AP44" s="26">
        <f t="shared" si="31"/>
        <v>-14</v>
      </c>
      <c r="AQ44" s="32">
        <f t="shared" si="32"/>
        <v>3.4482758620689655E-2</v>
      </c>
      <c r="AR44" s="23">
        <f t="shared" si="33"/>
        <v>1</v>
      </c>
      <c r="AS44" s="33" t="e">
        <f t="shared" si="34"/>
        <v>#DIV/0!</v>
      </c>
      <c r="AT44" s="25"/>
      <c r="AU44" s="26">
        <f t="shared" si="35"/>
        <v>-1</v>
      </c>
    </row>
    <row r="45" spans="1:64" x14ac:dyDescent="0.3">
      <c r="A45" t="s">
        <v>62</v>
      </c>
      <c r="B45" s="21"/>
      <c r="C45" s="32">
        <f t="shared" si="3"/>
        <v>0</v>
      </c>
      <c r="D45" s="23">
        <f t="shared" si="4"/>
        <v>0</v>
      </c>
      <c r="E45" s="33" t="e">
        <f t="shared" si="5"/>
        <v>#DIV/0!</v>
      </c>
      <c r="F45" s="25"/>
      <c r="G45" s="26">
        <f t="shared" si="6"/>
        <v>0</v>
      </c>
      <c r="H45" s="32">
        <f t="shared" si="7"/>
        <v>0</v>
      </c>
      <c r="I45" s="23">
        <f t="shared" si="8"/>
        <v>0</v>
      </c>
      <c r="J45" s="33" t="e">
        <f t="shared" si="0"/>
        <v>#DIV/0!</v>
      </c>
      <c r="K45" s="25"/>
      <c r="L45" s="26">
        <f t="shared" si="9"/>
        <v>0</v>
      </c>
      <c r="M45" s="22">
        <f t="shared" si="10"/>
        <v>0</v>
      </c>
      <c r="N45" s="23">
        <f t="shared" si="11"/>
        <v>0</v>
      </c>
      <c r="O45" s="33" t="e">
        <f t="shared" si="1"/>
        <v>#DIV/0!</v>
      </c>
      <c r="P45" s="25"/>
      <c r="Q45" s="26">
        <f t="shared" si="12"/>
        <v>0</v>
      </c>
      <c r="R45" s="32">
        <f t="shared" si="13"/>
        <v>0</v>
      </c>
      <c r="S45" s="23">
        <f t="shared" si="14"/>
        <v>0</v>
      </c>
      <c r="T45" s="33" t="e">
        <f t="shared" si="2"/>
        <v>#DIV/0!</v>
      </c>
      <c r="U45" s="25"/>
      <c r="V45" s="26">
        <f t="shared" si="15"/>
        <v>0</v>
      </c>
      <c r="W45" s="32">
        <f t="shared" si="16"/>
        <v>0</v>
      </c>
      <c r="X45" s="23">
        <f t="shared" si="17"/>
        <v>0</v>
      </c>
      <c r="Y45" s="33" t="e">
        <f t="shared" si="18"/>
        <v>#DIV/0!</v>
      </c>
      <c r="Z45" s="25"/>
      <c r="AA45" s="26">
        <f t="shared" si="19"/>
        <v>0</v>
      </c>
      <c r="AB45" s="32">
        <f t="shared" si="20"/>
        <v>0</v>
      </c>
      <c r="AC45" s="23">
        <f t="shared" si="21"/>
        <v>0</v>
      </c>
      <c r="AD45" s="33" t="e">
        <f t="shared" si="22"/>
        <v>#DIV/0!</v>
      </c>
      <c r="AE45" s="25"/>
      <c r="AF45" s="26">
        <f t="shared" si="23"/>
        <v>0</v>
      </c>
      <c r="AG45" s="32">
        <f t="shared" si="24"/>
        <v>0</v>
      </c>
      <c r="AH45" s="23">
        <f t="shared" si="25"/>
        <v>0</v>
      </c>
      <c r="AI45" s="33" t="e">
        <f t="shared" si="26"/>
        <v>#DIV/0!</v>
      </c>
      <c r="AJ45" s="25"/>
      <c r="AK45" s="26">
        <f t="shared" si="27"/>
        <v>0</v>
      </c>
      <c r="AL45" s="32">
        <f t="shared" si="28"/>
        <v>0</v>
      </c>
      <c r="AM45" s="23">
        <f t="shared" si="29"/>
        <v>0</v>
      </c>
      <c r="AN45" s="33" t="e">
        <f t="shared" si="30"/>
        <v>#DIV/0!</v>
      </c>
      <c r="AO45" s="25"/>
      <c r="AP45" s="26">
        <f t="shared" si="31"/>
        <v>0</v>
      </c>
      <c r="AQ45" s="32">
        <f t="shared" si="32"/>
        <v>0</v>
      </c>
      <c r="AR45" s="23">
        <f t="shared" si="33"/>
        <v>0</v>
      </c>
      <c r="AS45" s="33" t="e">
        <f t="shared" si="34"/>
        <v>#DIV/0!</v>
      </c>
      <c r="AT45" s="25"/>
      <c r="AU45" s="26">
        <f t="shared" si="35"/>
        <v>0</v>
      </c>
    </row>
    <row r="46" spans="1:64" x14ac:dyDescent="0.3">
      <c r="A46" t="s">
        <v>63</v>
      </c>
      <c r="B46" s="21"/>
      <c r="C46" s="32">
        <f t="shared" si="3"/>
        <v>0</v>
      </c>
      <c r="D46" s="23">
        <f t="shared" si="4"/>
        <v>0</v>
      </c>
      <c r="E46" s="33" t="e">
        <f t="shared" si="5"/>
        <v>#DIV/0!</v>
      </c>
      <c r="F46" s="25"/>
      <c r="G46" s="26">
        <f t="shared" si="6"/>
        <v>0</v>
      </c>
      <c r="H46" s="32">
        <f t="shared" si="7"/>
        <v>0</v>
      </c>
      <c r="I46" s="23">
        <f t="shared" si="8"/>
        <v>0</v>
      </c>
      <c r="J46" s="33" t="e">
        <f t="shared" si="0"/>
        <v>#DIV/0!</v>
      </c>
      <c r="K46" s="25"/>
      <c r="L46" s="26">
        <f t="shared" si="9"/>
        <v>0</v>
      </c>
      <c r="M46" s="22">
        <f t="shared" si="10"/>
        <v>0</v>
      </c>
      <c r="N46" s="23">
        <f t="shared" si="11"/>
        <v>0</v>
      </c>
      <c r="O46" s="33" t="e">
        <f t="shared" si="1"/>
        <v>#DIV/0!</v>
      </c>
      <c r="P46" s="25"/>
      <c r="Q46" s="26">
        <f t="shared" si="12"/>
        <v>0</v>
      </c>
      <c r="R46" s="32">
        <f t="shared" si="13"/>
        <v>0</v>
      </c>
      <c r="S46" s="23">
        <f t="shared" si="14"/>
        <v>0</v>
      </c>
      <c r="T46" s="33" t="e">
        <f t="shared" si="2"/>
        <v>#DIV/0!</v>
      </c>
      <c r="U46" s="25"/>
      <c r="V46" s="26">
        <f t="shared" si="15"/>
        <v>0</v>
      </c>
      <c r="W46" s="32">
        <f t="shared" si="16"/>
        <v>0</v>
      </c>
      <c r="X46" s="23">
        <f t="shared" si="17"/>
        <v>0</v>
      </c>
      <c r="Y46" s="33" t="e">
        <f t="shared" si="18"/>
        <v>#DIV/0!</v>
      </c>
      <c r="Z46" s="25"/>
      <c r="AA46" s="26">
        <f t="shared" si="19"/>
        <v>0</v>
      </c>
      <c r="AB46" s="32">
        <f t="shared" si="20"/>
        <v>0</v>
      </c>
      <c r="AC46" s="23">
        <f t="shared" si="21"/>
        <v>0</v>
      </c>
      <c r="AD46" s="33" t="e">
        <f t="shared" si="22"/>
        <v>#DIV/0!</v>
      </c>
      <c r="AE46" s="25"/>
      <c r="AF46" s="26">
        <f t="shared" si="23"/>
        <v>0</v>
      </c>
      <c r="AG46" s="32">
        <f t="shared" si="24"/>
        <v>0</v>
      </c>
      <c r="AH46" s="23">
        <f t="shared" si="25"/>
        <v>0</v>
      </c>
      <c r="AI46" s="33" t="e">
        <f t="shared" si="26"/>
        <v>#DIV/0!</v>
      </c>
      <c r="AJ46" s="25"/>
      <c r="AK46" s="26">
        <f t="shared" si="27"/>
        <v>0</v>
      </c>
      <c r="AL46" s="32">
        <f t="shared" si="28"/>
        <v>0</v>
      </c>
      <c r="AM46" s="23">
        <f t="shared" si="29"/>
        <v>0</v>
      </c>
      <c r="AN46" s="33" t="e">
        <f t="shared" si="30"/>
        <v>#DIV/0!</v>
      </c>
      <c r="AO46" s="25"/>
      <c r="AP46" s="26">
        <f t="shared" si="31"/>
        <v>0</v>
      </c>
      <c r="AQ46" s="32">
        <f t="shared" si="32"/>
        <v>0</v>
      </c>
      <c r="AR46" s="23">
        <f t="shared" si="33"/>
        <v>0</v>
      </c>
      <c r="AS46" s="33" t="e">
        <f t="shared" si="34"/>
        <v>#DIV/0!</v>
      </c>
      <c r="AT46" s="25"/>
      <c r="AU46" s="26">
        <f t="shared" si="35"/>
        <v>0</v>
      </c>
    </row>
    <row r="47" spans="1:64" x14ac:dyDescent="0.3">
      <c r="A47" t="s">
        <v>34</v>
      </c>
      <c r="B47" s="21"/>
      <c r="C47" s="32">
        <f t="shared" si="3"/>
        <v>0</v>
      </c>
      <c r="D47" s="23">
        <f t="shared" si="4"/>
        <v>0</v>
      </c>
      <c r="E47" s="33" t="e">
        <f t="shared" si="5"/>
        <v>#DIV/0!</v>
      </c>
      <c r="F47" s="25"/>
      <c r="G47" s="26">
        <f t="shared" si="6"/>
        <v>0</v>
      </c>
      <c r="H47" s="32">
        <f t="shared" si="7"/>
        <v>0</v>
      </c>
      <c r="I47" s="23">
        <f t="shared" si="8"/>
        <v>0</v>
      </c>
      <c r="J47" s="33" t="e">
        <f t="shared" si="0"/>
        <v>#DIV/0!</v>
      </c>
      <c r="K47" s="25"/>
      <c r="L47" s="26">
        <f t="shared" si="9"/>
        <v>0</v>
      </c>
      <c r="M47" s="22">
        <f t="shared" si="10"/>
        <v>0</v>
      </c>
      <c r="N47" s="23">
        <f t="shared" si="11"/>
        <v>0</v>
      </c>
      <c r="O47" s="33" t="e">
        <f t="shared" si="1"/>
        <v>#DIV/0!</v>
      </c>
      <c r="P47" s="25"/>
      <c r="Q47" s="26">
        <f t="shared" si="12"/>
        <v>0</v>
      </c>
      <c r="R47" s="32">
        <f t="shared" si="13"/>
        <v>0</v>
      </c>
      <c r="S47" s="23">
        <f t="shared" si="14"/>
        <v>0</v>
      </c>
      <c r="T47" s="33" t="e">
        <f t="shared" si="2"/>
        <v>#DIV/0!</v>
      </c>
      <c r="U47" s="25"/>
      <c r="V47" s="26">
        <f t="shared" si="15"/>
        <v>0</v>
      </c>
      <c r="W47" s="32">
        <f t="shared" si="16"/>
        <v>0</v>
      </c>
      <c r="X47" s="23">
        <f t="shared" si="17"/>
        <v>0</v>
      </c>
      <c r="Y47" s="33" t="e">
        <f t="shared" si="18"/>
        <v>#DIV/0!</v>
      </c>
      <c r="Z47" s="25"/>
      <c r="AA47" s="26">
        <f t="shared" si="19"/>
        <v>0</v>
      </c>
      <c r="AB47" s="32">
        <f t="shared" si="20"/>
        <v>0</v>
      </c>
      <c r="AC47" s="23">
        <f t="shared" si="21"/>
        <v>0</v>
      </c>
      <c r="AD47" s="33" t="e">
        <f t="shared" si="22"/>
        <v>#DIV/0!</v>
      </c>
      <c r="AE47" s="25"/>
      <c r="AF47" s="26">
        <f t="shared" si="23"/>
        <v>0</v>
      </c>
      <c r="AG47" s="32">
        <f t="shared" si="24"/>
        <v>0</v>
      </c>
      <c r="AH47" s="23">
        <f t="shared" si="25"/>
        <v>0</v>
      </c>
      <c r="AI47" s="33" t="e">
        <f t="shared" si="26"/>
        <v>#DIV/0!</v>
      </c>
      <c r="AJ47" s="25"/>
      <c r="AK47" s="26">
        <f t="shared" si="27"/>
        <v>0</v>
      </c>
      <c r="AL47" s="32">
        <f t="shared" si="28"/>
        <v>0</v>
      </c>
      <c r="AM47" s="23">
        <f t="shared" si="29"/>
        <v>0</v>
      </c>
      <c r="AN47" s="33" t="e">
        <f t="shared" si="30"/>
        <v>#DIV/0!</v>
      </c>
      <c r="AO47" s="25"/>
      <c r="AP47" s="26">
        <f t="shared" si="31"/>
        <v>0</v>
      </c>
      <c r="AQ47" s="32">
        <f t="shared" si="32"/>
        <v>0</v>
      </c>
      <c r="AR47" s="23">
        <f t="shared" si="33"/>
        <v>0</v>
      </c>
      <c r="AS47" s="33" t="e">
        <f t="shared" si="34"/>
        <v>#DIV/0!</v>
      </c>
      <c r="AT47" s="25"/>
      <c r="AU47" s="26">
        <f t="shared" si="35"/>
        <v>0</v>
      </c>
    </row>
    <row r="48" spans="1:64" x14ac:dyDescent="0.3">
      <c r="A48" t="s">
        <v>29</v>
      </c>
      <c r="B48" s="21"/>
      <c r="C48" s="32">
        <f t="shared" si="3"/>
        <v>0</v>
      </c>
      <c r="D48" s="23">
        <f t="shared" si="4"/>
        <v>0</v>
      </c>
      <c r="E48" s="33" t="e">
        <f t="shared" si="5"/>
        <v>#DIV/0!</v>
      </c>
      <c r="F48" s="25"/>
      <c r="G48" s="26">
        <f t="shared" si="6"/>
        <v>0</v>
      </c>
      <c r="H48" s="32">
        <f t="shared" si="7"/>
        <v>0</v>
      </c>
      <c r="I48" s="23">
        <f t="shared" si="8"/>
        <v>0</v>
      </c>
      <c r="J48" s="33" t="e">
        <f t="shared" si="0"/>
        <v>#DIV/0!</v>
      </c>
      <c r="K48" s="25"/>
      <c r="L48" s="26">
        <f t="shared" si="9"/>
        <v>0</v>
      </c>
      <c r="M48" s="22">
        <f t="shared" si="10"/>
        <v>0</v>
      </c>
      <c r="N48" s="23">
        <f t="shared" si="11"/>
        <v>0</v>
      </c>
      <c r="O48" s="33" t="e">
        <f t="shared" si="1"/>
        <v>#DIV/0!</v>
      </c>
      <c r="P48" s="25"/>
      <c r="Q48" s="26">
        <f t="shared" si="12"/>
        <v>0</v>
      </c>
      <c r="R48" s="32">
        <f t="shared" si="13"/>
        <v>0</v>
      </c>
      <c r="S48" s="23">
        <f t="shared" si="14"/>
        <v>0</v>
      </c>
      <c r="T48" s="33" t="e">
        <f t="shared" si="2"/>
        <v>#DIV/0!</v>
      </c>
      <c r="U48" s="25"/>
      <c r="V48" s="26">
        <f t="shared" si="15"/>
        <v>0</v>
      </c>
      <c r="W48" s="32">
        <f t="shared" si="16"/>
        <v>4.3478260869565216E-2</v>
      </c>
      <c r="X48" s="23">
        <f t="shared" si="17"/>
        <v>1</v>
      </c>
      <c r="Y48" s="33" t="e">
        <f t="shared" si="18"/>
        <v>#DIV/0!</v>
      </c>
      <c r="Z48" s="25"/>
      <c r="AA48" s="26">
        <f t="shared" si="19"/>
        <v>-1</v>
      </c>
      <c r="AB48" s="32">
        <f t="shared" si="20"/>
        <v>3.5714285714285712E-2</v>
      </c>
      <c r="AC48" s="23">
        <f t="shared" si="21"/>
        <v>2</v>
      </c>
      <c r="AD48" s="33" t="e">
        <f t="shared" si="22"/>
        <v>#DIV/0!</v>
      </c>
      <c r="AE48" s="25"/>
      <c r="AF48" s="26">
        <f t="shared" si="23"/>
        <v>-2</v>
      </c>
      <c r="AG48" s="32">
        <f t="shared" si="24"/>
        <v>0</v>
      </c>
      <c r="AH48" s="23">
        <f t="shared" si="25"/>
        <v>0</v>
      </c>
      <c r="AI48" s="33" t="e">
        <f t="shared" si="26"/>
        <v>#DIV/0!</v>
      </c>
      <c r="AJ48" s="25"/>
      <c r="AK48" s="26">
        <f t="shared" si="27"/>
        <v>0</v>
      </c>
      <c r="AL48" s="32">
        <f t="shared" si="28"/>
        <v>3.5211267605633804E-3</v>
      </c>
      <c r="AM48" s="23">
        <f t="shared" si="29"/>
        <v>1</v>
      </c>
      <c r="AN48" s="33" t="e">
        <f t="shared" si="30"/>
        <v>#DIV/0!</v>
      </c>
      <c r="AO48" s="25"/>
      <c r="AP48" s="26">
        <f t="shared" si="31"/>
        <v>-1</v>
      </c>
      <c r="AQ48" s="32">
        <f t="shared" si="32"/>
        <v>6.8965517241379309E-2</v>
      </c>
      <c r="AR48" s="23">
        <f t="shared" si="33"/>
        <v>2</v>
      </c>
      <c r="AS48" s="33" t="e">
        <f t="shared" si="34"/>
        <v>#DIV/0!</v>
      </c>
      <c r="AT48" s="25"/>
      <c r="AU48" s="26">
        <f t="shared" si="35"/>
        <v>-2</v>
      </c>
    </row>
    <row r="49" spans="1:47" x14ac:dyDescent="0.3">
      <c r="A49" t="s">
        <v>35</v>
      </c>
      <c r="B49" s="21"/>
      <c r="C49" s="32">
        <f t="shared" si="3"/>
        <v>4.9382716049382713E-2</v>
      </c>
      <c r="D49" s="23">
        <f t="shared" si="4"/>
        <v>4</v>
      </c>
      <c r="E49" s="33" t="e">
        <f t="shared" si="5"/>
        <v>#DIV/0!</v>
      </c>
      <c r="F49" s="25"/>
      <c r="G49" s="26">
        <f t="shared" si="6"/>
        <v>-4</v>
      </c>
      <c r="H49" s="32">
        <f t="shared" si="7"/>
        <v>1.4492753623188406E-2</v>
      </c>
      <c r="I49" s="23">
        <f t="shared" si="8"/>
        <v>1</v>
      </c>
      <c r="J49" s="33" t="e">
        <f t="shared" si="0"/>
        <v>#DIV/0!</v>
      </c>
      <c r="K49" s="25"/>
      <c r="L49" s="26">
        <f t="shared" si="9"/>
        <v>-1</v>
      </c>
      <c r="M49" s="22">
        <f t="shared" si="10"/>
        <v>0</v>
      </c>
      <c r="N49" s="23">
        <f t="shared" si="11"/>
        <v>0</v>
      </c>
      <c r="O49" s="33" t="e">
        <f t="shared" si="1"/>
        <v>#DIV/0!</v>
      </c>
      <c r="P49" s="25"/>
      <c r="Q49" s="26">
        <f t="shared" si="12"/>
        <v>0</v>
      </c>
      <c r="R49" s="32">
        <f t="shared" si="13"/>
        <v>0</v>
      </c>
      <c r="S49" s="23">
        <f t="shared" si="14"/>
        <v>0</v>
      </c>
      <c r="T49" s="33" t="e">
        <f t="shared" si="2"/>
        <v>#DIV/0!</v>
      </c>
      <c r="U49" s="25"/>
      <c r="V49" s="26">
        <f t="shared" si="15"/>
        <v>0</v>
      </c>
      <c r="W49" s="32">
        <f t="shared" si="16"/>
        <v>0</v>
      </c>
      <c r="X49" s="23">
        <f t="shared" si="17"/>
        <v>0</v>
      </c>
      <c r="Y49" s="33" t="e">
        <f t="shared" si="18"/>
        <v>#DIV/0!</v>
      </c>
      <c r="Z49" s="25"/>
      <c r="AA49" s="26">
        <f t="shared" si="19"/>
        <v>0</v>
      </c>
      <c r="AB49" s="32">
        <f t="shared" si="20"/>
        <v>5.3571428571428568E-2</v>
      </c>
      <c r="AC49" s="23">
        <f t="shared" si="21"/>
        <v>3</v>
      </c>
      <c r="AD49" s="33" t="e">
        <f t="shared" si="22"/>
        <v>#DIV/0!</v>
      </c>
      <c r="AE49" s="25"/>
      <c r="AF49" s="26">
        <f t="shared" si="23"/>
        <v>-3</v>
      </c>
      <c r="AG49" s="32">
        <f t="shared" si="24"/>
        <v>5.2631578947368418E-2</v>
      </c>
      <c r="AH49" s="23">
        <f t="shared" si="25"/>
        <v>1</v>
      </c>
      <c r="AI49" s="33" t="e">
        <f t="shared" si="26"/>
        <v>#DIV/0!</v>
      </c>
      <c r="AJ49" s="25"/>
      <c r="AK49" s="26">
        <f t="shared" si="27"/>
        <v>-1</v>
      </c>
      <c r="AL49" s="32">
        <f t="shared" si="28"/>
        <v>3.1690140845070422E-2</v>
      </c>
      <c r="AM49" s="23">
        <f t="shared" si="29"/>
        <v>9</v>
      </c>
      <c r="AN49" s="33" t="e">
        <f t="shared" si="30"/>
        <v>#DIV/0!</v>
      </c>
      <c r="AO49" s="25"/>
      <c r="AP49" s="26">
        <f t="shared" si="31"/>
        <v>-9</v>
      </c>
      <c r="AQ49" s="32">
        <f t="shared" si="32"/>
        <v>0</v>
      </c>
      <c r="AR49" s="23">
        <f t="shared" si="33"/>
        <v>0</v>
      </c>
      <c r="AS49" s="33" t="e">
        <f t="shared" si="34"/>
        <v>#DIV/0!</v>
      </c>
      <c r="AT49" s="25"/>
      <c r="AU49" s="26">
        <f t="shared" si="35"/>
        <v>0</v>
      </c>
    </row>
    <row r="50" spans="1:47" x14ac:dyDescent="0.3">
      <c r="A50" t="s">
        <v>30</v>
      </c>
      <c r="B50" s="21"/>
      <c r="C50" s="32">
        <f t="shared" si="3"/>
        <v>2.4691358024691357E-2</v>
      </c>
      <c r="D50" s="23">
        <f t="shared" si="4"/>
        <v>2</v>
      </c>
      <c r="E50" s="33" t="e">
        <f t="shared" si="5"/>
        <v>#DIV/0!</v>
      </c>
      <c r="F50" s="25"/>
      <c r="G50" s="26">
        <f t="shared" si="6"/>
        <v>-2</v>
      </c>
      <c r="H50" s="32">
        <f t="shared" si="7"/>
        <v>5.7971014492753624E-2</v>
      </c>
      <c r="I50" s="23">
        <f t="shared" si="8"/>
        <v>4</v>
      </c>
      <c r="J50" s="33" t="e">
        <f t="shared" si="0"/>
        <v>#DIV/0!</v>
      </c>
      <c r="K50" s="25"/>
      <c r="L50" s="26">
        <f t="shared" si="9"/>
        <v>-4</v>
      </c>
      <c r="M50" s="22">
        <f t="shared" si="10"/>
        <v>0</v>
      </c>
      <c r="N50" s="23">
        <f t="shared" si="11"/>
        <v>0</v>
      </c>
      <c r="O50" s="33" t="e">
        <f t="shared" si="1"/>
        <v>#DIV/0!</v>
      </c>
      <c r="P50" s="25"/>
      <c r="Q50" s="26">
        <f t="shared" si="12"/>
        <v>0</v>
      </c>
      <c r="R50" s="32">
        <f t="shared" si="13"/>
        <v>0.13157894736842105</v>
      </c>
      <c r="S50" s="23">
        <f t="shared" si="14"/>
        <v>5</v>
      </c>
      <c r="T50" s="33" t="e">
        <f t="shared" si="2"/>
        <v>#DIV/0!</v>
      </c>
      <c r="U50" s="25"/>
      <c r="V50" s="26">
        <f t="shared" si="15"/>
        <v>-5</v>
      </c>
      <c r="W50" s="32">
        <f t="shared" si="16"/>
        <v>0</v>
      </c>
      <c r="X50" s="23">
        <f t="shared" si="17"/>
        <v>0</v>
      </c>
      <c r="Y50" s="33" t="e">
        <f t="shared" si="18"/>
        <v>#DIV/0!</v>
      </c>
      <c r="Z50" s="25"/>
      <c r="AA50" s="26">
        <f t="shared" si="19"/>
        <v>0</v>
      </c>
      <c r="AB50" s="32">
        <f t="shared" si="20"/>
        <v>0</v>
      </c>
      <c r="AC50" s="23">
        <f t="shared" si="21"/>
        <v>0</v>
      </c>
      <c r="AD50" s="33" t="e">
        <f t="shared" si="22"/>
        <v>#DIV/0!</v>
      </c>
      <c r="AE50" s="25"/>
      <c r="AF50" s="26">
        <f t="shared" si="23"/>
        <v>0</v>
      </c>
      <c r="AG50" s="32">
        <f t="shared" si="24"/>
        <v>5.2631578947368418E-2</v>
      </c>
      <c r="AH50" s="23">
        <f t="shared" si="25"/>
        <v>1</v>
      </c>
      <c r="AI50" s="33" t="e">
        <f t="shared" si="26"/>
        <v>#DIV/0!</v>
      </c>
      <c r="AJ50" s="25"/>
      <c r="AK50" s="26">
        <f t="shared" si="27"/>
        <v>-1</v>
      </c>
      <c r="AL50" s="32">
        <f t="shared" si="28"/>
        <v>1.4084507042253521E-2</v>
      </c>
      <c r="AM50" s="23">
        <f t="shared" si="29"/>
        <v>4</v>
      </c>
      <c r="AN50" s="33" t="e">
        <f t="shared" si="30"/>
        <v>#DIV/0!</v>
      </c>
      <c r="AO50" s="25"/>
      <c r="AP50" s="26">
        <f t="shared" si="31"/>
        <v>-4</v>
      </c>
      <c r="AQ50" s="32">
        <f t="shared" si="32"/>
        <v>0.27586206896551724</v>
      </c>
      <c r="AR50" s="23">
        <f t="shared" si="33"/>
        <v>8</v>
      </c>
      <c r="AS50" s="33" t="e">
        <f t="shared" si="34"/>
        <v>#DIV/0!</v>
      </c>
      <c r="AT50" s="25"/>
      <c r="AU50" s="26">
        <f t="shared" si="35"/>
        <v>-8</v>
      </c>
    </row>
    <row r="51" spans="1:47" x14ac:dyDescent="0.3">
      <c r="A51" t="s">
        <v>31</v>
      </c>
      <c r="B51" s="21"/>
      <c r="C51" s="32">
        <f t="shared" si="3"/>
        <v>1.2345679012345678E-2</v>
      </c>
      <c r="D51" s="23">
        <f t="shared" si="4"/>
        <v>1</v>
      </c>
      <c r="E51" s="33" t="e">
        <f t="shared" si="5"/>
        <v>#DIV/0!</v>
      </c>
      <c r="F51" s="25"/>
      <c r="G51" s="26">
        <f t="shared" si="6"/>
        <v>-1</v>
      </c>
      <c r="H51" s="32">
        <f t="shared" si="7"/>
        <v>1.4492753623188406E-2</v>
      </c>
      <c r="I51" s="23">
        <f t="shared" si="8"/>
        <v>1</v>
      </c>
      <c r="J51" s="33" t="e">
        <f t="shared" si="0"/>
        <v>#DIV/0!</v>
      </c>
      <c r="K51" s="25"/>
      <c r="L51" s="26">
        <f t="shared" si="9"/>
        <v>-1</v>
      </c>
      <c r="M51" s="22">
        <f t="shared" si="10"/>
        <v>0</v>
      </c>
      <c r="N51" s="23">
        <f t="shared" si="11"/>
        <v>0</v>
      </c>
      <c r="O51" s="33" t="e">
        <f t="shared" si="1"/>
        <v>#DIV/0!</v>
      </c>
      <c r="P51" s="25"/>
      <c r="Q51" s="26">
        <f t="shared" si="12"/>
        <v>0</v>
      </c>
      <c r="R51" s="32">
        <f t="shared" si="13"/>
        <v>2.6315789473684209E-2</v>
      </c>
      <c r="S51" s="23">
        <f t="shared" si="14"/>
        <v>1</v>
      </c>
      <c r="T51" s="33" t="e">
        <f t="shared" si="2"/>
        <v>#DIV/0!</v>
      </c>
      <c r="U51" s="25"/>
      <c r="V51" s="26">
        <f t="shared" si="15"/>
        <v>-1</v>
      </c>
      <c r="W51" s="32">
        <f t="shared" si="16"/>
        <v>4.3478260869565216E-2</v>
      </c>
      <c r="X51" s="23">
        <f t="shared" si="17"/>
        <v>1</v>
      </c>
      <c r="Y51" s="33" t="e">
        <f t="shared" si="18"/>
        <v>#DIV/0!</v>
      </c>
      <c r="Z51" s="25"/>
      <c r="AA51" s="26">
        <f t="shared" si="19"/>
        <v>-1</v>
      </c>
      <c r="AB51" s="32">
        <f t="shared" si="20"/>
        <v>1.7857142857142856E-2</v>
      </c>
      <c r="AC51" s="23">
        <f t="shared" si="21"/>
        <v>1</v>
      </c>
      <c r="AD51" s="33" t="e">
        <f t="shared" si="22"/>
        <v>#DIV/0!</v>
      </c>
      <c r="AE51" s="25"/>
      <c r="AF51" s="26">
        <f t="shared" si="23"/>
        <v>-1</v>
      </c>
      <c r="AG51" s="32">
        <f t="shared" si="24"/>
        <v>0</v>
      </c>
      <c r="AH51" s="23">
        <f t="shared" si="25"/>
        <v>0</v>
      </c>
      <c r="AI51" s="33" t="e">
        <f t="shared" si="26"/>
        <v>#DIV/0!</v>
      </c>
      <c r="AJ51" s="25"/>
      <c r="AK51" s="26">
        <f t="shared" si="27"/>
        <v>0</v>
      </c>
      <c r="AL51" s="32">
        <f t="shared" si="28"/>
        <v>1.7605633802816902E-2</v>
      </c>
      <c r="AM51" s="23">
        <f t="shared" si="29"/>
        <v>5</v>
      </c>
      <c r="AN51" s="33" t="e">
        <f t="shared" si="30"/>
        <v>#DIV/0!</v>
      </c>
      <c r="AO51" s="25"/>
      <c r="AP51" s="26">
        <f t="shared" si="31"/>
        <v>-5</v>
      </c>
      <c r="AQ51" s="32">
        <f t="shared" si="32"/>
        <v>0</v>
      </c>
      <c r="AR51" s="23">
        <f t="shared" si="33"/>
        <v>0</v>
      </c>
      <c r="AS51" s="33" t="e">
        <f t="shared" si="34"/>
        <v>#DIV/0!</v>
      </c>
      <c r="AT51" s="25"/>
      <c r="AU51" s="26">
        <f t="shared" si="35"/>
        <v>0</v>
      </c>
    </row>
    <row r="52" spans="1:47" x14ac:dyDescent="0.3">
      <c r="A52" t="s">
        <v>32</v>
      </c>
      <c r="B52" s="21"/>
      <c r="C52" s="32">
        <f t="shared" si="3"/>
        <v>0.14814814814814814</v>
      </c>
      <c r="D52" s="23">
        <f t="shared" si="4"/>
        <v>12</v>
      </c>
      <c r="E52" s="33" t="e">
        <f t="shared" si="5"/>
        <v>#DIV/0!</v>
      </c>
      <c r="F52" s="25"/>
      <c r="G52" s="26">
        <f t="shared" si="6"/>
        <v>-12</v>
      </c>
      <c r="H52" s="32">
        <f t="shared" si="7"/>
        <v>8.6956521739130432E-2</v>
      </c>
      <c r="I52" s="23">
        <f t="shared" si="8"/>
        <v>6</v>
      </c>
      <c r="J52" s="33" t="e">
        <f t="shared" si="0"/>
        <v>#DIV/0!</v>
      </c>
      <c r="K52" s="25"/>
      <c r="L52" s="26">
        <f t="shared" si="9"/>
        <v>-6</v>
      </c>
      <c r="M52" s="22">
        <f t="shared" si="10"/>
        <v>0.14814814814814814</v>
      </c>
      <c r="N52" s="23">
        <f t="shared" si="11"/>
        <v>4</v>
      </c>
      <c r="O52" s="33" t="e">
        <f t="shared" si="1"/>
        <v>#DIV/0!</v>
      </c>
      <c r="P52" s="25"/>
      <c r="Q52" s="26">
        <f t="shared" si="12"/>
        <v>-4</v>
      </c>
      <c r="R52" s="32">
        <f t="shared" si="13"/>
        <v>0.13157894736842105</v>
      </c>
      <c r="S52" s="23">
        <f t="shared" si="14"/>
        <v>5</v>
      </c>
      <c r="T52" s="33" t="e">
        <f t="shared" si="2"/>
        <v>#DIV/0!</v>
      </c>
      <c r="U52" s="25"/>
      <c r="V52" s="26">
        <f t="shared" si="15"/>
        <v>-5</v>
      </c>
      <c r="W52" s="32">
        <f t="shared" si="16"/>
        <v>0.17391304347826086</v>
      </c>
      <c r="X52" s="23">
        <f t="shared" si="17"/>
        <v>4</v>
      </c>
      <c r="Y52" s="33" t="e">
        <f t="shared" si="18"/>
        <v>#DIV/0!</v>
      </c>
      <c r="Z52" s="25"/>
      <c r="AA52" s="26">
        <f t="shared" si="19"/>
        <v>-4</v>
      </c>
      <c r="AB52" s="32">
        <f t="shared" si="20"/>
        <v>7.1428571428571425E-2</v>
      </c>
      <c r="AC52" s="23">
        <f t="shared" si="21"/>
        <v>4</v>
      </c>
      <c r="AD52" s="33" t="e">
        <f t="shared" si="22"/>
        <v>#DIV/0!</v>
      </c>
      <c r="AE52" s="25"/>
      <c r="AF52" s="26">
        <f t="shared" si="23"/>
        <v>-4</v>
      </c>
      <c r="AG52" s="32">
        <f t="shared" si="24"/>
        <v>0</v>
      </c>
      <c r="AH52" s="23">
        <f t="shared" si="25"/>
        <v>0</v>
      </c>
      <c r="AI52" s="33" t="e">
        <f t="shared" si="26"/>
        <v>#DIV/0!</v>
      </c>
      <c r="AJ52" s="25"/>
      <c r="AK52" s="26">
        <f t="shared" si="27"/>
        <v>0</v>
      </c>
      <c r="AL52" s="32">
        <f t="shared" si="28"/>
        <v>0.11971830985915492</v>
      </c>
      <c r="AM52" s="23">
        <f t="shared" si="29"/>
        <v>34</v>
      </c>
      <c r="AN52" s="33" t="e">
        <f t="shared" si="30"/>
        <v>#DIV/0!</v>
      </c>
      <c r="AO52" s="25"/>
      <c r="AP52" s="26">
        <f t="shared" si="31"/>
        <v>-34</v>
      </c>
      <c r="AQ52" s="32">
        <f t="shared" si="32"/>
        <v>3.4482758620689655E-2</v>
      </c>
      <c r="AR52" s="23">
        <f t="shared" si="33"/>
        <v>1</v>
      </c>
      <c r="AS52" s="33" t="e">
        <f t="shared" si="34"/>
        <v>#DIV/0!</v>
      </c>
      <c r="AT52" s="25"/>
      <c r="AU52" s="26">
        <f t="shared" si="35"/>
        <v>-1</v>
      </c>
    </row>
    <row r="53" spans="1:47" ht="15" thickBot="1" x14ac:dyDescent="0.35">
      <c r="A53" s="20"/>
      <c r="B53" s="21"/>
      <c r="C53" s="32">
        <f t="shared" si="3"/>
        <v>0</v>
      </c>
      <c r="D53" s="23">
        <v>0</v>
      </c>
      <c r="E53" s="33" t="e">
        <f t="shared" si="5"/>
        <v>#DIV/0!</v>
      </c>
      <c r="F53" s="25"/>
      <c r="G53" s="26">
        <f t="shared" si="6"/>
        <v>0</v>
      </c>
      <c r="H53" s="32">
        <f t="shared" si="7"/>
        <v>0</v>
      </c>
      <c r="I53" s="23"/>
      <c r="J53" s="33"/>
      <c r="K53" s="25"/>
      <c r="L53" s="26"/>
      <c r="M53" s="22"/>
      <c r="N53" s="23"/>
      <c r="O53" s="33"/>
      <c r="P53" s="25"/>
      <c r="Q53" s="26"/>
      <c r="R53" s="22"/>
      <c r="S53" s="23"/>
      <c r="T53" s="33"/>
      <c r="U53" s="25"/>
      <c r="V53" s="26">
        <f t="shared" si="15"/>
        <v>0</v>
      </c>
      <c r="W53" s="22"/>
      <c r="X53" s="23"/>
      <c r="Y53" s="24"/>
      <c r="Z53" s="25"/>
      <c r="AA53" s="26"/>
      <c r="AB53" s="22"/>
      <c r="AC53" s="23"/>
      <c r="AD53" s="24"/>
      <c r="AE53" s="25"/>
      <c r="AF53" s="26"/>
      <c r="AG53" s="22"/>
      <c r="AH53" s="23"/>
      <c r="AI53" s="24"/>
      <c r="AJ53" s="25"/>
      <c r="AK53" s="26"/>
      <c r="AL53" s="22"/>
      <c r="AM53" s="23"/>
      <c r="AN53" s="24"/>
      <c r="AO53" s="25"/>
      <c r="AP53" s="26"/>
      <c r="AQ53" s="22"/>
      <c r="AR53" s="23"/>
      <c r="AS53" s="24"/>
      <c r="AT53" s="25"/>
      <c r="AU53" s="26"/>
    </row>
    <row r="54" spans="1:47" s="12" customFormat="1" ht="16.2" thickBot="1" x14ac:dyDescent="0.35">
      <c r="A54" s="11" t="s">
        <v>38</v>
      </c>
      <c r="C54" s="13">
        <f>SUM(C3:C53)</f>
        <v>1</v>
      </c>
      <c r="D54" s="12">
        <f>SUM(D3:D53)</f>
        <v>81</v>
      </c>
      <c r="E54" s="16" t="e">
        <f>SUM(E3:E53)</f>
        <v>#DIV/0!</v>
      </c>
      <c r="F54" s="17">
        <f>SUM(F3:F53)</f>
        <v>0</v>
      </c>
      <c r="G54" s="14"/>
      <c r="H54" s="13">
        <f>SUM(H3:H53)</f>
        <v>0.99999999999999978</v>
      </c>
      <c r="I54" s="12">
        <f>SUM(I3:I53)</f>
        <v>69</v>
      </c>
      <c r="J54" s="16" t="e">
        <f>SUM(J3:J53)</f>
        <v>#DIV/0!</v>
      </c>
      <c r="K54" s="17">
        <f>SUM(K3:K53)</f>
        <v>0</v>
      </c>
      <c r="M54" s="19">
        <f>SUM(M3:M53)</f>
        <v>0.99999999999999989</v>
      </c>
      <c r="N54" s="12">
        <f>SUM(N3:N53)</f>
        <v>27</v>
      </c>
      <c r="O54" s="16" t="e">
        <f>SUM(O3:O53)</f>
        <v>#DIV/0!</v>
      </c>
      <c r="P54" s="17">
        <f>SUM(P3:P53)</f>
        <v>0</v>
      </c>
      <c r="R54" s="13">
        <f>SUM(R3:R53)</f>
        <v>0.99999999999999989</v>
      </c>
      <c r="S54" s="12">
        <f>SUM(S3:S53)</f>
        <v>38</v>
      </c>
      <c r="T54" s="16" t="e">
        <f>SUM(T3:T52)</f>
        <v>#DIV/0!</v>
      </c>
      <c r="U54" s="17">
        <f>SUM(U3:U53)</f>
        <v>0</v>
      </c>
      <c r="W54" s="13">
        <f>SUM(W3:W53)</f>
        <v>0.99999999999999989</v>
      </c>
      <c r="X54" s="12">
        <f>SUM(X3:X53)</f>
        <v>23</v>
      </c>
      <c r="Y54" s="16" t="e">
        <f>SUM(Y3:Y52)</f>
        <v>#DIV/0!</v>
      </c>
      <c r="Z54" s="17">
        <f>SUM(Z3:Z52)</f>
        <v>0</v>
      </c>
      <c r="AB54" s="13">
        <f>SUM(AB3:AB53)</f>
        <v>1</v>
      </c>
      <c r="AC54" s="12">
        <f>SUM(AC3:AC53)</f>
        <v>56</v>
      </c>
      <c r="AD54" s="16" t="e">
        <f>SUM(AD3:AD52)</f>
        <v>#DIV/0!</v>
      </c>
      <c r="AE54" s="17">
        <f>SUM(AE3:AE52)</f>
        <v>0</v>
      </c>
      <c r="AG54" s="13">
        <f>SUM(AG3:AG53)</f>
        <v>1</v>
      </c>
      <c r="AH54" s="12">
        <f>SUM(AH3:AH53)</f>
        <v>19</v>
      </c>
      <c r="AI54" s="16" t="e">
        <f>SUM(AI3:AI52)</f>
        <v>#DIV/0!</v>
      </c>
      <c r="AJ54" s="17">
        <f>SUM(AJ3:AJ52)</f>
        <v>0</v>
      </c>
      <c r="AL54" s="13">
        <f>SUM(AL3:AL53)</f>
        <v>0.99999999999999978</v>
      </c>
      <c r="AM54" s="12">
        <f>SUM(AM3:AM53)</f>
        <v>284</v>
      </c>
      <c r="AN54" s="16" t="e">
        <f>SUM(AN3:AN52)</f>
        <v>#DIV/0!</v>
      </c>
      <c r="AO54" s="17">
        <f>SUM(AO3:AO52)</f>
        <v>0</v>
      </c>
      <c r="AQ54" s="13">
        <f>SUM(AQ3:AQ53)</f>
        <v>1</v>
      </c>
      <c r="AR54" s="12">
        <f>SUM(AR3:AR53)</f>
        <v>29</v>
      </c>
      <c r="AS54" s="16" t="e">
        <f>SUM(AS3:AS52)</f>
        <v>#DIV/0!</v>
      </c>
      <c r="AT54" s="17">
        <f>SUM(AT3:AT52)</f>
        <v>0</v>
      </c>
    </row>
  </sheetData>
  <mergeCells count="18">
    <mergeCell ref="O1:P1"/>
    <mergeCell ref="C1:D1"/>
    <mergeCell ref="E1:F1"/>
    <mergeCell ref="H1:I1"/>
    <mergeCell ref="J1:K1"/>
    <mergeCell ref="M1:N1"/>
    <mergeCell ref="AS1:AT1"/>
    <mergeCell ref="R1:S1"/>
    <mergeCell ref="T1:U1"/>
    <mergeCell ref="W1:X1"/>
    <mergeCell ref="Y1:Z1"/>
    <mergeCell ref="AB1:AC1"/>
    <mergeCell ref="AD1:AE1"/>
    <mergeCell ref="AG1:AH1"/>
    <mergeCell ref="AI1:AJ1"/>
    <mergeCell ref="AL1:AM1"/>
    <mergeCell ref="AN1:AO1"/>
    <mergeCell ref="AQ1:AR1"/>
  </mergeCells>
  <conditionalFormatting sqref="G3:G53 L3:L53 Q3:Q53 V3:V53 AA3:AA53 AF3:AF53 AK3:AK53 AP3:AP53 AU3:AU53">
    <cfRule type="expression" dxfId="113" priority="1">
      <formula>G3&gt;D3</formula>
    </cfRule>
    <cfRule type="expression" dxfId="112" priority="2">
      <formula>G3&lt;D3</formula>
    </cfRule>
  </conditionalFormatting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8"/>
  <dimension ref="A1:BL54"/>
  <sheetViews>
    <sheetView workbookViewId="0">
      <pane xSplit="2" topLeftCell="AX1" activePane="topRight" state="frozen"/>
      <selection activeCell="AU3" sqref="AU3:AU52"/>
      <selection pane="topRight" activeCell="AY1" sqref="AY1:BM1048576"/>
    </sheetView>
  </sheetViews>
  <sheetFormatPr baseColWidth="10" defaultColWidth="9.109375" defaultRowHeight="14.4" x14ac:dyDescent="0.3"/>
  <cols>
    <col min="1" max="1" width="18.88671875" bestFit="1" customWidth="1"/>
    <col min="2" max="2" width="15.5546875" hidden="1" customWidth="1"/>
    <col min="3" max="4" width="11" customWidth="1"/>
    <col min="5" max="6" width="11" style="18" customWidth="1"/>
    <col min="7" max="7" width="11" style="3" customWidth="1"/>
    <col min="8" max="9" width="11" customWidth="1"/>
    <col min="10" max="11" width="11" style="18" customWidth="1"/>
    <col min="12" max="14" width="11" customWidth="1"/>
    <col min="15" max="16" width="11" style="18" customWidth="1"/>
    <col min="17" max="19" width="11" customWidth="1"/>
    <col min="20" max="21" width="11" style="18" customWidth="1"/>
    <col min="22" max="24" width="11" customWidth="1"/>
    <col min="25" max="26" width="11" style="18" customWidth="1"/>
    <col min="27" max="29" width="11" customWidth="1"/>
    <col min="30" max="31" width="11" style="18" customWidth="1"/>
    <col min="32" max="34" width="11" customWidth="1"/>
    <col min="35" max="36" width="11" style="18" customWidth="1"/>
    <col min="37" max="39" width="11" customWidth="1"/>
    <col min="40" max="41" width="11" style="18" customWidth="1"/>
    <col min="42" max="44" width="11" customWidth="1"/>
    <col min="45" max="46" width="11" style="18" customWidth="1"/>
    <col min="47" max="47" width="11" customWidth="1"/>
    <col min="51" max="52" width="0" hidden="1" customWidth="1"/>
    <col min="53" max="53" width="17.21875" hidden="1" customWidth="1"/>
    <col min="54" max="65" width="0" hidden="1" customWidth="1"/>
  </cols>
  <sheetData>
    <row r="1" spans="1:64" s="1" customFormat="1" x14ac:dyDescent="0.3">
      <c r="A1" s="5" t="s">
        <v>0</v>
      </c>
      <c r="B1" s="4" t="s">
        <v>41</v>
      </c>
      <c r="C1" s="38" t="s">
        <v>64</v>
      </c>
      <c r="D1" s="39"/>
      <c r="E1" s="40" t="s">
        <v>42</v>
      </c>
      <c r="F1" s="41"/>
      <c r="G1" s="7"/>
      <c r="H1" s="38" t="s">
        <v>65</v>
      </c>
      <c r="I1" s="39"/>
      <c r="J1" s="40" t="s">
        <v>44</v>
      </c>
      <c r="K1" s="41"/>
      <c r="L1" s="10"/>
      <c r="M1" s="38" t="s">
        <v>66</v>
      </c>
      <c r="N1" s="39"/>
      <c r="O1" s="40" t="s">
        <v>45</v>
      </c>
      <c r="P1" s="41"/>
      <c r="Q1" s="10"/>
      <c r="R1" s="38" t="s">
        <v>67</v>
      </c>
      <c r="S1" s="39"/>
      <c r="T1" s="40" t="s">
        <v>46</v>
      </c>
      <c r="U1" s="41"/>
      <c r="V1" s="10"/>
      <c r="W1" s="38" t="s">
        <v>68</v>
      </c>
      <c r="X1" s="39"/>
      <c r="Y1" s="40" t="s">
        <v>51</v>
      </c>
      <c r="Z1" s="41"/>
      <c r="AA1" s="10"/>
      <c r="AB1" s="38" t="s">
        <v>69</v>
      </c>
      <c r="AC1" s="39"/>
      <c r="AD1" s="40" t="s">
        <v>47</v>
      </c>
      <c r="AE1" s="41"/>
      <c r="AF1" s="10"/>
      <c r="AG1" s="38" t="s">
        <v>70</v>
      </c>
      <c r="AH1" s="39"/>
      <c r="AI1" s="40" t="s">
        <v>48</v>
      </c>
      <c r="AJ1" s="41"/>
      <c r="AK1" s="10"/>
      <c r="AL1" s="38" t="s">
        <v>71</v>
      </c>
      <c r="AM1" s="39"/>
      <c r="AN1" s="40" t="s">
        <v>49</v>
      </c>
      <c r="AO1" s="41"/>
      <c r="AP1" s="10"/>
      <c r="AQ1" s="38" t="s">
        <v>72</v>
      </c>
      <c r="AR1" s="39"/>
      <c r="AS1" s="40" t="s">
        <v>50</v>
      </c>
      <c r="AT1" s="41"/>
      <c r="AU1" s="10"/>
      <c r="AY1" t="s">
        <v>0</v>
      </c>
      <c r="AZ1" t="s">
        <v>73</v>
      </c>
      <c r="BA1" t="s">
        <v>74</v>
      </c>
      <c r="BB1" t="s">
        <v>75</v>
      </c>
      <c r="BC1" t="s">
        <v>76</v>
      </c>
      <c r="BD1" t="s">
        <v>77</v>
      </c>
      <c r="BE1" t="s">
        <v>78</v>
      </c>
      <c r="BF1" t="s">
        <v>79</v>
      </c>
      <c r="BG1" t="s">
        <v>80</v>
      </c>
      <c r="BH1" t="s">
        <v>81</v>
      </c>
      <c r="BI1" t="s">
        <v>82</v>
      </c>
      <c r="BJ1" t="s">
        <v>83</v>
      </c>
      <c r="BK1" t="s">
        <v>84</v>
      </c>
      <c r="BL1" t="s">
        <v>85</v>
      </c>
    </row>
    <row r="2" spans="1:64" s="1" customFormat="1" x14ac:dyDescent="0.3">
      <c r="A2" s="6"/>
      <c r="B2" s="4"/>
      <c r="C2" s="8" t="s">
        <v>40</v>
      </c>
      <c r="D2" s="2" t="s">
        <v>39</v>
      </c>
      <c r="E2" s="15" t="s">
        <v>40</v>
      </c>
      <c r="F2" s="15" t="s">
        <v>39</v>
      </c>
      <c r="G2" s="9" t="s">
        <v>43</v>
      </c>
      <c r="H2" s="8" t="s">
        <v>40</v>
      </c>
      <c r="I2" s="2" t="s">
        <v>39</v>
      </c>
      <c r="J2" s="15" t="s">
        <v>40</v>
      </c>
      <c r="K2" s="15" t="s">
        <v>39</v>
      </c>
      <c r="L2" s="9" t="s">
        <v>43</v>
      </c>
      <c r="M2" s="8" t="s">
        <v>40</v>
      </c>
      <c r="N2" s="2" t="s">
        <v>39</v>
      </c>
      <c r="O2" s="15" t="s">
        <v>40</v>
      </c>
      <c r="P2" s="15" t="s">
        <v>39</v>
      </c>
      <c r="Q2" s="9" t="s">
        <v>43</v>
      </c>
      <c r="R2" s="8" t="s">
        <v>40</v>
      </c>
      <c r="S2" s="2" t="s">
        <v>39</v>
      </c>
      <c r="T2" s="15" t="s">
        <v>40</v>
      </c>
      <c r="U2" s="15" t="s">
        <v>39</v>
      </c>
      <c r="V2" s="9" t="s">
        <v>43</v>
      </c>
      <c r="W2" s="8" t="s">
        <v>40</v>
      </c>
      <c r="X2" s="2" t="s">
        <v>39</v>
      </c>
      <c r="Y2" s="15" t="s">
        <v>40</v>
      </c>
      <c r="Z2" s="15" t="s">
        <v>39</v>
      </c>
      <c r="AA2" s="9" t="s">
        <v>43</v>
      </c>
      <c r="AB2" s="8" t="s">
        <v>40</v>
      </c>
      <c r="AC2" s="2" t="s">
        <v>39</v>
      </c>
      <c r="AD2" s="15" t="s">
        <v>40</v>
      </c>
      <c r="AE2" s="15" t="s">
        <v>39</v>
      </c>
      <c r="AF2" s="9" t="s">
        <v>43</v>
      </c>
      <c r="AG2" s="8" t="s">
        <v>40</v>
      </c>
      <c r="AH2" s="2" t="s">
        <v>39</v>
      </c>
      <c r="AI2" s="15" t="s">
        <v>40</v>
      </c>
      <c r="AJ2" s="15" t="s">
        <v>39</v>
      </c>
      <c r="AK2" s="9" t="s">
        <v>43</v>
      </c>
      <c r="AL2" s="8" t="s">
        <v>40</v>
      </c>
      <c r="AM2" s="2" t="s">
        <v>39</v>
      </c>
      <c r="AN2" s="15" t="s">
        <v>40</v>
      </c>
      <c r="AO2" s="15" t="s">
        <v>39</v>
      </c>
      <c r="AP2" s="9" t="s">
        <v>43</v>
      </c>
      <c r="AQ2" s="8" t="s">
        <v>40</v>
      </c>
      <c r="AR2" s="2" t="s">
        <v>39</v>
      </c>
      <c r="AS2" s="15" t="s">
        <v>40</v>
      </c>
      <c r="AT2" s="15" t="s">
        <v>39</v>
      </c>
      <c r="AU2" s="9" t="s">
        <v>43</v>
      </c>
      <c r="AY2" t="s">
        <v>2</v>
      </c>
      <c r="AZ2" t="s">
        <v>86</v>
      </c>
      <c r="BA2" t="s">
        <v>87</v>
      </c>
      <c r="BB2" t="s">
        <v>110</v>
      </c>
      <c r="BC2" t="s">
        <v>115</v>
      </c>
      <c r="BD2">
        <v>16</v>
      </c>
      <c r="BE2">
        <v>10</v>
      </c>
      <c r="BF2">
        <v>0</v>
      </c>
      <c r="BG2">
        <v>4</v>
      </c>
      <c r="BH2">
        <v>0</v>
      </c>
      <c r="BI2">
        <v>10</v>
      </c>
      <c r="BJ2">
        <v>1</v>
      </c>
      <c r="BK2">
        <v>41</v>
      </c>
      <c r="BL2">
        <v>0</v>
      </c>
    </row>
    <row r="3" spans="1:64" x14ac:dyDescent="0.3">
      <c r="A3" s="20" t="s">
        <v>36</v>
      </c>
      <c r="B3" s="21" t="e">
        <v>#N/A</v>
      </c>
      <c r="C3" s="22">
        <f>D3/$D$54</f>
        <v>0</v>
      </c>
      <c r="D3" s="23">
        <f>IF(COUNTIF($AY$2:$BL$58,A3)=1,VLOOKUP(A3,$AY$2:$BL$58,6,FALSE),0)</f>
        <v>0</v>
      </c>
      <c r="E3" s="24">
        <f>F3/$F$54</f>
        <v>0</v>
      </c>
      <c r="F3" s="25">
        <f>'Septembre N-1'!D3</f>
        <v>0</v>
      </c>
      <c r="G3" s="26">
        <f>D3-F3</f>
        <v>0</v>
      </c>
      <c r="H3" s="22">
        <f>I3/$I$54</f>
        <v>0</v>
      </c>
      <c r="I3" s="23">
        <f>IF(COUNTIF($AY$2:$BL$58,A3)=1,VLOOKUP(A3,$AY$2:$BL$58,7,FALSE),0)</f>
        <v>0</v>
      </c>
      <c r="J3" s="33">
        <f>K3/$K$54</f>
        <v>0</v>
      </c>
      <c r="K3" s="25">
        <f>'Septembre N-1'!I3</f>
        <v>0</v>
      </c>
      <c r="L3" s="26">
        <f>I3-K3</f>
        <v>0</v>
      </c>
      <c r="M3" s="22">
        <f>N3/$N$54</f>
        <v>0</v>
      </c>
      <c r="N3" s="23">
        <f>IF(COUNTIF($AY$2:$BL$58,A3)=1,VLOOKUP(A3,$AY$2:$BL$58,8,FALSE),0)</f>
        <v>0</v>
      </c>
      <c r="O3" s="24">
        <f>P3/$P$54</f>
        <v>0</v>
      </c>
      <c r="P3" s="25">
        <f>'Septembre N-1'!N3</f>
        <v>0</v>
      </c>
      <c r="Q3" s="26">
        <f>N3-P3</f>
        <v>0</v>
      </c>
      <c r="R3" s="22">
        <f>S3/$S$54</f>
        <v>0</v>
      </c>
      <c r="S3" s="23">
        <f>IF(COUNTIF($AY$2:$BL$58,A3)=1,VLOOKUP(A3,$AY$2:$BL$58,9,FALSE),0)</f>
        <v>0</v>
      </c>
      <c r="T3" s="33">
        <f>U3/$U$54</f>
        <v>0</v>
      </c>
      <c r="U3" s="25">
        <f>'Septembre N-1'!S3</f>
        <v>0</v>
      </c>
      <c r="V3" s="26">
        <f>S3-U3</f>
        <v>0</v>
      </c>
      <c r="W3" s="22">
        <f>X3/$X$54</f>
        <v>0</v>
      </c>
      <c r="X3" s="23">
        <f>IF(COUNTIF($AY$2:$BL$58,A3)=1,VLOOKUP(A3,$AY$2:$BL$58,10,FALSE),0)</f>
        <v>0</v>
      </c>
      <c r="Y3" s="33">
        <f>Z3/$Z$54</f>
        <v>0</v>
      </c>
      <c r="Z3" s="25">
        <f>'Septembre N-1'!X3</f>
        <v>0</v>
      </c>
      <c r="AA3" s="26">
        <f>X3-Z3</f>
        <v>0</v>
      </c>
      <c r="AB3" s="22">
        <f>AC3/$AC$54</f>
        <v>0</v>
      </c>
      <c r="AC3" s="23">
        <f>IF(COUNTIF($AY$2:$BL$58,A3)=1,VLOOKUP(A3,$AY$2:$BL$58,11,FALSE),0)</f>
        <v>0</v>
      </c>
      <c r="AD3" s="33">
        <f>AE3/$AE$54</f>
        <v>1.1363636363636364E-2</v>
      </c>
      <c r="AE3" s="25">
        <f>'Septembre N-1'!AC3</f>
        <v>1</v>
      </c>
      <c r="AF3" s="26">
        <f>AC3-AE3</f>
        <v>-1</v>
      </c>
      <c r="AG3" s="22">
        <f>AH3/$AH$54</f>
        <v>0</v>
      </c>
      <c r="AH3" s="23">
        <f>IF(COUNTIF($AY$2:$BL$58,A3)=1,VLOOKUP(A3,$AY$2:$BL$58,12,FALSE),0)</f>
        <v>0</v>
      </c>
      <c r="AI3" s="33">
        <f>AJ3/$AJ$54</f>
        <v>0</v>
      </c>
      <c r="AJ3" s="25">
        <f>'Septembre N-1'!AH3</f>
        <v>0</v>
      </c>
      <c r="AK3" s="26">
        <f>AH3-AJ3</f>
        <v>0</v>
      </c>
      <c r="AL3" s="22">
        <f>AM3/$AM$54</f>
        <v>0</v>
      </c>
      <c r="AM3" s="23">
        <f>IF(COUNTIF($AY$2:$BL$58,A3)=1,VLOOKUP(A3,$AY$2:$BL$58,13,FALSE),0)</f>
        <v>0</v>
      </c>
      <c r="AN3" s="33">
        <f>AO3/$AO$54</f>
        <v>2.2624434389140274E-3</v>
      </c>
      <c r="AO3" s="25">
        <f>'Septembre N-1'!AM3</f>
        <v>1</v>
      </c>
      <c r="AP3" s="26">
        <f>AM3-AO3</f>
        <v>-1</v>
      </c>
      <c r="AQ3" s="22">
        <f>AR3/$AR$54</f>
        <v>0</v>
      </c>
      <c r="AR3" s="23">
        <f>IF(COUNTIF($AY$2:$BL$58,A3)=1,VLOOKUP(A3,$AY$2:$BL$58,14,FALSE),0)</f>
        <v>0</v>
      </c>
      <c r="AS3" s="33">
        <f>AT3/$AT$54</f>
        <v>0</v>
      </c>
      <c r="AT3" s="25">
        <f>'Septembre N-1'!AR3</f>
        <v>0</v>
      </c>
      <c r="AU3" s="26">
        <f>AR3-AT3</f>
        <v>0</v>
      </c>
      <c r="AY3" t="s">
        <v>4</v>
      </c>
      <c r="AZ3" t="s">
        <v>86</v>
      </c>
      <c r="BA3" t="s">
        <v>87</v>
      </c>
      <c r="BB3" t="s">
        <v>110</v>
      </c>
      <c r="BC3" t="s">
        <v>115</v>
      </c>
      <c r="BD3">
        <v>13</v>
      </c>
      <c r="BE3">
        <v>7</v>
      </c>
      <c r="BF3">
        <v>0</v>
      </c>
      <c r="BG3">
        <v>3</v>
      </c>
      <c r="BH3">
        <v>2</v>
      </c>
      <c r="BI3">
        <v>8</v>
      </c>
      <c r="BJ3">
        <v>10</v>
      </c>
      <c r="BK3">
        <v>42</v>
      </c>
      <c r="BL3">
        <v>1</v>
      </c>
    </row>
    <row r="4" spans="1:64" x14ac:dyDescent="0.3">
      <c r="A4" t="s">
        <v>33</v>
      </c>
      <c r="B4" s="21"/>
      <c r="C4" s="22">
        <f t="shared" ref="C4:C52" si="0">D4/$D$54</f>
        <v>0</v>
      </c>
      <c r="D4" s="23">
        <f t="shared" ref="D4:D52" si="1">IF(COUNTIF($AY$2:$BL$58,A4)=1,VLOOKUP(A4,$AY$2:$BL$58,6,FALSE),0)</f>
        <v>0</v>
      </c>
      <c r="E4" s="24">
        <f t="shared" ref="E4:E52" si="2">F4/$F$54</f>
        <v>6.8027210884353739E-3</v>
      </c>
      <c r="F4" s="25">
        <f>'Septembre N-1'!D4</f>
        <v>1</v>
      </c>
      <c r="G4" s="26">
        <f t="shared" ref="G4:G52" si="3">D4-F4</f>
        <v>-1</v>
      </c>
      <c r="H4" s="22">
        <f t="shared" ref="H4:H52" si="4">I4/$I$54</f>
        <v>0</v>
      </c>
      <c r="I4" s="23">
        <f t="shared" ref="I4:I52" si="5">IF(COUNTIF($AY$2:$BL$58,A4)=1,VLOOKUP(A4,$AY$2:$BL$58,7,FALSE),0)</f>
        <v>0</v>
      </c>
      <c r="J4" s="33">
        <f t="shared" ref="J4:J52" si="6">K4/$K$54</f>
        <v>0</v>
      </c>
      <c r="K4" s="25">
        <f>'Septembre N-1'!I4</f>
        <v>0</v>
      </c>
      <c r="L4" s="26">
        <f t="shared" ref="L4:L52" si="7">I4-K4</f>
        <v>0</v>
      </c>
      <c r="M4" s="22">
        <f t="shared" ref="M4:M52" si="8">N4/$N$54</f>
        <v>0</v>
      </c>
      <c r="N4" s="23">
        <f t="shared" ref="N4:N52" si="9">IF(COUNTIF($AY$2:$BL$58,A4)=1,VLOOKUP(A4,$AY$2:$BL$58,8,FALSE),0)</f>
        <v>0</v>
      </c>
      <c r="O4" s="24">
        <f t="shared" ref="O4:O52" si="10">P4/$P$54</f>
        <v>0</v>
      </c>
      <c r="P4" s="25">
        <f>'Septembre N-1'!N4</f>
        <v>0</v>
      </c>
      <c r="Q4" s="26">
        <f t="shared" ref="Q4:Q52" si="11">N4-P4</f>
        <v>0</v>
      </c>
      <c r="R4" s="22">
        <f t="shared" ref="R4:R52" si="12">S4/$S$54</f>
        <v>0</v>
      </c>
      <c r="S4" s="23">
        <f t="shared" ref="S4:S52" si="13">IF(COUNTIF($AY$2:$BL$58,A4)=1,VLOOKUP(A4,$AY$2:$BL$58,9,FALSE),0)</f>
        <v>0</v>
      </c>
      <c r="T4" s="33">
        <f t="shared" ref="T4:T52" si="14">U4/$U$54</f>
        <v>0</v>
      </c>
      <c r="U4" s="25">
        <f>'Septembre N-1'!S4</f>
        <v>0</v>
      </c>
      <c r="V4" s="26">
        <f t="shared" ref="V4:V52" si="15">S4-U4</f>
        <v>0</v>
      </c>
      <c r="W4" s="22">
        <f t="shared" ref="W4:W52" si="16">X4/$X$54</f>
        <v>0</v>
      </c>
      <c r="X4" s="23">
        <f t="shared" ref="X4:X52" si="17">IF(COUNTIF($AY$2:$BL$58,A4)=1,VLOOKUP(A4,$AY$2:$BL$58,10,FALSE),0)</f>
        <v>0</v>
      </c>
      <c r="Y4" s="33">
        <f t="shared" ref="Y4:Y52" si="18">Z4/$Z$54</f>
        <v>0</v>
      </c>
      <c r="Z4" s="25">
        <f>'Septembre N-1'!X4</f>
        <v>0</v>
      </c>
      <c r="AA4" s="26">
        <f t="shared" ref="AA4:AA52" si="19">X4-Z4</f>
        <v>0</v>
      </c>
      <c r="AB4" s="22">
        <f t="shared" ref="AB4:AB52" si="20">AC4/$AC$54</f>
        <v>0</v>
      </c>
      <c r="AC4" s="23">
        <f t="shared" ref="AC4:AC52" si="21">IF(COUNTIF($AY$2:$BL$58,A4)=1,VLOOKUP(A4,$AY$2:$BL$58,11,FALSE),0)</f>
        <v>0</v>
      </c>
      <c r="AD4" s="33">
        <f t="shared" ref="AD4:AD52" si="22">AE4/$AE$54</f>
        <v>2.2727272727272728E-2</v>
      </c>
      <c r="AE4" s="25">
        <f>'Septembre N-1'!AC4</f>
        <v>2</v>
      </c>
      <c r="AF4" s="26">
        <f t="shared" ref="AF4:AF52" si="23">AC4-AE4</f>
        <v>-2</v>
      </c>
      <c r="AG4" s="22">
        <f t="shared" ref="AG4:AG52" si="24">AH4/$AH$54</f>
        <v>0</v>
      </c>
      <c r="AH4" s="23">
        <f t="shared" ref="AH4:AH52" si="25">IF(COUNTIF($AY$2:$BL$58,A4)=1,VLOOKUP(A4,$AY$2:$BL$58,12,FALSE),0)</f>
        <v>0</v>
      </c>
      <c r="AI4" s="33">
        <f t="shared" ref="AI4:AI52" si="26">AJ4/$AJ$54</f>
        <v>0</v>
      </c>
      <c r="AJ4" s="25">
        <f>'Septembre N-1'!AH4</f>
        <v>0</v>
      </c>
      <c r="AK4" s="26">
        <f t="shared" ref="AK4:AK52" si="27">AH4-AJ4</f>
        <v>0</v>
      </c>
      <c r="AL4" s="22">
        <f t="shared" ref="AL4:AL52" si="28">AM4/$AM$54</f>
        <v>0</v>
      </c>
      <c r="AM4" s="23">
        <f t="shared" ref="AM4:AM52" si="29">IF(COUNTIF($AY$2:$BL$58,A4)=1,VLOOKUP(A4,$AY$2:$BL$58,13,FALSE),0)</f>
        <v>0</v>
      </c>
      <c r="AN4" s="33">
        <f t="shared" ref="AN4:AN52" si="30">AO4/$AO$54</f>
        <v>6.7873303167420816E-3</v>
      </c>
      <c r="AO4" s="25">
        <f>'Septembre N-1'!AM4</f>
        <v>3</v>
      </c>
      <c r="AP4" s="26">
        <f t="shared" ref="AP4:AP52" si="31">AM4-AO4</f>
        <v>-3</v>
      </c>
      <c r="AQ4" s="22">
        <f t="shared" ref="AQ4:AQ52" si="32">AR4/$AR$54</f>
        <v>0</v>
      </c>
      <c r="AR4" s="23">
        <f t="shared" ref="AR4:AR52" si="33">IF(COUNTIF($AY$2:$BL$58,A4)=1,VLOOKUP(A4,$AY$2:$BL$58,14,FALSE),0)</f>
        <v>0</v>
      </c>
      <c r="AS4" s="33">
        <f t="shared" ref="AS4:AS52" si="34">AT4/$AT$54</f>
        <v>0</v>
      </c>
      <c r="AT4" s="25">
        <f>'Septembre N-1'!AR4</f>
        <v>0</v>
      </c>
      <c r="AU4" s="26">
        <f t="shared" ref="AU4:AU52" si="35">AR4-AT4</f>
        <v>0</v>
      </c>
      <c r="AY4" t="s">
        <v>5</v>
      </c>
      <c r="AZ4" t="s">
        <v>86</v>
      </c>
      <c r="BA4" t="s">
        <v>87</v>
      </c>
      <c r="BB4" t="s">
        <v>110</v>
      </c>
      <c r="BC4" t="s">
        <v>115</v>
      </c>
      <c r="BD4">
        <v>3</v>
      </c>
      <c r="BE4">
        <v>4</v>
      </c>
      <c r="BF4">
        <v>5</v>
      </c>
      <c r="BG4">
        <v>1</v>
      </c>
      <c r="BH4">
        <v>0</v>
      </c>
      <c r="BI4">
        <v>1</v>
      </c>
      <c r="BJ4">
        <v>1</v>
      </c>
      <c r="BK4">
        <v>15</v>
      </c>
      <c r="BL4">
        <v>0</v>
      </c>
    </row>
    <row r="5" spans="1:64" x14ac:dyDescent="0.3">
      <c r="A5" t="s">
        <v>1</v>
      </c>
      <c r="B5" s="21"/>
      <c r="C5" s="22">
        <f t="shared" si="0"/>
        <v>0</v>
      </c>
      <c r="D5" s="23">
        <f t="shared" si="1"/>
        <v>0</v>
      </c>
      <c r="E5" s="24">
        <f t="shared" si="2"/>
        <v>6.8027210884353739E-3</v>
      </c>
      <c r="F5" s="25">
        <f>'Septembre N-1'!D5</f>
        <v>1</v>
      </c>
      <c r="G5" s="26">
        <f t="shared" si="3"/>
        <v>-1</v>
      </c>
      <c r="H5" s="22">
        <f t="shared" si="4"/>
        <v>0</v>
      </c>
      <c r="I5" s="23">
        <f t="shared" si="5"/>
        <v>0</v>
      </c>
      <c r="J5" s="33">
        <f t="shared" si="6"/>
        <v>0</v>
      </c>
      <c r="K5" s="25">
        <f>'Septembre N-1'!I5</f>
        <v>0</v>
      </c>
      <c r="L5" s="26">
        <f t="shared" si="7"/>
        <v>0</v>
      </c>
      <c r="M5" s="22">
        <f t="shared" si="8"/>
        <v>0</v>
      </c>
      <c r="N5" s="23">
        <f t="shared" si="9"/>
        <v>0</v>
      </c>
      <c r="O5" s="24">
        <f t="shared" si="10"/>
        <v>0</v>
      </c>
      <c r="P5" s="25">
        <f>'Septembre N-1'!N5</f>
        <v>0</v>
      </c>
      <c r="Q5" s="26">
        <f t="shared" si="11"/>
        <v>0</v>
      </c>
      <c r="R5" s="22">
        <f t="shared" si="12"/>
        <v>0</v>
      </c>
      <c r="S5" s="23">
        <f t="shared" si="13"/>
        <v>0</v>
      </c>
      <c r="T5" s="33">
        <f t="shared" si="14"/>
        <v>0</v>
      </c>
      <c r="U5" s="25">
        <f>'Septembre N-1'!S5</f>
        <v>0</v>
      </c>
      <c r="V5" s="26">
        <f t="shared" si="15"/>
        <v>0</v>
      </c>
      <c r="W5" s="22">
        <f t="shared" si="16"/>
        <v>0</v>
      </c>
      <c r="X5" s="23">
        <f t="shared" si="17"/>
        <v>0</v>
      </c>
      <c r="Y5" s="33">
        <f t="shared" si="18"/>
        <v>0</v>
      </c>
      <c r="Z5" s="25">
        <f>'Septembre N-1'!X5</f>
        <v>0</v>
      </c>
      <c r="AA5" s="26">
        <f t="shared" si="19"/>
        <v>0</v>
      </c>
      <c r="AB5" s="22">
        <f t="shared" si="20"/>
        <v>0</v>
      </c>
      <c r="AC5" s="23">
        <f t="shared" si="21"/>
        <v>0</v>
      </c>
      <c r="AD5" s="33">
        <f t="shared" si="22"/>
        <v>0</v>
      </c>
      <c r="AE5" s="25">
        <f>'Septembre N-1'!AC5</f>
        <v>0</v>
      </c>
      <c r="AF5" s="26">
        <f t="shared" si="23"/>
        <v>0</v>
      </c>
      <c r="AG5" s="22">
        <f t="shared" si="24"/>
        <v>0</v>
      </c>
      <c r="AH5" s="23">
        <f t="shared" si="25"/>
        <v>0</v>
      </c>
      <c r="AI5" s="33">
        <f t="shared" si="26"/>
        <v>0</v>
      </c>
      <c r="AJ5" s="25">
        <f>'Septembre N-1'!AH5</f>
        <v>0</v>
      </c>
      <c r="AK5" s="26">
        <f t="shared" si="27"/>
        <v>0</v>
      </c>
      <c r="AL5" s="22">
        <f t="shared" si="28"/>
        <v>0</v>
      </c>
      <c r="AM5" s="23">
        <f t="shared" si="29"/>
        <v>0</v>
      </c>
      <c r="AN5" s="33">
        <f t="shared" si="30"/>
        <v>2.2624434389140274E-3</v>
      </c>
      <c r="AO5" s="25">
        <f>'Septembre N-1'!AM5</f>
        <v>1</v>
      </c>
      <c r="AP5" s="26">
        <f t="shared" si="31"/>
        <v>-1</v>
      </c>
      <c r="AQ5" s="22">
        <f t="shared" si="32"/>
        <v>0</v>
      </c>
      <c r="AR5" s="23">
        <f t="shared" si="33"/>
        <v>0</v>
      </c>
      <c r="AS5" s="33">
        <f t="shared" si="34"/>
        <v>0</v>
      </c>
      <c r="AT5" s="25">
        <f>'Septembre N-1'!AR5</f>
        <v>0</v>
      </c>
      <c r="AU5" s="26">
        <f t="shared" si="35"/>
        <v>0</v>
      </c>
      <c r="AY5" t="s">
        <v>6</v>
      </c>
      <c r="AZ5" t="s">
        <v>86</v>
      </c>
      <c r="BA5" t="s">
        <v>87</v>
      </c>
      <c r="BB5" t="s">
        <v>110</v>
      </c>
      <c r="BC5" t="s">
        <v>115</v>
      </c>
      <c r="BD5">
        <v>5</v>
      </c>
      <c r="BE5">
        <v>0</v>
      </c>
      <c r="BF5">
        <v>0</v>
      </c>
      <c r="BG5">
        <v>3</v>
      </c>
      <c r="BH5">
        <v>1</v>
      </c>
      <c r="BI5">
        <v>5</v>
      </c>
      <c r="BJ5">
        <v>1</v>
      </c>
      <c r="BK5">
        <v>15</v>
      </c>
      <c r="BL5">
        <v>0</v>
      </c>
    </row>
    <row r="6" spans="1:64" x14ac:dyDescent="0.3">
      <c r="A6" t="s">
        <v>52</v>
      </c>
      <c r="B6" s="21"/>
      <c r="C6" s="22">
        <f t="shared" si="0"/>
        <v>0</v>
      </c>
      <c r="D6" s="23">
        <f t="shared" si="1"/>
        <v>0</v>
      </c>
      <c r="E6" s="24">
        <f t="shared" si="2"/>
        <v>0</v>
      </c>
      <c r="F6" s="25">
        <f>'Septembre N-1'!D6</f>
        <v>0</v>
      </c>
      <c r="G6" s="26">
        <f t="shared" si="3"/>
        <v>0</v>
      </c>
      <c r="H6" s="22">
        <f t="shared" si="4"/>
        <v>0</v>
      </c>
      <c r="I6" s="23">
        <f t="shared" si="5"/>
        <v>0</v>
      </c>
      <c r="J6" s="33">
        <f t="shared" si="6"/>
        <v>0</v>
      </c>
      <c r="K6" s="25">
        <f>'Septembre N-1'!I6</f>
        <v>0</v>
      </c>
      <c r="L6" s="26">
        <f t="shared" si="7"/>
        <v>0</v>
      </c>
      <c r="M6" s="22">
        <f t="shared" si="8"/>
        <v>0</v>
      </c>
      <c r="N6" s="23">
        <f t="shared" si="9"/>
        <v>0</v>
      </c>
      <c r="O6" s="24">
        <f t="shared" si="10"/>
        <v>0</v>
      </c>
      <c r="P6" s="25">
        <f>'Septembre N-1'!N6</f>
        <v>0</v>
      </c>
      <c r="Q6" s="26">
        <f t="shared" si="11"/>
        <v>0</v>
      </c>
      <c r="R6" s="22">
        <f t="shared" si="12"/>
        <v>0</v>
      </c>
      <c r="S6" s="23">
        <f t="shared" si="13"/>
        <v>0</v>
      </c>
      <c r="T6" s="33">
        <f t="shared" si="14"/>
        <v>0</v>
      </c>
      <c r="U6" s="25">
        <f>'Septembre N-1'!S6</f>
        <v>0</v>
      </c>
      <c r="V6" s="26">
        <f t="shared" si="15"/>
        <v>0</v>
      </c>
      <c r="W6" s="22">
        <f t="shared" si="16"/>
        <v>0</v>
      </c>
      <c r="X6" s="23">
        <f t="shared" si="17"/>
        <v>0</v>
      </c>
      <c r="Y6" s="33">
        <f t="shared" si="18"/>
        <v>0</v>
      </c>
      <c r="Z6" s="25">
        <f>'Septembre N-1'!X6</f>
        <v>0</v>
      </c>
      <c r="AA6" s="26">
        <f t="shared" si="19"/>
        <v>0</v>
      </c>
      <c r="AB6" s="22">
        <f t="shared" si="20"/>
        <v>0</v>
      </c>
      <c r="AC6" s="23">
        <f t="shared" si="21"/>
        <v>0</v>
      </c>
      <c r="AD6" s="33">
        <f t="shared" si="22"/>
        <v>0</v>
      </c>
      <c r="AE6" s="25">
        <f>'Septembre N-1'!AC6</f>
        <v>0</v>
      </c>
      <c r="AF6" s="26">
        <f t="shared" si="23"/>
        <v>0</v>
      </c>
      <c r="AG6" s="22">
        <f t="shared" si="24"/>
        <v>0</v>
      </c>
      <c r="AH6" s="23">
        <f t="shared" si="25"/>
        <v>0</v>
      </c>
      <c r="AI6" s="33">
        <f t="shared" si="26"/>
        <v>0</v>
      </c>
      <c r="AJ6" s="25">
        <f>'Septembre N-1'!AH6</f>
        <v>0</v>
      </c>
      <c r="AK6" s="26">
        <f t="shared" si="27"/>
        <v>0</v>
      </c>
      <c r="AL6" s="22">
        <f t="shared" si="28"/>
        <v>0</v>
      </c>
      <c r="AM6" s="23">
        <f t="shared" si="29"/>
        <v>0</v>
      </c>
      <c r="AN6" s="33">
        <f t="shared" si="30"/>
        <v>0</v>
      </c>
      <c r="AO6" s="25">
        <f>'Septembre N-1'!AM6</f>
        <v>0</v>
      </c>
      <c r="AP6" s="26">
        <f t="shared" si="31"/>
        <v>0</v>
      </c>
      <c r="AQ6" s="22">
        <f t="shared" si="32"/>
        <v>0</v>
      </c>
      <c r="AR6" s="23">
        <f t="shared" si="33"/>
        <v>0</v>
      </c>
      <c r="AS6" s="33">
        <f t="shared" si="34"/>
        <v>0</v>
      </c>
      <c r="AT6" s="25">
        <f>'Septembre N-1'!AR6</f>
        <v>0</v>
      </c>
      <c r="AU6" s="26">
        <f t="shared" si="35"/>
        <v>0</v>
      </c>
      <c r="AY6" t="s">
        <v>7</v>
      </c>
      <c r="AZ6" t="s">
        <v>86</v>
      </c>
      <c r="BA6" t="s">
        <v>87</v>
      </c>
      <c r="BB6" t="s">
        <v>110</v>
      </c>
      <c r="BC6" t="s">
        <v>115</v>
      </c>
      <c r="BD6">
        <v>4</v>
      </c>
      <c r="BE6">
        <v>11</v>
      </c>
      <c r="BF6">
        <v>0</v>
      </c>
      <c r="BG6">
        <v>2</v>
      </c>
      <c r="BH6">
        <v>3</v>
      </c>
      <c r="BI6">
        <v>6</v>
      </c>
      <c r="BJ6">
        <v>0</v>
      </c>
      <c r="BK6">
        <v>26</v>
      </c>
      <c r="BL6">
        <v>0</v>
      </c>
    </row>
    <row r="7" spans="1:64" x14ac:dyDescent="0.3">
      <c r="A7" t="s">
        <v>2</v>
      </c>
      <c r="B7" s="21"/>
      <c r="C7" s="22">
        <f t="shared" si="0"/>
        <v>0.12903225806451613</v>
      </c>
      <c r="D7" s="23">
        <f t="shared" si="1"/>
        <v>16</v>
      </c>
      <c r="E7" s="24">
        <f t="shared" si="2"/>
        <v>0.10204081632653061</v>
      </c>
      <c r="F7" s="25">
        <f>'Septembre N-1'!D7</f>
        <v>15</v>
      </c>
      <c r="G7" s="26">
        <f t="shared" si="3"/>
        <v>1</v>
      </c>
      <c r="H7" s="22">
        <f t="shared" si="4"/>
        <v>9.0909090909090912E-2</v>
      </c>
      <c r="I7" s="23">
        <f t="shared" si="5"/>
        <v>10</v>
      </c>
      <c r="J7" s="33">
        <f t="shared" si="6"/>
        <v>3.7383177570093455E-2</v>
      </c>
      <c r="K7" s="25">
        <f>'Septembre N-1'!I7</f>
        <v>4</v>
      </c>
      <c r="L7" s="26">
        <f t="shared" si="7"/>
        <v>6</v>
      </c>
      <c r="M7" s="22">
        <f t="shared" si="8"/>
        <v>0</v>
      </c>
      <c r="N7" s="23">
        <f t="shared" si="9"/>
        <v>0</v>
      </c>
      <c r="O7" s="24">
        <f t="shared" si="10"/>
        <v>5.8823529411764705E-2</v>
      </c>
      <c r="P7" s="25">
        <f>'Septembre N-1'!N7</f>
        <v>2</v>
      </c>
      <c r="Q7" s="26">
        <f t="shared" si="11"/>
        <v>-2</v>
      </c>
      <c r="R7" s="22">
        <f t="shared" si="12"/>
        <v>0.10810810810810811</v>
      </c>
      <c r="S7" s="23">
        <f t="shared" si="13"/>
        <v>4</v>
      </c>
      <c r="T7" s="33">
        <f t="shared" si="14"/>
        <v>5.128205128205128E-2</v>
      </c>
      <c r="U7" s="25">
        <f>'Septembre N-1'!S7</f>
        <v>2</v>
      </c>
      <c r="V7" s="26">
        <f t="shared" si="15"/>
        <v>2</v>
      </c>
      <c r="W7" s="22">
        <f t="shared" si="16"/>
        <v>0</v>
      </c>
      <c r="X7" s="23">
        <f t="shared" si="17"/>
        <v>0</v>
      </c>
      <c r="Y7" s="33">
        <f t="shared" si="18"/>
        <v>0.05</v>
      </c>
      <c r="Z7" s="25">
        <f>'Septembre N-1'!X7</f>
        <v>1</v>
      </c>
      <c r="AA7" s="26">
        <f t="shared" si="19"/>
        <v>-1</v>
      </c>
      <c r="AB7" s="22">
        <f t="shared" si="20"/>
        <v>0.10989010989010989</v>
      </c>
      <c r="AC7" s="23">
        <f t="shared" si="21"/>
        <v>10</v>
      </c>
      <c r="AD7" s="33">
        <f t="shared" si="22"/>
        <v>4.5454545454545456E-2</v>
      </c>
      <c r="AE7" s="25">
        <f>'Septembre N-1'!AC7</f>
        <v>4</v>
      </c>
      <c r="AF7" s="26">
        <f t="shared" si="23"/>
        <v>6</v>
      </c>
      <c r="AG7" s="22">
        <f t="shared" si="24"/>
        <v>3.4482758620689655E-2</v>
      </c>
      <c r="AH7" s="23">
        <f t="shared" si="25"/>
        <v>1</v>
      </c>
      <c r="AI7" s="33">
        <f t="shared" si="26"/>
        <v>0.13043478260869565</v>
      </c>
      <c r="AJ7" s="25">
        <f>'Septembre N-1'!AH7</f>
        <v>3</v>
      </c>
      <c r="AK7" s="26">
        <f t="shared" si="27"/>
        <v>-2</v>
      </c>
      <c r="AL7" s="22">
        <f t="shared" si="28"/>
        <v>9.8795180722891562E-2</v>
      </c>
      <c r="AM7" s="23">
        <f t="shared" si="29"/>
        <v>41</v>
      </c>
      <c r="AN7" s="33">
        <f t="shared" si="30"/>
        <v>7.0135746606334842E-2</v>
      </c>
      <c r="AO7" s="25">
        <f>'Septembre N-1'!AM7</f>
        <v>31</v>
      </c>
      <c r="AP7" s="26">
        <f t="shared" si="31"/>
        <v>10</v>
      </c>
      <c r="AQ7" s="22">
        <f t="shared" si="32"/>
        <v>0</v>
      </c>
      <c r="AR7" s="23">
        <f t="shared" si="33"/>
        <v>0</v>
      </c>
      <c r="AS7" s="33">
        <f t="shared" si="34"/>
        <v>0</v>
      </c>
      <c r="AT7" s="25">
        <f>'Septembre N-1'!AR7</f>
        <v>0</v>
      </c>
      <c r="AU7" s="26">
        <f t="shared" si="35"/>
        <v>0</v>
      </c>
      <c r="AY7" t="s">
        <v>56</v>
      </c>
      <c r="AZ7" t="s">
        <v>86</v>
      </c>
      <c r="BA7" t="s">
        <v>87</v>
      </c>
      <c r="BB7" t="s">
        <v>110</v>
      </c>
      <c r="BC7" t="s">
        <v>115</v>
      </c>
      <c r="BD7">
        <v>0</v>
      </c>
      <c r="BE7">
        <v>1</v>
      </c>
      <c r="BF7">
        <v>0</v>
      </c>
      <c r="BG7">
        <v>0</v>
      </c>
      <c r="BH7">
        <v>0</v>
      </c>
      <c r="BI7">
        <v>0</v>
      </c>
      <c r="BJ7">
        <v>2</v>
      </c>
      <c r="BK7">
        <v>0</v>
      </c>
      <c r="BL7">
        <v>3</v>
      </c>
    </row>
    <row r="8" spans="1:64" x14ac:dyDescent="0.3">
      <c r="A8" t="s">
        <v>3</v>
      </c>
      <c r="B8" s="21"/>
      <c r="C8" s="22">
        <f t="shared" si="0"/>
        <v>0</v>
      </c>
      <c r="D8" s="23">
        <f t="shared" si="1"/>
        <v>0</v>
      </c>
      <c r="E8" s="24">
        <f t="shared" si="2"/>
        <v>0</v>
      </c>
      <c r="F8" s="25">
        <f>'Septembre N-1'!D8</f>
        <v>0</v>
      </c>
      <c r="G8" s="26">
        <f t="shared" si="3"/>
        <v>0</v>
      </c>
      <c r="H8" s="22">
        <f t="shared" si="4"/>
        <v>0</v>
      </c>
      <c r="I8" s="23">
        <f t="shared" si="5"/>
        <v>0</v>
      </c>
      <c r="J8" s="33">
        <f t="shared" si="6"/>
        <v>0</v>
      </c>
      <c r="K8" s="25">
        <f>'Septembre N-1'!I8</f>
        <v>0</v>
      </c>
      <c r="L8" s="26">
        <f t="shared" si="7"/>
        <v>0</v>
      </c>
      <c r="M8" s="22">
        <f t="shared" si="8"/>
        <v>0</v>
      </c>
      <c r="N8" s="23">
        <f t="shared" si="9"/>
        <v>0</v>
      </c>
      <c r="O8" s="24">
        <f t="shared" si="10"/>
        <v>0</v>
      </c>
      <c r="P8" s="25">
        <f>'Septembre N-1'!N8</f>
        <v>0</v>
      </c>
      <c r="Q8" s="26">
        <f t="shared" si="11"/>
        <v>0</v>
      </c>
      <c r="R8" s="22">
        <f t="shared" si="12"/>
        <v>0</v>
      </c>
      <c r="S8" s="23">
        <f t="shared" si="13"/>
        <v>0</v>
      </c>
      <c r="T8" s="33">
        <f t="shared" si="14"/>
        <v>0</v>
      </c>
      <c r="U8" s="25">
        <f>'Septembre N-1'!S8</f>
        <v>0</v>
      </c>
      <c r="V8" s="26">
        <f t="shared" si="15"/>
        <v>0</v>
      </c>
      <c r="W8" s="22">
        <f t="shared" si="16"/>
        <v>0</v>
      </c>
      <c r="X8" s="23">
        <f t="shared" si="17"/>
        <v>0</v>
      </c>
      <c r="Y8" s="33">
        <f t="shared" si="18"/>
        <v>0</v>
      </c>
      <c r="Z8" s="25">
        <f>'Septembre N-1'!X8</f>
        <v>0</v>
      </c>
      <c r="AA8" s="26">
        <f t="shared" si="19"/>
        <v>0</v>
      </c>
      <c r="AB8" s="22">
        <f t="shared" si="20"/>
        <v>0</v>
      </c>
      <c r="AC8" s="23">
        <f t="shared" si="21"/>
        <v>0</v>
      </c>
      <c r="AD8" s="33">
        <f t="shared" si="22"/>
        <v>0</v>
      </c>
      <c r="AE8" s="25">
        <f>'Septembre N-1'!AC8</f>
        <v>0</v>
      </c>
      <c r="AF8" s="26">
        <f t="shared" si="23"/>
        <v>0</v>
      </c>
      <c r="AG8" s="22">
        <f t="shared" si="24"/>
        <v>0</v>
      </c>
      <c r="AH8" s="23">
        <f t="shared" si="25"/>
        <v>0</v>
      </c>
      <c r="AI8" s="33">
        <f t="shared" si="26"/>
        <v>0</v>
      </c>
      <c r="AJ8" s="25">
        <f>'Septembre N-1'!AH8</f>
        <v>0</v>
      </c>
      <c r="AK8" s="26">
        <f t="shared" si="27"/>
        <v>0</v>
      </c>
      <c r="AL8" s="22">
        <f t="shared" si="28"/>
        <v>0</v>
      </c>
      <c r="AM8" s="23">
        <f t="shared" si="29"/>
        <v>0</v>
      </c>
      <c r="AN8" s="33">
        <f t="shared" si="30"/>
        <v>0</v>
      </c>
      <c r="AO8" s="25">
        <f>'Septembre N-1'!AM8</f>
        <v>0</v>
      </c>
      <c r="AP8" s="26">
        <f t="shared" si="31"/>
        <v>0</v>
      </c>
      <c r="AQ8" s="22">
        <f t="shared" si="32"/>
        <v>0</v>
      </c>
      <c r="AR8" s="23">
        <f t="shared" si="33"/>
        <v>0</v>
      </c>
      <c r="AS8" s="33">
        <f t="shared" si="34"/>
        <v>0</v>
      </c>
      <c r="AT8" s="25">
        <f>'Septembre N-1'!AR8</f>
        <v>0</v>
      </c>
      <c r="AU8" s="26">
        <f t="shared" si="35"/>
        <v>0</v>
      </c>
      <c r="AY8" t="s">
        <v>8</v>
      </c>
      <c r="AZ8" t="s">
        <v>86</v>
      </c>
      <c r="BA8" t="s">
        <v>87</v>
      </c>
      <c r="BB8" t="s">
        <v>110</v>
      </c>
      <c r="BC8" t="s">
        <v>115</v>
      </c>
      <c r="BD8">
        <v>2</v>
      </c>
      <c r="BE8">
        <v>0</v>
      </c>
      <c r="BF8">
        <v>1</v>
      </c>
      <c r="BG8">
        <v>0</v>
      </c>
      <c r="BH8">
        <v>0</v>
      </c>
      <c r="BI8">
        <v>4</v>
      </c>
      <c r="BJ8">
        <v>0</v>
      </c>
      <c r="BK8">
        <v>7</v>
      </c>
      <c r="BL8">
        <v>0</v>
      </c>
    </row>
    <row r="9" spans="1:64" x14ac:dyDescent="0.3">
      <c r="A9" t="s">
        <v>4</v>
      </c>
      <c r="B9" s="21"/>
      <c r="C9" s="22">
        <f t="shared" si="0"/>
        <v>0.10483870967741936</v>
      </c>
      <c r="D9" s="23">
        <f t="shared" si="1"/>
        <v>13</v>
      </c>
      <c r="E9" s="24">
        <f t="shared" si="2"/>
        <v>9.5238095238095233E-2</v>
      </c>
      <c r="F9" s="25">
        <f>'Septembre N-1'!D9</f>
        <v>14</v>
      </c>
      <c r="G9" s="26">
        <f t="shared" si="3"/>
        <v>-1</v>
      </c>
      <c r="H9" s="22">
        <f t="shared" si="4"/>
        <v>6.363636363636363E-2</v>
      </c>
      <c r="I9" s="23">
        <f t="shared" si="5"/>
        <v>7</v>
      </c>
      <c r="J9" s="33">
        <f t="shared" si="6"/>
        <v>2.8037383177570093E-2</v>
      </c>
      <c r="K9" s="25">
        <f>'Septembre N-1'!I9</f>
        <v>3</v>
      </c>
      <c r="L9" s="26">
        <f t="shared" si="7"/>
        <v>4</v>
      </c>
      <c r="M9" s="22">
        <f t="shared" si="8"/>
        <v>0</v>
      </c>
      <c r="N9" s="23">
        <f t="shared" si="9"/>
        <v>0</v>
      </c>
      <c r="O9" s="24">
        <f t="shared" si="10"/>
        <v>2.9411764705882353E-2</v>
      </c>
      <c r="P9" s="25">
        <f>'Septembre N-1'!N9</f>
        <v>1</v>
      </c>
      <c r="Q9" s="26">
        <f t="shared" si="11"/>
        <v>-1</v>
      </c>
      <c r="R9" s="22">
        <f t="shared" si="12"/>
        <v>8.1081081081081086E-2</v>
      </c>
      <c r="S9" s="23">
        <f t="shared" si="13"/>
        <v>3</v>
      </c>
      <c r="T9" s="33">
        <f t="shared" si="14"/>
        <v>5.128205128205128E-2</v>
      </c>
      <c r="U9" s="25">
        <f>'Septembre N-1'!S9</f>
        <v>2</v>
      </c>
      <c r="V9" s="26">
        <f t="shared" si="15"/>
        <v>1</v>
      </c>
      <c r="W9" s="22">
        <f t="shared" si="16"/>
        <v>0.10526315789473684</v>
      </c>
      <c r="X9" s="23">
        <f t="shared" si="17"/>
        <v>2</v>
      </c>
      <c r="Y9" s="33">
        <f t="shared" si="18"/>
        <v>0</v>
      </c>
      <c r="Z9" s="25">
        <f>'Septembre N-1'!X9</f>
        <v>0</v>
      </c>
      <c r="AA9" s="26">
        <f t="shared" si="19"/>
        <v>2</v>
      </c>
      <c r="AB9" s="22">
        <f t="shared" si="20"/>
        <v>8.7912087912087919E-2</v>
      </c>
      <c r="AC9" s="23">
        <f t="shared" si="21"/>
        <v>8</v>
      </c>
      <c r="AD9" s="33">
        <f t="shared" si="22"/>
        <v>2.2727272727272728E-2</v>
      </c>
      <c r="AE9" s="25">
        <f>'Septembre N-1'!AC9</f>
        <v>2</v>
      </c>
      <c r="AF9" s="26">
        <f t="shared" si="23"/>
        <v>6</v>
      </c>
      <c r="AG9" s="22">
        <f t="shared" si="24"/>
        <v>0.34482758620689657</v>
      </c>
      <c r="AH9" s="23">
        <f t="shared" si="25"/>
        <v>10</v>
      </c>
      <c r="AI9" s="33">
        <f t="shared" si="26"/>
        <v>4.3478260869565216E-2</v>
      </c>
      <c r="AJ9" s="25">
        <f>'Septembre N-1'!AH9</f>
        <v>1</v>
      </c>
      <c r="AK9" s="26">
        <f t="shared" si="27"/>
        <v>9</v>
      </c>
      <c r="AL9" s="22">
        <f t="shared" si="28"/>
        <v>0.10120481927710843</v>
      </c>
      <c r="AM9" s="23">
        <f t="shared" si="29"/>
        <v>42</v>
      </c>
      <c r="AN9" s="33">
        <f t="shared" si="30"/>
        <v>4.9773755656108594E-2</v>
      </c>
      <c r="AO9" s="25">
        <f>'Septembre N-1'!AM9</f>
        <v>22</v>
      </c>
      <c r="AP9" s="26">
        <f t="shared" si="31"/>
        <v>20</v>
      </c>
      <c r="AQ9" s="22">
        <f t="shared" si="32"/>
        <v>5.8823529411764705E-2</v>
      </c>
      <c r="AR9" s="23">
        <f t="shared" si="33"/>
        <v>1</v>
      </c>
      <c r="AS9" s="33">
        <f t="shared" si="34"/>
        <v>6.25E-2</v>
      </c>
      <c r="AT9" s="25">
        <f>'Septembre N-1'!AR9</f>
        <v>1</v>
      </c>
      <c r="AU9" s="26">
        <f t="shared" si="35"/>
        <v>0</v>
      </c>
      <c r="AY9" t="s">
        <v>9</v>
      </c>
      <c r="AZ9" t="s">
        <v>86</v>
      </c>
      <c r="BA9" t="s">
        <v>87</v>
      </c>
      <c r="BB9" t="s">
        <v>110</v>
      </c>
      <c r="BC9" t="s">
        <v>115</v>
      </c>
      <c r="BD9">
        <v>0</v>
      </c>
      <c r="BE9">
        <v>2</v>
      </c>
      <c r="BF9">
        <v>0</v>
      </c>
      <c r="BG9">
        <v>0</v>
      </c>
      <c r="BH9">
        <v>0</v>
      </c>
      <c r="BI9">
        <v>1</v>
      </c>
      <c r="BJ9">
        <v>0</v>
      </c>
      <c r="BK9">
        <v>3</v>
      </c>
      <c r="BL9">
        <v>0</v>
      </c>
    </row>
    <row r="10" spans="1:64" x14ac:dyDescent="0.3">
      <c r="A10" t="s">
        <v>53</v>
      </c>
      <c r="B10" s="21"/>
      <c r="C10" s="22">
        <f t="shared" si="0"/>
        <v>0</v>
      </c>
      <c r="D10" s="23">
        <f t="shared" si="1"/>
        <v>0</v>
      </c>
      <c r="E10" s="24">
        <f t="shared" si="2"/>
        <v>0</v>
      </c>
      <c r="F10" s="25">
        <f>'Septembre N-1'!D10</f>
        <v>0</v>
      </c>
      <c r="G10" s="26">
        <f t="shared" si="3"/>
        <v>0</v>
      </c>
      <c r="H10" s="22">
        <f t="shared" si="4"/>
        <v>0</v>
      </c>
      <c r="I10" s="23">
        <f t="shared" si="5"/>
        <v>0</v>
      </c>
      <c r="J10" s="33">
        <f t="shared" si="6"/>
        <v>0</v>
      </c>
      <c r="K10" s="25">
        <f>'Septembre N-1'!I10</f>
        <v>0</v>
      </c>
      <c r="L10" s="26">
        <f t="shared" si="7"/>
        <v>0</v>
      </c>
      <c r="M10" s="22">
        <f t="shared" si="8"/>
        <v>0</v>
      </c>
      <c r="N10" s="23">
        <f t="shared" si="9"/>
        <v>0</v>
      </c>
      <c r="O10" s="24">
        <f t="shared" si="10"/>
        <v>0</v>
      </c>
      <c r="P10" s="25">
        <f>'Septembre N-1'!N10</f>
        <v>0</v>
      </c>
      <c r="Q10" s="26">
        <f t="shared" si="11"/>
        <v>0</v>
      </c>
      <c r="R10" s="22">
        <f t="shared" si="12"/>
        <v>0</v>
      </c>
      <c r="S10" s="23">
        <f t="shared" si="13"/>
        <v>0</v>
      </c>
      <c r="T10" s="33">
        <f t="shared" si="14"/>
        <v>0</v>
      </c>
      <c r="U10" s="25">
        <f>'Septembre N-1'!S10</f>
        <v>0</v>
      </c>
      <c r="V10" s="26">
        <f t="shared" si="15"/>
        <v>0</v>
      </c>
      <c r="W10" s="22">
        <f t="shared" si="16"/>
        <v>0</v>
      </c>
      <c r="X10" s="23">
        <f t="shared" si="17"/>
        <v>0</v>
      </c>
      <c r="Y10" s="33">
        <f t="shared" si="18"/>
        <v>0</v>
      </c>
      <c r="Z10" s="25">
        <f>'Septembre N-1'!X10</f>
        <v>0</v>
      </c>
      <c r="AA10" s="26">
        <f t="shared" si="19"/>
        <v>0</v>
      </c>
      <c r="AB10" s="22">
        <f t="shared" si="20"/>
        <v>0</v>
      </c>
      <c r="AC10" s="23">
        <f t="shared" si="21"/>
        <v>0</v>
      </c>
      <c r="AD10" s="33">
        <f t="shared" si="22"/>
        <v>0</v>
      </c>
      <c r="AE10" s="25">
        <f>'Septembre N-1'!AC10</f>
        <v>0</v>
      </c>
      <c r="AF10" s="26">
        <f t="shared" si="23"/>
        <v>0</v>
      </c>
      <c r="AG10" s="22">
        <f t="shared" si="24"/>
        <v>0</v>
      </c>
      <c r="AH10" s="23">
        <f t="shared" si="25"/>
        <v>0</v>
      </c>
      <c r="AI10" s="33">
        <f t="shared" si="26"/>
        <v>0</v>
      </c>
      <c r="AJ10" s="25">
        <f>'Septembre N-1'!AH10</f>
        <v>0</v>
      </c>
      <c r="AK10" s="26">
        <f t="shared" si="27"/>
        <v>0</v>
      </c>
      <c r="AL10" s="22">
        <f t="shared" si="28"/>
        <v>0</v>
      </c>
      <c r="AM10" s="23">
        <f t="shared" si="29"/>
        <v>0</v>
      </c>
      <c r="AN10" s="33">
        <f t="shared" si="30"/>
        <v>0</v>
      </c>
      <c r="AO10" s="25">
        <f>'Septembre N-1'!AM10</f>
        <v>0</v>
      </c>
      <c r="AP10" s="26">
        <f t="shared" si="31"/>
        <v>0</v>
      </c>
      <c r="AQ10" s="22">
        <f t="shared" si="32"/>
        <v>0</v>
      </c>
      <c r="AR10" s="23">
        <f t="shared" si="33"/>
        <v>0</v>
      </c>
      <c r="AS10" s="33">
        <f t="shared" si="34"/>
        <v>0</v>
      </c>
      <c r="AT10" s="25">
        <f>'Septembre N-1'!AR10</f>
        <v>0</v>
      </c>
      <c r="AU10" s="26">
        <f t="shared" si="35"/>
        <v>0</v>
      </c>
      <c r="AY10" t="s">
        <v>10</v>
      </c>
      <c r="AZ10" t="s">
        <v>86</v>
      </c>
      <c r="BA10" t="s">
        <v>87</v>
      </c>
      <c r="BB10" t="s">
        <v>110</v>
      </c>
      <c r="BC10" t="s">
        <v>115</v>
      </c>
      <c r="BD10">
        <v>4</v>
      </c>
      <c r="BE10">
        <v>4</v>
      </c>
      <c r="BF10">
        <v>4</v>
      </c>
      <c r="BG10">
        <v>3</v>
      </c>
      <c r="BH10">
        <v>0</v>
      </c>
      <c r="BI10">
        <v>5</v>
      </c>
      <c r="BJ10">
        <v>0</v>
      </c>
      <c r="BK10">
        <v>20</v>
      </c>
      <c r="BL10">
        <v>0</v>
      </c>
    </row>
    <row r="11" spans="1:64" x14ac:dyDescent="0.3">
      <c r="A11" t="s">
        <v>54</v>
      </c>
      <c r="B11" s="21"/>
      <c r="C11" s="22">
        <f t="shared" si="0"/>
        <v>0</v>
      </c>
      <c r="D11" s="23">
        <f t="shared" si="1"/>
        <v>0</v>
      </c>
      <c r="E11" s="24">
        <f t="shared" si="2"/>
        <v>0</v>
      </c>
      <c r="F11" s="25">
        <f>'Septembre N-1'!D11</f>
        <v>0</v>
      </c>
      <c r="G11" s="26">
        <f t="shared" si="3"/>
        <v>0</v>
      </c>
      <c r="H11" s="22">
        <f t="shared" si="4"/>
        <v>0</v>
      </c>
      <c r="I11" s="23">
        <f t="shared" si="5"/>
        <v>0</v>
      </c>
      <c r="J11" s="33">
        <f t="shared" si="6"/>
        <v>0</v>
      </c>
      <c r="K11" s="25">
        <f>'Septembre N-1'!I11</f>
        <v>0</v>
      </c>
      <c r="L11" s="26">
        <f t="shared" si="7"/>
        <v>0</v>
      </c>
      <c r="M11" s="22">
        <f t="shared" si="8"/>
        <v>0</v>
      </c>
      <c r="N11" s="23">
        <f t="shared" si="9"/>
        <v>0</v>
      </c>
      <c r="O11" s="24">
        <f t="shared" si="10"/>
        <v>0</v>
      </c>
      <c r="P11" s="25">
        <f>'Septembre N-1'!N11</f>
        <v>0</v>
      </c>
      <c r="Q11" s="26">
        <f t="shared" si="11"/>
        <v>0</v>
      </c>
      <c r="R11" s="22">
        <f t="shared" si="12"/>
        <v>0</v>
      </c>
      <c r="S11" s="23">
        <f t="shared" si="13"/>
        <v>0</v>
      </c>
      <c r="T11" s="33">
        <f t="shared" si="14"/>
        <v>0</v>
      </c>
      <c r="U11" s="25">
        <f>'Septembre N-1'!S11</f>
        <v>0</v>
      </c>
      <c r="V11" s="26">
        <f t="shared" si="15"/>
        <v>0</v>
      </c>
      <c r="W11" s="22">
        <f t="shared" si="16"/>
        <v>0</v>
      </c>
      <c r="X11" s="23">
        <f t="shared" si="17"/>
        <v>0</v>
      </c>
      <c r="Y11" s="33">
        <f t="shared" si="18"/>
        <v>0</v>
      </c>
      <c r="Z11" s="25">
        <f>'Septembre N-1'!X11</f>
        <v>0</v>
      </c>
      <c r="AA11" s="26">
        <f t="shared" si="19"/>
        <v>0</v>
      </c>
      <c r="AB11" s="22">
        <f t="shared" si="20"/>
        <v>0</v>
      </c>
      <c r="AC11" s="23">
        <f t="shared" si="21"/>
        <v>0</v>
      </c>
      <c r="AD11" s="33">
        <f t="shared" si="22"/>
        <v>0</v>
      </c>
      <c r="AE11" s="25">
        <f>'Septembre N-1'!AC11</f>
        <v>0</v>
      </c>
      <c r="AF11" s="26">
        <f t="shared" si="23"/>
        <v>0</v>
      </c>
      <c r="AG11" s="22">
        <f t="shared" si="24"/>
        <v>0</v>
      </c>
      <c r="AH11" s="23">
        <f t="shared" si="25"/>
        <v>0</v>
      </c>
      <c r="AI11" s="33">
        <f t="shared" si="26"/>
        <v>0</v>
      </c>
      <c r="AJ11" s="25">
        <f>'Septembre N-1'!AH11</f>
        <v>0</v>
      </c>
      <c r="AK11" s="26">
        <f t="shared" si="27"/>
        <v>0</v>
      </c>
      <c r="AL11" s="22">
        <f t="shared" si="28"/>
        <v>0</v>
      </c>
      <c r="AM11" s="23">
        <f t="shared" si="29"/>
        <v>0</v>
      </c>
      <c r="AN11" s="33">
        <f t="shared" si="30"/>
        <v>0</v>
      </c>
      <c r="AO11" s="25">
        <f>'Septembre N-1'!AM11</f>
        <v>0</v>
      </c>
      <c r="AP11" s="26">
        <f t="shared" si="31"/>
        <v>0</v>
      </c>
      <c r="AQ11" s="22">
        <f t="shared" si="32"/>
        <v>0</v>
      </c>
      <c r="AR11" s="23">
        <f t="shared" si="33"/>
        <v>0</v>
      </c>
      <c r="AS11" s="33">
        <f t="shared" si="34"/>
        <v>0</v>
      </c>
      <c r="AT11" s="25">
        <f>'Septembre N-1'!AR11</f>
        <v>0</v>
      </c>
      <c r="AU11" s="26">
        <f t="shared" si="35"/>
        <v>0</v>
      </c>
      <c r="AY11" t="s">
        <v>11</v>
      </c>
      <c r="AZ11" t="s">
        <v>86</v>
      </c>
      <c r="BA11" t="s">
        <v>87</v>
      </c>
      <c r="BB11" t="s">
        <v>110</v>
      </c>
      <c r="BC11" t="s">
        <v>115</v>
      </c>
      <c r="BD11">
        <v>2</v>
      </c>
      <c r="BE11">
        <v>5</v>
      </c>
      <c r="BF11">
        <v>0</v>
      </c>
      <c r="BG11">
        <v>0</v>
      </c>
      <c r="BH11">
        <v>3</v>
      </c>
      <c r="BI11">
        <v>2</v>
      </c>
      <c r="BJ11">
        <v>0</v>
      </c>
      <c r="BK11">
        <v>12</v>
      </c>
      <c r="BL11">
        <v>0</v>
      </c>
    </row>
    <row r="12" spans="1:64" x14ac:dyDescent="0.3">
      <c r="A12" t="s">
        <v>55</v>
      </c>
      <c r="B12" s="21"/>
      <c r="C12" s="22">
        <f t="shared" si="0"/>
        <v>0</v>
      </c>
      <c r="D12" s="23">
        <f t="shared" si="1"/>
        <v>0</v>
      </c>
      <c r="E12" s="24">
        <f t="shared" si="2"/>
        <v>0</v>
      </c>
      <c r="F12" s="25">
        <f>'Septembre N-1'!D12</f>
        <v>0</v>
      </c>
      <c r="G12" s="26">
        <f t="shared" si="3"/>
        <v>0</v>
      </c>
      <c r="H12" s="22">
        <f t="shared" si="4"/>
        <v>0</v>
      </c>
      <c r="I12" s="23">
        <f t="shared" si="5"/>
        <v>0</v>
      </c>
      <c r="J12" s="33">
        <f t="shared" si="6"/>
        <v>0</v>
      </c>
      <c r="K12" s="25">
        <f>'Septembre N-1'!I12</f>
        <v>0</v>
      </c>
      <c r="L12" s="26">
        <f t="shared" si="7"/>
        <v>0</v>
      </c>
      <c r="M12" s="22">
        <f t="shared" si="8"/>
        <v>0</v>
      </c>
      <c r="N12" s="23">
        <f t="shared" si="9"/>
        <v>0</v>
      </c>
      <c r="O12" s="24">
        <f t="shared" si="10"/>
        <v>0</v>
      </c>
      <c r="P12" s="25">
        <f>'Septembre N-1'!N12</f>
        <v>0</v>
      </c>
      <c r="Q12" s="26">
        <f t="shared" si="11"/>
        <v>0</v>
      </c>
      <c r="R12" s="22">
        <f t="shared" si="12"/>
        <v>0</v>
      </c>
      <c r="S12" s="23">
        <f t="shared" si="13"/>
        <v>0</v>
      </c>
      <c r="T12" s="33">
        <f t="shared" si="14"/>
        <v>0</v>
      </c>
      <c r="U12" s="25">
        <f>'Septembre N-1'!S12</f>
        <v>0</v>
      </c>
      <c r="V12" s="26">
        <f t="shared" si="15"/>
        <v>0</v>
      </c>
      <c r="W12" s="22">
        <f t="shared" si="16"/>
        <v>0</v>
      </c>
      <c r="X12" s="23">
        <f t="shared" si="17"/>
        <v>0</v>
      </c>
      <c r="Y12" s="33">
        <f t="shared" si="18"/>
        <v>0</v>
      </c>
      <c r="Z12" s="25">
        <f>'Septembre N-1'!X12</f>
        <v>0</v>
      </c>
      <c r="AA12" s="26">
        <f t="shared" si="19"/>
        <v>0</v>
      </c>
      <c r="AB12" s="22">
        <f t="shared" si="20"/>
        <v>0</v>
      </c>
      <c r="AC12" s="23">
        <f t="shared" si="21"/>
        <v>0</v>
      </c>
      <c r="AD12" s="33">
        <f t="shared" si="22"/>
        <v>0</v>
      </c>
      <c r="AE12" s="25">
        <f>'Septembre N-1'!AC12</f>
        <v>0</v>
      </c>
      <c r="AF12" s="26">
        <f t="shared" si="23"/>
        <v>0</v>
      </c>
      <c r="AG12" s="22">
        <f t="shared" si="24"/>
        <v>0</v>
      </c>
      <c r="AH12" s="23">
        <f t="shared" si="25"/>
        <v>0</v>
      </c>
      <c r="AI12" s="33">
        <f t="shared" si="26"/>
        <v>0</v>
      </c>
      <c r="AJ12" s="25">
        <f>'Septembre N-1'!AH12</f>
        <v>0</v>
      </c>
      <c r="AK12" s="26">
        <f t="shared" si="27"/>
        <v>0</v>
      </c>
      <c r="AL12" s="22">
        <f t="shared" si="28"/>
        <v>0</v>
      </c>
      <c r="AM12" s="23">
        <f t="shared" si="29"/>
        <v>0</v>
      </c>
      <c r="AN12" s="33">
        <f t="shared" si="30"/>
        <v>0</v>
      </c>
      <c r="AO12" s="25">
        <f>'Septembre N-1'!AM12</f>
        <v>0</v>
      </c>
      <c r="AP12" s="26">
        <f t="shared" si="31"/>
        <v>0</v>
      </c>
      <c r="AQ12" s="22">
        <f t="shared" si="32"/>
        <v>0</v>
      </c>
      <c r="AR12" s="23">
        <f t="shared" si="33"/>
        <v>0</v>
      </c>
      <c r="AS12" s="33">
        <f t="shared" si="34"/>
        <v>0</v>
      </c>
      <c r="AT12" s="25">
        <f>'Septembre N-1'!AR12</f>
        <v>0</v>
      </c>
      <c r="AU12" s="26">
        <f t="shared" si="35"/>
        <v>0</v>
      </c>
      <c r="AY12" t="s">
        <v>12</v>
      </c>
      <c r="AZ12" t="s">
        <v>86</v>
      </c>
      <c r="BA12" t="s">
        <v>87</v>
      </c>
      <c r="BB12" t="s">
        <v>110</v>
      </c>
      <c r="BC12" t="s">
        <v>115</v>
      </c>
      <c r="BD12">
        <v>2</v>
      </c>
      <c r="BE12">
        <v>5</v>
      </c>
      <c r="BF12">
        <v>0</v>
      </c>
      <c r="BG12">
        <v>2</v>
      </c>
      <c r="BH12">
        <v>0</v>
      </c>
      <c r="BI12">
        <v>2</v>
      </c>
      <c r="BJ12">
        <v>0</v>
      </c>
      <c r="BK12">
        <v>10</v>
      </c>
      <c r="BL12">
        <v>1</v>
      </c>
    </row>
    <row r="13" spans="1:64" x14ac:dyDescent="0.3">
      <c r="A13" t="s">
        <v>5</v>
      </c>
      <c r="B13" s="21"/>
      <c r="C13" s="22">
        <f t="shared" si="0"/>
        <v>2.4193548387096774E-2</v>
      </c>
      <c r="D13" s="23">
        <f t="shared" si="1"/>
        <v>3</v>
      </c>
      <c r="E13" s="24">
        <f t="shared" si="2"/>
        <v>6.8027210884353739E-3</v>
      </c>
      <c r="F13" s="25">
        <f>'Septembre N-1'!D13</f>
        <v>1</v>
      </c>
      <c r="G13" s="26">
        <f t="shared" si="3"/>
        <v>2</v>
      </c>
      <c r="H13" s="22">
        <f t="shared" si="4"/>
        <v>3.6363636363636362E-2</v>
      </c>
      <c r="I13" s="23">
        <f t="shared" si="5"/>
        <v>4</v>
      </c>
      <c r="J13" s="33">
        <f t="shared" si="6"/>
        <v>9.3457943925233638E-3</v>
      </c>
      <c r="K13" s="25">
        <f>'Septembre N-1'!I13</f>
        <v>1</v>
      </c>
      <c r="L13" s="26">
        <f t="shared" si="7"/>
        <v>3</v>
      </c>
      <c r="M13" s="22">
        <f t="shared" si="8"/>
        <v>0.22727272727272727</v>
      </c>
      <c r="N13" s="23">
        <f t="shared" si="9"/>
        <v>5</v>
      </c>
      <c r="O13" s="24">
        <f t="shared" si="10"/>
        <v>0.17647058823529413</v>
      </c>
      <c r="P13" s="25">
        <f>'Septembre N-1'!N13</f>
        <v>6</v>
      </c>
      <c r="Q13" s="26">
        <f t="shared" si="11"/>
        <v>-1</v>
      </c>
      <c r="R13" s="22">
        <f t="shared" si="12"/>
        <v>2.7027027027027029E-2</v>
      </c>
      <c r="S13" s="23">
        <f t="shared" si="13"/>
        <v>1</v>
      </c>
      <c r="T13" s="33">
        <f t="shared" si="14"/>
        <v>0</v>
      </c>
      <c r="U13" s="25">
        <f>'Septembre N-1'!S13</f>
        <v>0</v>
      </c>
      <c r="V13" s="26">
        <f t="shared" si="15"/>
        <v>1</v>
      </c>
      <c r="W13" s="22">
        <f t="shared" si="16"/>
        <v>0</v>
      </c>
      <c r="X13" s="23">
        <f t="shared" si="17"/>
        <v>0</v>
      </c>
      <c r="Y13" s="33">
        <f t="shared" si="18"/>
        <v>0</v>
      </c>
      <c r="Z13" s="25">
        <f>'Septembre N-1'!X13</f>
        <v>0</v>
      </c>
      <c r="AA13" s="26">
        <f t="shared" si="19"/>
        <v>0</v>
      </c>
      <c r="AB13" s="22">
        <f t="shared" si="20"/>
        <v>1.098901098901099E-2</v>
      </c>
      <c r="AC13" s="23">
        <f t="shared" si="21"/>
        <v>1</v>
      </c>
      <c r="AD13" s="33">
        <f t="shared" si="22"/>
        <v>0</v>
      </c>
      <c r="AE13" s="25">
        <f>'Septembre N-1'!AC13</f>
        <v>0</v>
      </c>
      <c r="AF13" s="26">
        <f t="shared" si="23"/>
        <v>1</v>
      </c>
      <c r="AG13" s="22">
        <f t="shared" si="24"/>
        <v>3.4482758620689655E-2</v>
      </c>
      <c r="AH13" s="23">
        <f t="shared" si="25"/>
        <v>1</v>
      </c>
      <c r="AI13" s="33">
        <f t="shared" si="26"/>
        <v>0</v>
      </c>
      <c r="AJ13" s="25">
        <f>'Septembre N-1'!AH13</f>
        <v>0</v>
      </c>
      <c r="AK13" s="26">
        <f t="shared" si="27"/>
        <v>1</v>
      </c>
      <c r="AL13" s="22">
        <f t="shared" si="28"/>
        <v>3.614457831325301E-2</v>
      </c>
      <c r="AM13" s="23">
        <f t="shared" si="29"/>
        <v>15</v>
      </c>
      <c r="AN13" s="33">
        <f t="shared" si="30"/>
        <v>1.8099547511312219E-2</v>
      </c>
      <c r="AO13" s="25">
        <f>'Septembre N-1'!AM13</f>
        <v>8</v>
      </c>
      <c r="AP13" s="26">
        <f t="shared" si="31"/>
        <v>7</v>
      </c>
      <c r="AQ13" s="22">
        <f t="shared" si="32"/>
        <v>0</v>
      </c>
      <c r="AR13" s="23">
        <f t="shared" si="33"/>
        <v>0</v>
      </c>
      <c r="AS13" s="33">
        <f t="shared" si="34"/>
        <v>0</v>
      </c>
      <c r="AT13" s="25">
        <f>'Septembre N-1'!AR13</f>
        <v>0</v>
      </c>
      <c r="AU13" s="26">
        <f t="shared" si="35"/>
        <v>0</v>
      </c>
      <c r="AY13" t="s">
        <v>59</v>
      </c>
      <c r="AZ13" t="s">
        <v>86</v>
      </c>
      <c r="BA13" t="s">
        <v>87</v>
      </c>
      <c r="BB13" t="s">
        <v>110</v>
      </c>
      <c r="BC13" t="s">
        <v>115</v>
      </c>
      <c r="BD13">
        <v>1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1</v>
      </c>
      <c r="BL13">
        <v>0</v>
      </c>
    </row>
    <row r="14" spans="1:64" x14ac:dyDescent="0.3">
      <c r="A14" t="s">
        <v>6</v>
      </c>
      <c r="B14" s="21"/>
      <c r="C14" s="22">
        <f t="shared" si="0"/>
        <v>4.0322580645161289E-2</v>
      </c>
      <c r="D14" s="23">
        <f t="shared" si="1"/>
        <v>5</v>
      </c>
      <c r="E14" s="24">
        <f t="shared" si="2"/>
        <v>6.8027210884353748E-2</v>
      </c>
      <c r="F14" s="25">
        <f>'Septembre N-1'!D14</f>
        <v>10</v>
      </c>
      <c r="G14" s="26">
        <f t="shared" si="3"/>
        <v>-5</v>
      </c>
      <c r="H14" s="22">
        <f t="shared" si="4"/>
        <v>0</v>
      </c>
      <c r="I14" s="23">
        <f t="shared" si="5"/>
        <v>0</v>
      </c>
      <c r="J14" s="33">
        <f t="shared" si="6"/>
        <v>1.8691588785046728E-2</v>
      </c>
      <c r="K14" s="25">
        <f>'Septembre N-1'!I14</f>
        <v>2</v>
      </c>
      <c r="L14" s="26">
        <f t="shared" si="7"/>
        <v>-2</v>
      </c>
      <c r="M14" s="22">
        <f t="shared" si="8"/>
        <v>0</v>
      </c>
      <c r="N14" s="23">
        <f t="shared" si="9"/>
        <v>0</v>
      </c>
      <c r="O14" s="24">
        <f t="shared" si="10"/>
        <v>0</v>
      </c>
      <c r="P14" s="25">
        <f>'Septembre N-1'!N14</f>
        <v>0</v>
      </c>
      <c r="Q14" s="26">
        <f t="shared" si="11"/>
        <v>0</v>
      </c>
      <c r="R14" s="22">
        <f t="shared" si="12"/>
        <v>8.1081081081081086E-2</v>
      </c>
      <c r="S14" s="23">
        <f t="shared" si="13"/>
        <v>3</v>
      </c>
      <c r="T14" s="33">
        <f t="shared" si="14"/>
        <v>7.6923076923076927E-2</v>
      </c>
      <c r="U14" s="25">
        <f>'Septembre N-1'!S14</f>
        <v>3</v>
      </c>
      <c r="V14" s="26">
        <f t="shared" si="15"/>
        <v>0</v>
      </c>
      <c r="W14" s="22">
        <f t="shared" si="16"/>
        <v>5.2631578947368418E-2</v>
      </c>
      <c r="X14" s="23">
        <f t="shared" si="17"/>
        <v>1</v>
      </c>
      <c r="Y14" s="33">
        <f t="shared" si="18"/>
        <v>0.05</v>
      </c>
      <c r="Z14" s="25">
        <f>'Septembre N-1'!X14</f>
        <v>1</v>
      </c>
      <c r="AA14" s="26">
        <f t="shared" si="19"/>
        <v>0</v>
      </c>
      <c r="AB14" s="22">
        <f t="shared" si="20"/>
        <v>5.4945054945054944E-2</v>
      </c>
      <c r="AC14" s="23">
        <f t="shared" si="21"/>
        <v>5</v>
      </c>
      <c r="AD14" s="33">
        <f t="shared" si="22"/>
        <v>4.5454545454545456E-2</v>
      </c>
      <c r="AE14" s="25">
        <f>'Septembre N-1'!AC14</f>
        <v>4</v>
      </c>
      <c r="AF14" s="26">
        <f t="shared" si="23"/>
        <v>1</v>
      </c>
      <c r="AG14" s="22">
        <f t="shared" si="24"/>
        <v>3.4482758620689655E-2</v>
      </c>
      <c r="AH14" s="23">
        <f t="shared" si="25"/>
        <v>1</v>
      </c>
      <c r="AI14" s="33">
        <f t="shared" si="26"/>
        <v>0</v>
      </c>
      <c r="AJ14" s="25">
        <f>'Septembre N-1'!AH14</f>
        <v>0</v>
      </c>
      <c r="AK14" s="26">
        <f t="shared" si="27"/>
        <v>1</v>
      </c>
      <c r="AL14" s="22">
        <f t="shared" si="28"/>
        <v>3.614457831325301E-2</v>
      </c>
      <c r="AM14" s="23">
        <f t="shared" si="29"/>
        <v>15</v>
      </c>
      <c r="AN14" s="33">
        <f t="shared" si="30"/>
        <v>4.5248868778280542E-2</v>
      </c>
      <c r="AO14" s="25">
        <f>'Septembre N-1'!AM14</f>
        <v>20</v>
      </c>
      <c r="AP14" s="26">
        <f t="shared" si="31"/>
        <v>-5</v>
      </c>
      <c r="AQ14" s="22">
        <f t="shared" si="32"/>
        <v>0</v>
      </c>
      <c r="AR14" s="23">
        <f t="shared" si="33"/>
        <v>0</v>
      </c>
      <c r="AS14" s="33">
        <f t="shared" si="34"/>
        <v>0</v>
      </c>
      <c r="AT14" s="25">
        <f>'Septembre N-1'!AR14</f>
        <v>0</v>
      </c>
      <c r="AU14" s="26">
        <f t="shared" si="35"/>
        <v>0</v>
      </c>
      <c r="AY14" t="s">
        <v>60</v>
      </c>
      <c r="AZ14" t="s">
        <v>86</v>
      </c>
      <c r="BA14" t="s">
        <v>87</v>
      </c>
      <c r="BB14" t="s">
        <v>110</v>
      </c>
      <c r="BC14" t="s">
        <v>115</v>
      </c>
      <c r="BD14">
        <v>0</v>
      </c>
      <c r="BE14">
        <v>1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1</v>
      </c>
      <c r="BL14">
        <v>0</v>
      </c>
    </row>
    <row r="15" spans="1:64" x14ac:dyDescent="0.3">
      <c r="A15" t="s">
        <v>7</v>
      </c>
      <c r="B15" s="21"/>
      <c r="C15" s="22">
        <f t="shared" si="0"/>
        <v>3.2258064516129031E-2</v>
      </c>
      <c r="D15" s="23">
        <f t="shared" si="1"/>
        <v>4</v>
      </c>
      <c r="E15" s="24">
        <f t="shared" si="2"/>
        <v>8.1632653061224483E-2</v>
      </c>
      <c r="F15" s="25">
        <f>'Septembre N-1'!D15</f>
        <v>12</v>
      </c>
      <c r="G15" s="26">
        <f t="shared" si="3"/>
        <v>-8</v>
      </c>
      <c r="H15" s="22">
        <f t="shared" si="4"/>
        <v>0.1</v>
      </c>
      <c r="I15" s="23">
        <f t="shared" si="5"/>
        <v>11</v>
      </c>
      <c r="J15" s="33">
        <f t="shared" si="6"/>
        <v>0.12149532710280374</v>
      </c>
      <c r="K15" s="25">
        <f>'Septembre N-1'!I15</f>
        <v>13</v>
      </c>
      <c r="L15" s="26">
        <f t="shared" si="7"/>
        <v>-2</v>
      </c>
      <c r="M15" s="22">
        <f t="shared" si="8"/>
        <v>0</v>
      </c>
      <c r="N15" s="23">
        <f t="shared" si="9"/>
        <v>0</v>
      </c>
      <c r="O15" s="24">
        <f t="shared" si="10"/>
        <v>2.9411764705882353E-2</v>
      </c>
      <c r="P15" s="25">
        <f>'Septembre N-1'!N15</f>
        <v>1</v>
      </c>
      <c r="Q15" s="26">
        <f t="shared" si="11"/>
        <v>-1</v>
      </c>
      <c r="R15" s="22">
        <f t="shared" si="12"/>
        <v>5.4054054054054057E-2</v>
      </c>
      <c r="S15" s="23">
        <f t="shared" si="13"/>
        <v>2</v>
      </c>
      <c r="T15" s="33">
        <f t="shared" si="14"/>
        <v>7.6923076923076927E-2</v>
      </c>
      <c r="U15" s="25">
        <f>'Septembre N-1'!S15</f>
        <v>3</v>
      </c>
      <c r="V15" s="26">
        <f t="shared" si="15"/>
        <v>-1</v>
      </c>
      <c r="W15" s="22">
        <f t="shared" si="16"/>
        <v>0.15789473684210525</v>
      </c>
      <c r="X15" s="23">
        <f t="shared" si="17"/>
        <v>3</v>
      </c>
      <c r="Y15" s="33">
        <f t="shared" si="18"/>
        <v>0</v>
      </c>
      <c r="Z15" s="25">
        <f>'Septembre N-1'!X15</f>
        <v>0</v>
      </c>
      <c r="AA15" s="26">
        <f t="shared" si="19"/>
        <v>3</v>
      </c>
      <c r="AB15" s="22">
        <f t="shared" si="20"/>
        <v>6.5934065934065936E-2</v>
      </c>
      <c r="AC15" s="23">
        <f t="shared" si="21"/>
        <v>6</v>
      </c>
      <c r="AD15" s="33">
        <f t="shared" si="22"/>
        <v>2.2727272727272728E-2</v>
      </c>
      <c r="AE15" s="25">
        <f>'Septembre N-1'!AC15</f>
        <v>2</v>
      </c>
      <c r="AF15" s="26">
        <f t="shared" si="23"/>
        <v>4</v>
      </c>
      <c r="AG15" s="22">
        <f t="shared" si="24"/>
        <v>0</v>
      </c>
      <c r="AH15" s="23">
        <f t="shared" si="25"/>
        <v>0</v>
      </c>
      <c r="AI15" s="33">
        <f t="shared" si="26"/>
        <v>0</v>
      </c>
      <c r="AJ15" s="25">
        <f>'Septembre N-1'!AH15</f>
        <v>0</v>
      </c>
      <c r="AK15" s="26">
        <f t="shared" si="27"/>
        <v>0</v>
      </c>
      <c r="AL15" s="22">
        <f t="shared" si="28"/>
        <v>6.2650602409638559E-2</v>
      </c>
      <c r="AM15" s="23">
        <f t="shared" si="29"/>
        <v>26</v>
      </c>
      <c r="AN15" s="33">
        <f t="shared" si="30"/>
        <v>7.0135746606334842E-2</v>
      </c>
      <c r="AO15" s="25">
        <f>'Septembre N-1'!AM15</f>
        <v>31</v>
      </c>
      <c r="AP15" s="26">
        <f t="shared" si="31"/>
        <v>-5</v>
      </c>
      <c r="AQ15" s="22">
        <f t="shared" si="32"/>
        <v>0</v>
      </c>
      <c r="AR15" s="23">
        <f t="shared" si="33"/>
        <v>0</v>
      </c>
      <c r="AS15" s="33">
        <f t="shared" si="34"/>
        <v>0</v>
      </c>
      <c r="AT15" s="25">
        <f>'Septembre N-1'!AR15</f>
        <v>0</v>
      </c>
      <c r="AU15" s="26">
        <f t="shared" si="35"/>
        <v>0</v>
      </c>
      <c r="AY15" t="s">
        <v>13</v>
      </c>
      <c r="AZ15" t="s">
        <v>86</v>
      </c>
      <c r="BA15" t="s">
        <v>87</v>
      </c>
      <c r="BB15" t="s">
        <v>110</v>
      </c>
      <c r="BC15" t="s">
        <v>115</v>
      </c>
      <c r="BD15">
        <v>7</v>
      </c>
      <c r="BE15">
        <v>5</v>
      </c>
      <c r="BF15">
        <v>2</v>
      </c>
      <c r="BG15">
        <v>2</v>
      </c>
      <c r="BH15">
        <v>2</v>
      </c>
      <c r="BI15">
        <v>2</v>
      </c>
      <c r="BJ15">
        <v>0</v>
      </c>
      <c r="BK15">
        <v>18</v>
      </c>
      <c r="BL15">
        <v>2</v>
      </c>
    </row>
    <row r="16" spans="1:64" x14ac:dyDescent="0.3">
      <c r="A16" t="s">
        <v>56</v>
      </c>
      <c r="B16" s="21"/>
      <c r="C16" s="22">
        <f t="shared" si="0"/>
        <v>0</v>
      </c>
      <c r="D16" s="23">
        <f t="shared" si="1"/>
        <v>0</v>
      </c>
      <c r="E16" s="24">
        <f t="shared" si="2"/>
        <v>0</v>
      </c>
      <c r="F16" s="25">
        <f>'Septembre N-1'!D16</f>
        <v>0</v>
      </c>
      <c r="G16" s="26">
        <f t="shared" si="3"/>
        <v>0</v>
      </c>
      <c r="H16" s="22">
        <f t="shared" si="4"/>
        <v>9.0909090909090905E-3</v>
      </c>
      <c r="I16" s="23">
        <f t="shared" si="5"/>
        <v>1</v>
      </c>
      <c r="J16" s="33">
        <f t="shared" si="6"/>
        <v>0</v>
      </c>
      <c r="K16" s="25">
        <f>'Septembre N-1'!I16</f>
        <v>0</v>
      </c>
      <c r="L16" s="26">
        <f t="shared" si="7"/>
        <v>1</v>
      </c>
      <c r="M16" s="22">
        <f t="shared" si="8"/>
        <v>0</v>
      </c>
      <c r="N16" s="23">
        <f t="shared" si="9"/>
        <v>0</v>
      </c>
      <c r="O16" s="24">
        <f t="shared" si="10"/>
        <v>0</v>
      </c>
      <c r="P16" s="25">
        <f>'Septembre N-1'!N16</f>
        <v>0</v>
      </c>
      <c r="Q16" s="26">
        <f t="shared" si="11"/>
        <v>0</v>
      </c>
      <c r="R16" s="22">
        <f t="shared" si="12"/>
        <v>0</v>
      </c>
      <c r="S16" s="23">
        <f t="shared" si="13"/>
        <v>0</v>
      </c>
      <c r="T16" s="33">
        <f t="shared" si="14"/>
        <v>0</v>
      </c>
      <c r="U16" s="25">
        <f>'Septembre N-1'!S16</f>
        <v>0</v>
      </c>
      <c r="V16" s="26">
        <f t="shared" si="15"/>
        <v>0</v>
      </c>
      <c r="W16" s="22">
        <f t="shared" si="16"/>
        <v>0</v>
      </c>
      <c r="X16" s="23">
        <f t="shared" si="17"/>
        <v>0</v>
      </c>
      <c r="Y16" s="33">
        <f t="shared" si="18"/>
        <v>0</v>
      </c>
      <c r="Z16" s="25">
        <f>'Septembre N-1'!X16</f>
        <v>0</v>
      </c>
      <c r="AA16" s="26">
        <f t="shared" si="19"/>
        <v>0</v>
      </c>
      <c r="AB16" s="22">
        <f t="shared" si="20"/>
        <v>0</v>
      </c>
      <c r="AC16" s="23">
        <f t="shared" si="21"/>
        <v>0</v>
      </c>
      <c r="AD16" s="33">
        <f t="shared" si="22"/>
        <v>0</v>
      </c>
      <c r="AE16" s="25">
        <f>'Septembre N-1'!AC16</f>
        <v>0</v>
      </c>
      <c r="AF16" s="26">
        <f t="shared" si="23"/>
        <v>0</v>
      </c>
      <c r="AG16" s="22">
        <f t="shared" si="24"/>
        <v>6.8965517241379309E-2</v>
      </c>
      <c r="AH16" s="23">
        <f t="shared" si="25"/>
        <v>2</v>
      </c>
      <c r="AI16" s="33">
        <f t="shared" si="26"/>
        <v>4.3478260869565216E-2</v>
      </c>
      <c r="AJ16" s="25">
        <f>'Septembre N-1'!AH16</f>
        <v>1</v>
      </c>
      <c r="AK16" s="26">
        <f t="shared" si="27"/>
        <v>1</v>
      </c>
      <c r="AL16" s="22">
        <f t="shared" si="28"/>
        <v>0</v>
      </c>
      <c r="AM16" s="23">
        <f t="shared" si="29"/>
        <v>0</v>
      </c>
      <c r="AN16" s="33">
        <f t="shared" si="30"/>
        <v>0</v>
      </c>
      <c r="AO16" s="25">
        <f>'Septembre N-1'!AM16</f>
        <v>0</v>
      </c>
      <c r="AP16" s="26">
        <f t="shared" si="31"/>
        <v>0</v>
      </c>
      <c r="AQ16" s="22">
        <f t="shared" si="32"/>
        <v>0.17647058823529413</v>
      </c>
      <c r="AR16" s="23">
        <f t="shared" si="33"/>
        <v>3</v>
      </c>
      <c r="AS16" s="33">
        <f t="shared" si="34"/>
        <v>6.25E-2</v>
      </c>
      <c r="AT16" s="25">
        <f>'Septembre N-1'!AR16</f>
        <v>1</v>
      </c>
      <c r="AU16" s="26">
        <f t="shared" si="35"/>
        <v>2</v>
      </c>
      <c r="AY16" t="s">
        <v>14</v>
      </c>
      <c r="AZ16" t="s">
        <v>86</v>
      </c>
      <c r="BA16" t="s">
        <v>87</v>
      </c>
      <c r="BB16" t="s">
        <v>110</v>
      </c>
      <c r="BC16" t="s">
        <v>115</v>
      </c>
      <c r="BD16">
        <v>2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2</v>
      </c>
      <c r="BL16">
        <v>0</v>
      </c>
    </row>
    <row r="17" spans="1:64" x14ac:dyDescent="0.3">
      <c r="A17" t="s">
        <v>8</v>
      </c>
      <c r="B17" s="21"/>
      <c r="C17" s="22">
        <f t="shared" si="0"/>
        <v>1.6129032258064516E-2</v>
      </c>
      <c r="D17" s="23">
        <f t="shared" si="1"/>
        <v>2</v>
      </c>
      <c r="E17" s="24">
        <f t="shared" si="2"/>
        <v>1.3605442176870748E-2</v>
      </c>
      <c r="F17" s="25">
        <f>'Septembre N-1'!D17</f>
        <v>2</v>
      </c>
      <c r="G17" s="26">
        <f t="shared" si="3"/>
        <v>0</v>
      </c>
      <c r="H17" s="22">
        <f t="shared" si="4"/>
        <v>0</v>
      </c>
      <c r="I17" s="23">
        <f t="shared" si="5"/>
        <v>0</v>
      </c>
      <c r="J17" s="33">
        <f t="shared" si="6"/>
        <v>9.3457943925233638E-3</v>
      </c>
      <c r="K17" s="25">
        <f>'Septembre N-1'!I17</f>
        <v>1</v>
      </c>
      <c r="L17" s="26">
        <f t="shared" si="7"/>
        <v>-1</v>
      </c>
      <c r="M17" s="22">
        <f t="shared" si="8"/>
        <v>4.5454545454545456E-2</v>
      </c>
      <c r="N17" s="23">
        <f t="shared" si="9"/>
        <v>1</v>
      </c>
      <c r="O17" s="24">
        <f t="shared" si="10"/>
        <v>2.9411764705882353E-2</v>
      </c>
      <c r="P17" s="25">
        <f>'Septembre N-1'!N17</f>
        <v>1</v>
      </c>
      <c r="Q17" s="26">
        <f t="shared" si="11"/>
        <v>0</v>
      </c>
      <c r="R17" s="22">
        <f t="shared" si="12"/>
        <v>0</v>
      </c>
      <c r="S17" s="23">
        <f t="shared" si="13"/>
        <v>0</v>
      </c>
      <c r="T17" s="33">
        <f t="shared" si="14"/>
        <v>0</v>
      </c>
      <c r="U17" s="25">
        <f>'Septembre N-1'!S17</f>
        <v>0</v>
      </c>
      <c r="V17" s="26">
        <f t="shared" si="15"/>
        <v>0</v>
      </c>
      <c r="W17" s="22">
        <f t="shared" si="16"/>
        <v>0</v>
      </c>
      <c r="X17" s="23">
        <f t="shared" si="17"/>
        <v>0</v>
      </c>
      <c r="Y17" s="33">
        <f t="shared" si="18"/>
        <v>0</v>
      </c>
      <c r="Z17" s="25">
        <f>'Septembre N-1'!X17</f>
        <v>0</v>
      </c>
      <c r="AA17" s="26">
        <f t="shared" si="19"/>
        <v>0</v>
      </c>
      <c r="AB17" s="22">
        <f t="shared" si="20"/>
        <v>4.3956043956043959E-2</v>
      </c>
      <c r="AC17" s="23">
        <f t="shared" si="21"/>
        <v>4</v>
      </c>
      <c r="AD17" s="33">
        <f t="shared" si="22"/>
        <v>0</v>
      </c>
      <c r="AE17" s="25">
        <f>'Septembre N-1'!AC17</f>
        <v>0</v>
      </c>
      <c r="AF17" s="26">
        <f t="shared" si="23"/>
        <v>4</v>
      </c>
      <c r="AG17" s="22">
        <f t="shared" si="24"/>
        <v>0</v>
      </c>
      <c r="AH17" s="23">
        <f t="shared" si="25"/>
        <v>0</v>
      </c>
      <c r="AI17" s="33">
        <f t="shared" si="26"/>
        <v>0</v>
      </c>
      <c r="AJ17" s="25">
        <f>'Septembre N-1'!AH17</f>
        <v>0</v>
      </c>
      <c r="AK17" s="26">
        <f t="shared" si="27"/>
        <v>0</v>
      </c>
      <c r="AL17" s="22">
        <f t="shared" si="28"/>
        <v>1.6867469879518072E-2</v>
      </c>
      <c r="AM17" s="23">
        <f t="shared" si="29"/>
        <v>7</v>
      </c>
      <c r="AN17" s="33">
        <f t="shared" si="30"/>
        <v>9.0497737556561094E-3</v>
      </c>
      <c r="AO17" s="25">
        <f>'Septembre N-1'!AM17</f>
        <v>4</v>
      </c>
      <c r="AP17" s="26">
        <f t="shared" si="31"/>
        <v>3</v>
      </c>
      <c r="AQ17" s="22">
        <f t="shared" si="32"/>
        <v>0</v>
      </c>
      <c r="AR17" s="23">
        <f t="shared" si="33"/>
        <v>0</v>
      </c>
      <c r="AS17" s="33">
        <f t="shared" si="34"/>
        <v>0</v>
      </c>
      <c r="AT17" s="25">
        <f>'Septembre N-1'!AR17</f>
        <v>0</v>
      </c>
      <c r="AU17" s="26">
        <f t="shared" si="35"/>
        <v>0</v>
      </c>
      <c r="AY17" t="s">
        <v>15</v>
      </c>
      <c r="AZ17" t="s">
        <v>86</v>
      </c>
      <c r="BA17" t="s">
        <v>87</v>
      </c>
      <c r="BB17" t="s">
        <v>110</v>
      </c>
      <c r="BC17" t="s">
        <v>115</v>
      </c>
      <c r="BD17">
        <v>0</v>
      </c>
      <c r="BE17">
        <v>0</v>
      </c>
      <c r="BF17">
        <v>1</v>
      </c>
      <c r="BG17">
        <v>0</v>
      </c>
      <c r="BH17">
        <v>0</v>
      </c>
      <c r="BI17">
        <v>0</v>
      </c>
      <c r="BJ17">
        <v>0</v>
      </c>
      <c r="BK17">
        <v>1</v>
      </c>
      <c r="BL17">
        <v>0</v>
      </c>
    </row>
    <row r="18" spans="1:64" x14ac:dyDescent="0.3">
      <c r="A18" t="s">
        <v>57</v>
      </c>
      <c r="B18" s="21"/>
      <c r="C18" s="22">
        <f t="shared" si="0"/>
        <v>0</v>
      </c>
      <c r="D18" s="23">
        <f t="shared" si="1"/>
        <v>0</v>
      </c>
      <c r="E18" s="24">
        <f t="shared" si="2"/>
        <v>0</v>
      </c>
      <c r="F18" s="25">
        <f>'Septembre N-1'!D18</f>
        <v>0</v>
      </c>
      <c r="G18" s="26">
        <f t="shared" si="3"/>
        <v>0</v>
      </c>
      <c r="H18" s="22">
        <f t="shared" si="4"/>
        <v>0</v>
      </c>
      <c r="I18" s="23">
        <f t="shared" si="5"/>
        <v>0</v>
      </c>
      <c r="J18" s="33">
        <f t="shared" si="6"/>
        <v>0</v>
      </c>
      <c r="K18" s="25">
        <f>'Septembre N-1'!I18</f>
        <v>0</v>
      </c>
      <c r="L18" s="26">
        <f t="shared" si="7"/>
        <v>0</v>
      </c>
      <c r="M18" s="22">
        <f t="shared" si="8"/>
        <v>0</v>
      </c>
      <c r="N18" s="23">
        <f t="shared" si="9"/>
        <v>0</v>
      </c>
      <c r="O18" s="24">
        <f t="shared" si="10"/>
        <v>0</v>
      </c>
      <c r="P18" s="25">
        <f>'Septembre N-1'!N18</f>
        <v>0</v>
      </c>
      <c r="Q18" s="26">
        <f t="shared" si="11"/>
        <v>0</v>
      </c>
      <c r="R18" s="22">
        <f t="shared" si="12"/>
        <v>0</v>
      </c>
      <c r="S18" s="23">
        <f t="shared" si="13"/>
        <v>0</v>
      </c>
      <c r="T18" s="33">
        <f t="shared" si="14"/>
        <v>0</v>
      </c>
      <c r="U18" s="25">
        <f>'Septembre N-1'!S18</f>
        <v>0</v>
      </c>
      <c r="V18" s="26">
        <f t="shared" si="15"/>
        <v>0</v>
      </c>
      <c r="W18" s="22">
        <f t="shared" si="16"/>
        <v>0</v>
      </c>
      <c r="X18" s="23">
        <f t="shared" si="17"/>
        <v>0</v>
      </c>
      <c r="Y18" s="33">
        <f t="shared" si="18"/>
        <v>0</v>
      </c>
      <c r="Z18" s="25">
        <f>'Septembre N-1'!X18</f>
        <v>0</v>
      </c>
      <c r="AA18" s="26">
        <f t="shared" si="19"/>
        <v>0</v>
      </c>
      <c r="AB18" s="22">
        <f t="shared" si="20"/>
        <v>0</v>
      </c>
      <c r="AC18" s="23">
        <f t="shared" si="21"/>
        <v>0</v>
      </c>
      <c r="AD18" s="33">
        <f t="shared" si="22"/>
        <v>0</v>
      </c>
      <c r="AE18" s="25">
        <f>'Septembre N-1'!AC18</f>
        <v>0</v>
      </c>
      <c r="AF18" s="26">
        <f t="shared" si="23"/>
        <v>0</v>
      </c>
      <c r="AG18" s="22">
        <f t="shared" si="24"/>
        <v>0</v>
      </c>
      <c r="AH18" s="23">
        <f t="shared" si="25"/>
        <v>0</v>
      </c>
      <c r="AI18" s="33">
        <f t="shared" si="26"/>
        <v>0</v>
      </c>
      <c r="AJ18" s="25">
        <f>'Septembre N-1'!AH18</f>
        <v>0</v>
      </c>
      <c r="AK18" s="26">
        <f t="shared" si="27"/>
        <v>0</v>
      </c>
      <c r="AL18" s="22">
        <f t="shared" si="28"/>
        <v>0</v>
      </c>
      <c r="AM18" s="23">
        <f t="shared" si="29"/>
        <v>0</v>
      </c>
      <c r="AN18" s="33">
        <f t="shared" si="30"/>
        <v>0</v>
      </c>
      <c r="AO18" s="25">
        <f>'Septembre N-1'!AM18</f>
        <v>0</v>
      </c>
      <c r="AP18" s="26">
        <f t="shared" si="31"/>
        <v>0</v>
      </c>
      <c r="AQ18" s="22">
        <f t="shared" si="32"/>
        <v>0</v>
      </c>
      <c r="AR18" s="23">
        <f t="shared" si="33"/>
        <v>0</v>
      </c>
      <c r="AS18" s="33">
        <f t="shared" si="34"/>
        <v>0</v>
      </c>
      <c r="AT18" s="25">
        <f>'Septembre N-1'!AR18</f>
        <v>0</v>
      </c>
      <c r="AU18" s="26">
        <f t="shared" si="35"/>
        <v>0</v>
      </c>
      <c r="AY18" t="s">
        <v>17</v>
      </c>
      <c r="AZ18" t="s">
        <v>86</v>
      </c>
      <c r="BA18" t="s">
        <v>87</v>
      </c>
      <c r="BB18" t="s">
        <v>110</v>
      </c>
      <c r="BC18" t="s">
        <v>115</v>
      </c>
      <c r="BD18">
        <v>1</v>
      </c>
      <c r="BE18">
        <v>3</v>
      </c>
      <c r="BF18">
        <v>0</v>
      </c>
      <c r="BG18">
        <v>1</v>
      </c>
      <c r="BH18">
        <v>0</v>
      </c>
      <c r="BI18">
        <v>2</v>
      </c>
      <c r="BJ18">
        <v>0</v>
      </c>
      <c r="BK18">
        <v>7</v>
      </c>
      <c r="BL18">
        <v>0</v>
      </c>
    </row>
    <row r="19" spans="1:64" x14ac:dyDescent="0.3">
      <c r="A19" t="s">
        <v>9</v>
      </c>
      <c r="B19" s="21"/>
      <c r="C19" s="22">
        <f t="shared" si="0"/>
        <v>0</v>
      </c>
      <c r="D19" s="23">
        <f t="shared" si="1"/>
        <v>0</v>
      </c>
      <c r="E19" s="24">
        <f t="shared" si="2"/>
        <v>4.0816326530612242E-2</v>
      </c>
      <c r="F19" s="25">
        <f>'Septembre N-1'!D19</f>
        <v>6</v>
      </c>
      <c r="G19" s="26">
        <f t="shared" si="3"/>
        <v>-6</v>
      </c>
      <c r="H19" s="22">
        <f t="shared" si="4"/>
        <v>1.8181818181818181E-2</v>
      </c>
      <c r="I19" s="23">
        <f t="shared" si="5"/>
        <v>2</v>
      </c>
      <c r="J19" s="33">
        <f t="shared" si="6"/>
        <v>0</v>
      </c>
      <c r="K19" s="25">
        <f>'Septembre N-1'!I19</f>
        <v>0</v>
      </c>
      <c r="L19" s="26">
        <f t="shared" si="7"/>
        <v>2</v>
      </c>
      <c r="M19" s="22">
        <f t="shared" si="8"/>
        <v>0</v>
      </c>
      <c r="N19" s="23">
        <f t="shared" si="9"/>
        <v>0</v>
      </c>
      <c r="O19" s="24">
        <f t="shared" si="10"/>
        <v>0</v>
      </c>
      <c r="P19" s="25">
        <f>'Septembre N-1'!N19</f>
        <v>0</v>
      </c>
      <c r="Q19" s="26">
        <f t="shared" si="11"/>
        <v>0</v>
      </c>
      <c r="R19" s="22">
        <f t="shared" si="12"/>
        <v>0</v>
      </c>
      <c r="S19" s="23">
        <f t="shared" si="13"/>
        <v>0</v>
      </c>
      <c r="T19" s="33">
        <f t="shared" si="14"/>
        <v>0</v>
      </c>
      <c r="U19" s="25">
        <f>'Septembre N-1'!S19</f>
        <v>0</v>
      </c>
      <c r="V19" s="26">
        <f t="shared" si="15"/>
        <v>0</v>
      </c>
      <c r="W19" s="22">
        <f t="shared" si="16"/>
        <v>0</v>
      </c>
      <c r="X19" s="23">
        <f t="shared" si="17"/>
        <v>0</v>
      </c>
      <c r="Y19" s="33">
        <f t="shared" si="18"/>
        <v>0</v>
      </c>
      <c r="Z19" s="25">
        <f>'Septembre N-1'!X19</f>
        <v>0</v>
      </c>
      <c r="AA19" s="26">
        <f t="shared" si="19"/>
        <v>0</v>
      </c>
      <c r="AB19" s="22">
        <f t="shared" si="20"/>
        <v>1.098901098901099E-2</v>
      </c>
      <c r="AC19" s="23">
        <f t="shared" si="21"/>
        <v>1</v>
      </c>
      <c r="AD19" s="33">
        <f t="shared" si="22"/>
        <v>2.2727272727272728E-2</v>
      </c>
      <c r="AE19" s="25">
        <f>'Septembre N-1'!AC19</f>
        <v>2</v>
      </c>
      <c r="AF19" s="26">
        <f t="shared" si="23"/>
        <v>-1</v>
      </c>
      <c r="AG19" s="22">
        <f t="shared" si="24"/>
        <v>0</v>
      </c>
      <c r="AH19" s="23">
        <f t="shared" si="25"/>
        <v>0</v>
      </c>
      <c r="AI19" s="33">
        <f t="shared" si="26"/>
        <v>0</v>
      </c>
      <c r="AJ19" s="25">
        <f>'Septembre N-1'!AH19</f>
        <v>0</v>
      </c>
      <c r="AK19" s="26">
        <f t="shared" si="27"/>
        <v>0</v>
      </c>
      <c r="AL19" s="22">
        <f t="shared" si="28"/>
        <v>7.2289156626506026E-3</v>
      </c>
      <c r="AM19" s="23">
        <f t="shared" si="29"/>
        <v>3</v>
      </c>
      <c r="AN19" s="33">
        <f t="shared" si="30"/>
        <v>1.8099547511312219E-2</v>
      </c>
      <c r="AO19" s="25">
        <f>'Septembre N-1'!AM19</f>
        <v>8</v>
      </c>
      <c r="AP19" s="26">
        <f t="shared" si="31"/>
        <v>-5</v>
      </c>
      <c r="AQ19" s="22">
        <f t="shared" si="32"/>
        <v>0</v>
      </c>
      <c r="AR19" s="23">
        <f t="shared" si="33"/>
        <v>0</v>
      </c>
      <c r="AS19" s="33">
        <f t="shared" si="34"/>
        <v>0</v>
      </c>
      <c r="AT19" s="25">
        <f>'Septembre N-1'!AR19</f>
        <v>0</v>
      </c>
      <c r="AU19" s="26">
        <f t="shared" si="35"/>
        <v>0</v>
      </c>
      <c r="AY19" t="s">
        <v>18</v>
      </c>
      <c r="AZ19" t="s">
        <v>86</v>
      </c>
      <c r="BA19" t="s">
        <v>87</v>
      </c>
      <c r="BB19" t="s">
        <v>110</v>
      </c>
      <c r="BC19" t="s">
        <v>115</v>
      </c>
      <c r="BD19">
        <v>0</v>
      </c>
      <c r="BE19">
        <v>1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1</v>
      </c>
      <c r="BL19">
        <v>0</v>
      </c>
    </row>
    <row r="20" spans="1:64" x14ac:dyDescent="0.3">
      <c r="A20" t="s">
        <v>10</v>
      </c>
      <c r="B20" s="21"/>
      <c r="C20" s="22">
        <f t="shared" si="0"/>
        <v>3.2258064516129031E-2</v>
      </c>
      <c r="D20" s="23">
        <f t="shared" si="1"/>
        <v>4</v>
      </c>
      <c r="E20" s="24">
        <f t="shared" si="2"/>
        <v>2.7210884353741496E-2</v>
      </c>
      <c r="F20" s="25">
        <f>'Septembre N-1'!D20</f>
        <v>4</v>
      </c>
      <c r="G20" s="26">
        <f t="shared" si="3"/>
        <v>0</v>
      </c>
      <c r="H20" s="22">
        <f t="shared" si="4"/>
        <v>3.6363636363636362E-2</v>
      </c>
      <c r="I20" s="23">
        <f t="shared" si="5"/>
        <v>4</v>
      </c>
      <c r="J20" s="33">
        <f t="shared" si="6"/>
        <v>6.5420560747663545E-2</v>
      </c>
      <c r="K20" s="25">
        <f>'Septembre N-1'!I20</f>
        <v>7</v>
      </c>
      <c r="L20" s="26">
        <f t="shared" si="7"/>
        <v>-3</v>
      </c>
      <c r="M20" s="22">
        <f t="shared" si="8"/>
        <v>0.18181818181818182</v>
      </c>
      <c r="N20" s="23">
        <f t="shared" si="9"/>
        <v>4</v>
      </c>
      <c r="O20" s="24">
        <f t="shared" si="10"/>
        <v>0.20588235294117646</v>
      </c>
      <c r="P20" s="25">
        <f>'Septembre N-1'!N20</f>
        <v>7</v>
      </c>
      <c r="Q20" s="26">
        <f t="shared" si="11"/>
        <v>-3</v>
      </c>
      <c r="R20" s="22">
        <f t="shared" si="12"/>
        <v>8.1081081081081086E-2</v>
      </c>
      <c r="S20" s="23">
        <f t="shared" si="13"/>
        <v>3</v>
      </c>
      <c r="T20" s="33">
        <f t="shared" si="14"/>
        <v>7.6923076923076927E-2</v>
      </c>
      <c r="U20" s="25">
        <f>'Septembre N-1'!S20</f>
        <v>3</v>
      </c>
      <c r="V20" s="26">
        <f t="shared" si="15"/>
        <v>0</v>
      </c>
      <c r="W20" s="22">
        <f t="shared" si="16"/>
        <v>0</v>
      </c>
      <c r="X20" s="23">
        <f t="shared" si="17"/>
        <v>0</v>
      </c>
      <c r="Y20" s="33">
        <f t="shared" si="18"/>
        <v>0.05</v>
      </c>
      <c r="Z20" s="25">
        <f>'Septembre N-1'!X20</f>
        <v>1</v>
      </c>
      <c r="AA20" s="26">
        <f t="shared" si="19"/>
        <v>-1</v>
      </c>
      <c r="AB20" s="22">
        <f t="shared" si="20"/>
        <v>5.4945054945054944E-2</v>
      </c>
      <c r="AC20" s="23">
        <f t="shared" si="21"/>
        <v>5</v>
      </c>
      <c r="AD20" s="33">
        <f t="shared" si="22"/>
        <v>1.1363636363636364E-2</v>
      </c>
      <c r="AE20" s="25">
        <f>'Septembre N-1'!AC20</f>
        <v>1</v>
      </c>
      <c r="AF20" s="26">
        <f t="shared" si="23"/>
        <v>4</v>
      </c>
      <c r="AG20" s="22">
        <f t="shared" si="24"/>
        <v>0</v>
      </c>
      <c r="AH20" s="23">
        <f t="shared" si="25"/>
        <v>0</v>
      </c>
      <c r="AI20" s="33">
        <f t="shared" si="26"/>
        <v>0.13043478260869565</v>
      </c>
      <c r="AJ20" s="25">
        <f>'Septembre N-1'!AH20</f>
        <v>3</v>
      </c>
      <c r="AK20" s="26">
        <f t="shared" si="27"/>
        <v>-3</v>
      </c>
      <c r="AL20" s="22">
        <f t="shared" si="28"/>
        <v>4.8192771084337352E-2</v>
      </c>
      <c r="AM20" s="23">
        <f t="shared" si="29"/>
        <v>20</v>
      </c>
      <c r="AN20" s="33">
        <f t="shared" si="30"/>
        <v>5.6561085972850679E-2</v>
      </c>
      <c r="AO20" s="25">
        <f>'Septembre N-1'!AM20</f>
        <v>25</v>
      </c>
      <c r="AP20" s="26">
        <f t="shared" si="31"/>
        <v>-5</v>
      </c>
      <c r="AQ20" s="22">
        <f t="shared" si="32"/>
        <v>0</v>
      </c>
      <c r="AR20" s="23">
        <f t="shared" si="33"/>
        <v>0</v>
      </c>
      <c r="AS20" s="33">
        <f t="shared" si="34"/>
        <v>6.25E-2</v>
      </c>
      <c r="AT20" s="25">
        <f>'Septembre N-1'!AR20</f>
        <v>1</v>
      </c>
      <c r="AU20" s="26">
        <f t="shared" si="35"/>
        <v>-1</v>
      </c>
      <c r="AY20" t="s">
        <v>19</v>
      </c>
      <c r="AZ20" t="s">
        <v>86</v>
      </c>
      <c r="BA20" t="s">
        <v>87</v>
      </c>
      <c r="BB20" t="s">
        <v>110</v>
      </c>
      <c r="BC20" t="s">
        <v>115</v>
      </c>
      <c r="BD20">
        <v>3</v>
      </c>
      <c r="BE20">
        <v>5</v>
      </c>
      <c r="BF20">
        <v>0</v>
      </c>
      <c r="BG20">
        <v>2</v>
      </c>
      <c r="BH20">
        <v>0</v>
      </c>
      <c r="BI20">
        <v>3</v>
      </c>
      <c r="BJ20">
        <v>3</v>
      </c>
      <c r="BK20">
        <v>16</v>
      </c>
      <c r="BL20">
        <v>0</v>
      </c>
    </row>
    <row r="21" spans="1:64" x14ac:dyDescent="0.3">
      <c r="A21" t="s">
        <v>58</v>
      </c>
      <c r="B21" s="21"/>
      <c r="C21" s="22">
        <f t="shared" si="0"/>
        <v>0</v>
      </c>
      <c r="D21" s="23">
        <f t="shared" si="1"/>
        <v>0</v>
      </c>
      <c r="E21" s="24">
        <f t="shared" si="2"/>
        <v>0</v>
      </c>
      <c r="F21" s="25">
        <f>'Septembre N-1'!D21</f>
        <v>0</v>
      </c>
      <c r="G21" s="26">
        <f t="shared" si="3"/>
        <v>0</v>
      </c>
      <c r="H21" s="22">
        <f t="shared" si="4"/>
        <v>0</v>
      </c>
      <c r="I21" s="23">
        <f t="shared" si="5"/>
        <v>0</v>
      </c>
      <c r="J21" s="33">
        <f t="shared" si="6"/>
        <v>0</v>
      </c>
      <c r="K21" s="25">
        <f>'Septembre N-1'!I21</f>
        <v>0</v>
      </c>
      <c r="L21" s="26">
        <f t="shared" si="7"/>
        <v>0</v>
      </c>
      <c r="M21" s="22">
        <f t="shared" si="8"/>
        <v>0</v>
      </c>
      <c r="N21" s="23">
        <f t="shared" si="9"/>
        <v>0</v>
      </c>
      <c r="O21" s="24">
        <f t="shared" si="10"/>
        <v>0</v>
      </c>
      <c r="P21" s="25">
        <f>'Septembre N-1'!N21</f>
        <v>0</v>
      </c>
      <c r="Q21" s="26">
        <f t="shared" si="11"/>
        <v>0</v>
      </c>
      <c r="R21" s="22">
        <f t="shared" si="12"/>
        <v>0</v>
      </c>
      <c r="S21" s="23">
        <f t="shared" si="13"/>
        <v>0</v>
      </c>
      <c r="T21" s="33">
        <f t="shared" si="14"/>
        <v>0</v>
      </c>
      <c r="U21" s="25">
        <f>'Septembre N-1'!S21</f>
        <v>0</v>
      </c>
      <c r="V21" s="26">
        <f t="shared" si="15"/>
        <v>0</v>
      </c>
      <c r="W21" s="22">
        <f t="shared" si="16"/>
        <v>0</v>
      </c>
      <c r="X21" s="23">
        <f t="shared" si="17"/>
        <v>0</v>
      </c>
      <c r="Y21" s="33">
        <f t="shared" si="18"/>
        <v>0</v>
      </c>
      <c r="Z21" s="25">
        <f>'Septembre N-1'!X21</f>
        <v>0</v>
      </c>
      <c r="AA21" s="26">
        <f t="shared" si="19"/>
        <v>0</v>
      </c>
      <c r="AB21" s="22">
        <f t="shared" si="20"/>
        <v>0</v>
      </c>
      <c r="AC21" s="23">
        <f t="shared" si="21"/>
        <v>0</v>
      </c>
      <c r="AD21" s="33">
        <f t="shared" si="22"/>
        <v>0</v>
      </c>
      <c r="AE21" s="25">
        <f>'Septembre N-1'!AC21</f>
        <v>0</v>
      </c>
      <c r="AF21" s="26">
        <f t="shared" si="23"/>
        <v>0</v>
      </c>
      <c r="AG21" s="22">
        <f t="shared" si="24"/>
        <v>0</v>
      </c>
      <c r="AH21" s="23">
        <f t="shared" si="25"/>
        <v>0</v>
      </c>
      <c r="AI21" s="33">
        <f t="shared" si="26"/>
        <v>0</v>
      </c>
      <c r="AJ21" s="25">
        <f>'Septembre N-1'!AH21</f>
        <v>0</v>
      </c>
      <c r="AK21" s="26">
        <f t="shared" si="27"/>
        <v>0</v>
      </c>
      <c r="AL21" s="22">
        <f t="shared" si="28"/>
        <v>0</v>
      </c>
      <c r="AM21" s="23">
        <f t="shared" si="29"/>
        <v>0</v>
      </c>
      <c r="AN21" s="33">
        <f t="shared" si="30"/>
        <v>0</v>
      </c>
      <c r="AO21" s="25">
        <f>'Septembre N-1'!AM21</f>
        <v>0</v>
      </c>
      <c r="AP21" s="26">
        <f t="shared" si="31"/>
        <v>0</v>
      </c>
      <c r="AQ21" s="22">
        <f t="shared" si="32"/>
        <v>0</v>
      </c>
      <c r="AR21" s="23">
        <f t="shared" si="33"/>
        <v>0</v>
      </c>
      <c r="AS21" s="33">
        <f t="shared" si="34"/>
        <v>0</v>
      </c>
      <c r="AT21" s="25">
        <f>'Septembre N-1'!AR21</f>
        <v>0</v>
      </c>
      <c r="AU21" s="26">
        <f t="shared" si="35"/>
        <v>0</v>
      </c>
      <c r="AY21" t="s">
        <v>20</v>
      </c>
      <c r="AZ21" t="s">
        <v>86</v>
      </c>
      <c r="BA21" t="s">
        <v>87</v>
      </c>
      <c r="BB21" t="s">
        <v>110</v>
      </c>
      <c r="BC21" t="s">
        <v>115</v>
      </c>
      <c r="BD21">
        <v>4</v>
      </c>
      <c r="BE21">
        <v>2</v>
      </c>
      <c r="BF21">
        <v>0</v>
      </c>
      <c r="BG21">
        <v>0</v>
      </c>
      <c r="BH21">
        <v>0</v>
      </c>
      <c r="BI21">
        <v>1</v>
      </c>
      <c r="BJ21">
        <v>1</v>
      </c>
      <c r="BK21">
        <v>8</v>
      </c>
      <c r="BL21">
        <v>0</v>
      </c>
    </row>
    <row r="22" spans="1:64" x14ac:dyDescent="0.3">
      <c r="A22" t="s">
        <v>11</v>
      </c>
      <c r="B22" s="21"/>
      <c r="C22" s="22">
        <f t="shared" si="0"/>
        <v>1.6129032258064516E-2</v>
      </c>
      <c r="D22" s="23">
        <f t="shared" si="1"/>
        <v>2</v>
      </c>
      <c r="E22" s="24">
        <f t="shared" si="2"/>
        <v>2.7210884353741496E-2</v>
      </c>
      <c r="F22" s="25">
        <f>'Septembre N-1'!D22</f>
        <v>4</v>
      </c>
      <c r="G22" s="26">
        <f t="shared" si="3"/>
        <v>-2</v>
      </c>
      <c r="H22" s="22">
        <f t="shared" si="4"/>
        <v>4.5454545454545456E-2</v>
      </c>
      <c r="I22" s="23">
        <f t="shared" si="5"/>
        <v>5</v>
      </c>
      <c r="J22" s="33">
        <f t="shared" si="6"/>
        <v>0</v>
      </c>
      <c r="K22" s="25">
        <f>'Septembre N-1'!I22</f>
        <v>0</v>
      </c>
      <c r="L22" s="26">
        <f t="shared" si="7"/>
        <v>5</v>
      </c>
      <c r="M22" s="22">
        <f t="shared" si="8"/>
        <v>0</v>
      </c>
      <c r="N22" s="23">
        <f t="shared" si="9"/>
        <v>0</v>
      </c>
      <c r="O22" s="24">
        <f t="shared" si="10"/>
        <v>0</v>
      </c>
      <c r="P22" s="25">
        <f>'Septembre N-1'!N22</f>
        <v>0</v>
      </c>
      <c r="Q22" s="26">
        <f t="shared" si="11"/>
        <v>0</v>
      </c>
      <c r="R22" s="22">
        <f t="shared" si="12"/>
        <v>0</v>
      </c>
      <c r="S22" s="23">
        <f t="shared" si="13"/>
        <v>0</v>
      </c>
      <c r="T22" s="33">
        <f t="shared" si="14"/>
        <v>2.564102564102564E-2</v>
      </c>
      <c r="U22" s="25">
        <f>'Septembre N-1'!S22</f>
        <v>1</v>
      </c>
      <c r="V22" s="26">
        <f t="shared" si="15"/>
        <v>-1</v>
      </c>
      <c r="W22" s="22">
        <f t="shared" si="16"/>
        <v>0.15789473684210525</v>
      </c>
      <c r="X22" s="23">
        <f t="shared" si="17"/>
        <v>3</v>
      </c>
      <c r="Y22" s="33">
        <f t="shared" si="18"/>
        <v>0</v>
      </c>
      <c r="Z22" s="25">
        <f>'Septembre N-1'!X22</f>
        <v>0</v>
      </c>
      <c r="AA22" s="26">
        <f t="shared" si="19"/>
        <v>3</v>
      </c>
      <c r="AB22" s="22">
        <f t="shared" si="20"/>
        <v>2.197802197802198E-2</v>
      </c>
      <c r="AC22" s="23">
        <f t="shared" si="21"/>
        <v>2</v>
      </c>
      <c r="AD22" s="33">
        <f t="shared" si="22"/>
        <v>5.6818181818181816E-2</v>
      </c>
      <c r="AE22" s="25">
        <f>'Septembre N-1'!AC22</f>
        <v>5</v>
      </c>
      <c r="AF22" s="26">
        <f t="shared" si="23"/>
        <v>-3</v>
      </c>
      <c r="AG22" s="22">
        <f t="shared" si="24"/>
        <v>0</v>
      </c>
      <c r="AH22" s="23">
        <f t="shared" si="25"/>
        <v>0</v>
      </c>
      <c r="AI22" s="33">
        <f t="shared" si="26"/>
        <v>0</v>
      </c>
      <c r="AJ22" s="25">
        <f>'Septembre N-1'!AH22</f>
        <v>0</v>
      </c>
      <c r="AK22" s="26">
        <f t="shared" si="27"/>
        <v>0</v>
      </c>
      <c r="AL22" s="22">
        <f t="shared" si="28"/>
        <v>2.891566265060241E-2</v>
      </c>
      <c r="AM22" s="23">
        <f t="shared" si="29"/>
        <v>12</v>
      </c>
      <c r="AN22" s="33">
        <f t="shared" si="30"/>
        <v>2.2624434389140271E-2</v>
      </c>
      <c r="AO22" s="25">
        <f>'Septembre N-1'!AM22</f>
        <v>10</v>
      </c>
      <c r="AP22" s="26">
        <f t="shared" si="31"/>
        <v>2</v>
      </c>
      <c r="AQ22" s="22">
        <f t="shared" si="32"/>
        <v>0</v>
      </c>
      <c r="AR22" s="23">
        <f t="shared" si="33"/>
        <v>0</v>
      </c>
      <c r="AS22" s="33">
        <f t="shared" si="34"/>
        <v>0</v>
      </c>
      <c r="AT22" s="25">
        <f>'Septembre N-1'!AR22</f>
        <v>0</v>
      </c>
      <c r="AU22" s="26">
        <f t="shared" si="35"/>
        <v>0</v>
      </c>
      <c r="AY22" t="s">
        <v>22</v>
      </c>
      <c r="AZ22" t="s">
        <v>86</v>
      </c>
      <c r="BA22" t="s">
        <v>87</v>
      </c>
      <c r="BB22" t="s">
        <v>110</v>
      </c>
      <c r="BC22" t="s">
        <v>115</v>
      </c>
      <c r="BD22">
        <v>0</v>
      </c>
      <c r="BE22">
        <v>0</v>
      </c>
      <c r="BF22">
        <v>0</v>
      </c>
      <c r="BG22">
        <v>0</v>
      </c>
      <c r="BH22">
        <v>1</v>
      </c>
      <c r="BI22">
        <v>1</v>
      </c>
      <c r="BJ22">
        <v>1</v>
      </c>
      <c r="BK22">
        <v>3</v>
      </c>
      <c r="BL22">
        <v>0</v>
      </c>
    </row>
    <row r="23" spans="1:64" x14ac:dyDescent="0.3">
      <c r="A23" t="s">
        <v>12</v>
      </c>
      <c r="B23" s="21"/>
      <c r="C23" s="22">
        <f t="shared" si="0"/>
        <v>1.6129032258064516E-2</v>
      </c>
      <c r="D23" s="23">
        <f t="shared" si="1"/>
        <v>2</v>
      </c>
      <c r="E23" s="24">
        <f t="shared" si="2"/>
        <v>0</v>
      </c>
      <c r="F23" s="25">
        <f>'Septembre N-1'!D23</f>
        <v>0</v>
      </c>
      <c r="G23" s="26">
        <f t="shared" si="3"/>
        <v>2</v>
      </c>
      <c r="H23" s="22">
        <f t="shared" si="4"/>
        <v>4.5454545454545456E-2</v>
      </c>
      <c r="I23" s="23">
        <f t="shared" si="5"/>
        <v>5</v>
      </c>
      <c r="J23" s="33">
        <f t="shared" si="6"/>
        <v>9.3457943925233641E-2</v>
      </c>
      <c r="K23" s="25">
        <f>'Septembre N-1'!I23</f>
        <v>10</v>
      </c>
      <c r="L23" s="26">
        <f t="shared" si="7"/>
        <v>-5</v>
      </c>
      <c r="M23" s="22">
        <f t="shared" si="8"/>
        <v>0</v>
      </c>
      <c r="N23" s="23">
        <f t="shared" si="9"/>
        <v>0</v>
      </c>
      <c r="O23" s="24">
        <f t="shared" si="10"/>
        <v>0</v>
      </c>
      <c r="P23" s="25">
        <f>'Septembre N-1'!N23</f>
        <v>0</v>
      </c>
      <c r="Q23" s="26">
        <f t="shared" si="11"/>
        <v>0</v>
      </c>
      <c r="R23" s="22">
        <f t="shared" si="12"/>
        <v>5.4054054054054057E-2</v>
      </c>
      <c r="S23" s="23">
        <f t="shared" si="13"/>
        <v>2</v>
      </c>
      <c r="T23" s="33">
        <f t="shared" si="14"/>
        <v>2.564102564102564E-2</v>
      </c>
      <c r="U23" s="25">
        <f>'Septembre N-1'!S23</f>
        <v>1</v>
      </c>
      <c r="V23" s="26">
        <f t="shared" si="15"/>
        <v>1</v>
      </c>
      <c r="W23" s="22">
        <f t="shared" si="16"/>
        <v>0</v>
      </c>
      <c r="X23" s="23">
        <f t="shared" si="17"/>
        <v>0</v>
      </c>
      <c r="Y23" s="33">
        <f t="shared" si="18"/>
        <v>0.1</v>
      </c>
      <c r="Z23" s="25">
        <f>'Septembre N-1'!X23</f>
        <v>2</v>
      </c>
      <c r="AA23" s="26">
        <f t="shared" si="19"/>
        <v>-2</v>
      </c>
      <c r="AB23" s="22">
        <f t="shared" si="20"/>
        <v>2.197802197802198E-2</v>
      </c>
      <c r="AC23" s="23">
        <f t="shared" si="21"/>
        <v>2</v>
      </c>
      <c r="AD23" s="33">
        <f t="shared" si="22"/>
        <v>1.1363636363636364E-2</v>
      </c>
      <c r="AE23" s="25">
        <f>'Septembre N-1'!AC23</f>
        <v>1</v>
      </c>
      <c r="AF23" s="26">
        <f t="shared" si="23"/>
        <v>1</v>
      </c>
      <c r="AG23" s="22">
        <f t="shared" si="24"/>
        <v>0</v>
      </c>
      <c r="AH23" s="23">
        <f t="shared" si="25"/>
        <v>0</v>
      </c>
      <c r="AI23" s="33">
        <f t="shared" si="26"/>
        <v>0</v>
      </c>
      <c r="AJ23" s="25">
        <f>'Septembre N-1'!AH23</f>
        <v>0</v>
      </c>
      <c r="AK23" s="26">
        <f t="shared" si="27"/>
        <v>0</v>
      </c>
      <c r="AL23" s="22">
        <f t="shared" si="28"/>
        <v>2.4096385542168676E-2</v>
      </c>
      <c r="AM23" s="23">
        <f t="shared" si="29"/>
        <v>10</v>
      </c>
      <c r="AN23" s="33">
        <f t="shared" si="30"/>
        <v>3.1674208144796379E-2</v>
      </c>
      <c r="AO23" s="25">
        <f>'Septembre N-1'!AM23</f>
        <v>14</v>
      </c>
      <c r="AP23" s="26">
        <f t="shared" si="31"/>
        <v>-4</v>
      </c>
      <c r="AQ23" s="22">
        <f t="shared" si="32"/>
        <v>5.8823529411764705E-2</v>
      </c>
      <c r="AR23" s="23">
        <f t="shared" si="33"/>
        <v>1</v>
      </c>
      <c r="AS23" s="33">
        <f t="shared" si="34"/>
        <v>0</v>
      </c>
      <c r="AT23" s="25">
        <f>'Septembre N-1'!AR23</f>
        <v>0</v>
      </c>
      <c r="AU23" s="26">
        <f t="shared" si="35"/>
        <v>1</v>
      </c>
      <c r="AY23" t="s">
        <v>23</v>
      </c>
      <c r="AZ23" t="s">
        <v>86</v>
      </c>
      <c r="BA23" t="s">
        <v>87</v>
      </c>
      <c r="BB23" t="s">
        <v>110</v>
      </c>
      <c r="BC23" t="s">
        <v>115</v>
      </c>
      <c r="BD23">
        <v>0</v>
      </c>
      <c r="BE23">
        <v>6</v>
      </c>
      <c r="BF23">
        <v>0</v>
      </c>
      <c r="BG23">
        <v>0</v>
      </c>
      <c r="BH23">
        <v>0</v>
      </c>
      <c r="BI23">
        <v>2</v>
      </c>
      <c r="BJ23">
        <v>0</v>
      </c>
      <c r="BK23">
        <v>8</v>
      </c>
      <c r="BL23">
        <v>0</v>
      </c>
    </row>
    <row r="24" spans="1:64" x14ac:dyDescent="0.3">
      <c r="A24" t="s">
        <v>59</v>
      </c>
      <c r="B24" s="21"/>
      <c r="C24" s="22">
        <f t="shared" si="0"/>
        <v>8.0645161290322578E-3</v>
      </c>
      <c r="D24" s="23">
        <f t="shared" si="1"/>
        <v>1</v>
      </c>
      <c r="E24" s="24">
        <f t="shared" si="2"/>
        <v>0</v>
      </c>
      <c r="F24" s="25">
        <f>'Septembre N-1'!D24</f>
        <v>0</v>
      </c>
      <c r="G24" s="26">
        <f t="shared" si="3"/>
        <v>1</v>
      </c>
      <c r="H24" s="22">
        <f t="shared" si="4"/>
        <v>0</v>
      </c>
      <c r="I24" s="23">
        <f t="shared" si="5"/>
        <v>0</v>
      </c>
      <c r="J24" s="33">
        <f t="shared" si="6"/>
        <v>0</v>
      </c>
      <c r="K24" s="25">
        <f>'Septembre N-1'!I24</f>
        <v>0</v>
      </c>
      <c r="L24" s="26">
        <f t="shared" si="7"/>
        <v>0</v>
      </c>
      <c r="M24" s="22">
        <f t="shared" si="8"/>
        <v>0</v>
      </c>
      <c r="N24" s="23">
        <f t="shared" si="9"/>
        <v>0</v>
      </c>
      <c r="O24" s="24">
        <f t="shared" si="10"/>
        <v>0</v>
      </c>
      <c r="P24" s="25">
        <f>'Septembre N-1'!N24</f>
        <v>0</v>
      </c>
      <c r="Q24" s="26">
        <f t="shared" si="11"/>
        <v>0</v>
      </c>
      <c r="R24" s="22">
        <f t="shared" si="12"/>
        <v>0</v>
      </c>
      <c r="S24" s="23">
        <f t="shared" si="13"/>
        <v>0</v>
      </c>
      <c r="T24" s="33">
        <f t="shared" si="14"/>
        <v>0</v>
      </c>
      <c r="U24" s="25">
        <f>'Septembre N-1'!S24</f>
        <v>0</v>
      </c>
      <c r="V24" s="26">
        <f t="shared" si="15"/>
        <v>0</v>
      </c>
      <c r="W24" s="22">
        <f t="shared" si="16"/>
        <v>0</v>
      </c>
      <c r="X24" s="23">
        <f t="shared" si="17"/>
        <v>0</v>
      </c>
      <c r="Y24" s="33">
        <f t="shared" si="18"/>
        <v>0</v>
      </c>
      <c r="Z24" s="25">
        <f>'Septembre N-1'!X24</f>
        <v>0</v>
      </c>
      <c r="AA24" s="26">
        <f t="shared" si="19"/>
        <v>0</v>
      </c>
      <c r="AB24" s="22">
        <f t="shared" si="20"/>
        <v>0</v>
      </c>
      <c r="AC24" s="23">
        <f t="shared" si="21"/>
        <v>0</v>
      </c>
      <c r="AD24" s="33">
        <f t="shared" si="22"/>
        <v>0</v>
      </c>
      <c r="AE24" s="25">
        <f>'Septembre N-1'!AC24</f>
        <v>0</v>
      </c>
      <c r="AF24" s="26">
        <f t="shared" si="23"/>
        <v>0</v>
      </c>
      <c r="AG24" s="22">
        <f t="shared" si="24"/>
        <v>0</v>
      </c>
      <c r="AH24" s="23">
        <f t="shared" si="25"/>
        <v>0</v>
      </c>
      <c r="AI24" s="33">
        <f t="shared" si="26"/>
        <v>0</v>
      </c>
      <c r="AJ24" s="25">
        <f>'Septembre N-1'!AH24</f>
        <v>0</v>
      </c>
      <c r="AK24" s="26">
        <f t="shared" si="27"/>
        <v>0</v>
      </c>
      <c r="AL24" s="22">
        <f t="shared" si="28"/>
        <v>2.4096385542168677E-3</v>
      </c>
      <c r="AM24" s="23">
        <f t="shared" si="29"/>
        <v>1</v>
      </c>
      <c r="AN24" s="33">
        <f t="shared" si="30"/>
        <v>0</v>
      </c>
      <c r="AO24" s="25">
        <f>'Septembre N-1'!AM24</f>
        <v>0</v>
      </c>
      <c r="AP24" s="26">
        <f t="shared" si="31"/>
        <v>1</v>
      </c>
      <c r="AQ24" s="22">
        <f t="shared" si="32"/>
        <v>0</v>
      </c>
      <c r="AR24" s="23">
        <f t="shared" si="33"/>
        <v>0</v>
      </c>
      <c r="AS24" s="33">
        <f t="shared" si="34"/>
        <v>0</v>
      </c>
      <c r="AT24" s="25">
        <f>'Septembre N-1'!AR24</f>
        <v>0</v>
      </c>
      <c r="AU24" s="26">
        <f t="shared" si="35"/>
        <v>0</v>
      </c>
      <c r="AY24" t="s">
        <v>24</v>
      </c>
      <c r="AZ24" t="s">
        <v>86</v>
      </c>
      <c r="BA24" t="s">
        <v>87</v>
      </c>
      <c r="BB24" t="s">
        <v>110</v>
      </c>
      <c r="BC24" t="s">
        <v>115</v>
      </c>
      <c r="BD24">
        <v>3</v>
      </c>
      <c r="BE24">
        <v>2</v>
      </c>
      <c r="BF24">
        <v>4</v>
      </c>
      <c r="BG24">
        <v>0</v>
      </c>
      <c r="BH24">
        <v>1</v>
      </c>
      <c r="BI24">
        <v>3</v>
      </c>
      <c r="BJ24">
        <v>0</v>
      </c>
      <c r="BK24">
        <v>13</v>
      </c>
      <c r="BL24">
        <v>0</v>
      </c>
    </row>
    <row r="25" spans="1:64" x14ac:dyDescent="0.3">
      <c r="A25" t="s">
        <v>60</v>
      </c>
      <c r="B25" s="21"/>
      <c r="C25" s="22">
        <f t="shared" si="0"/>
        <v>0</v>
      </c>
      <c r="D25" s="23">
        <f t="shared" si="1"/>
        <v>0</v>
      </c>
      <c r="E25" s="24">
        <f t="shared" si="2"/>
        <v>0</v>
      </c>
      <c r="F25" s="25">
        <f>'Septembre N-1'!D25</f>
        <v>0</v>
      </c>
      <c r="G25" s="26">
        <f t="shared" si="3"/>
        <v>0</v>
      </c>
      <c r="H25" s="22">
        <f t="shared" si="4"/>
        <v>9.0909090909090905E-3</v>
      </c>
      <c r="I25" s="23">
        <f t="shared" si="5"/>
        <v>1</v>
      </c>
      <c r="J25" s="33">
        <f t="shared" si="6"/>
        <v>0</v>
      </c>
      <c r="K25" s="25">
        <f>'Septembre N-1'!I25</f>
        <v>0</v>
      </c>
      <c r="L25" s="26">
        <f t="shared" si="7"/>
        <v>1</v>
      </c>
      <c r="M25" s="22">
        <f t="shared" si="8"/>
        <v>0</v>
      </c>
      <c r="N25" s="23">
        <f t="shared" si="9"/>
        <v>0</v>
      </c>
      <c r="O25" s="24">
        <f t="shared" si="10"/>
        <v>0</v>
      </c>
      <c r="P25" s="25">
        <f>'Septembre N-1'!N25</f>
        <v>0</v>
      </c>
      <c r="Q25" s="26">
        <f t="shared" si="11"/>
        <v>0</v>
      </c>
      <c r="R25" s="22">
        <f t="shared" si="12"/>
        <v>0</v>
      </c>
      <c r="S25" s="23">
        <f t="shared" si="13"/>
        <v>0</v>
      </c>
      <c r="T25" s="33">
        <f t="shared" si="14"/>
        <v>0</v>
      </c>
      <c r="U25" s="25">
        <f>'Septembre N-1'!S25</f>
        <v>0</v>
      </c>
      <c r="V25" s="26">
        <f t="shared" si="15"/>
        <v>0</v>
      </c>
      <c r="W25" s="22">
        <f t="shared" si="16"/>
        <v>0</v>
      </c>
      <c r="X25" s="23">
        <f t="shared" si="17"/>
        <v>0</v>
      </c>
      <c r="Y25" s="33">
        <f t="shared" si="18"/>
        <v>0</v>
      </c>
      <c r="Z25" s="25">
        <f>'Septembre N-1'!X25</f>
        <v>0</v>
      </c>
      <c r="AA25" s="26">
        <f t="shared" si="19"/>
        <v>0</v>
      </c>
      <c r="AB25" s="22">
        <f t="shared" si="20"/>
        <v>0</v>
      </c>
      <c r="AC25" s="23">
        <f t="shared" si="21"/>
        <v>0</v>
      </c>
      <c r="AD25" s="33">
        <f t="shared" si="22"/>
        <v>0</v>
      </c>
      <c r="AE25" s="25">
        <f>'Septembre N-1'!AC25</f>
        <v>0</v>
      </c>
      <c r="AF25" s="26">
        <f t="shared" si="23"/>
        <v>0</v>
      </c>
      <c r="AG25" s="22">
        <f t="shared" si="24"/>
        <v>0</v>
      </c>
      <c r="AH25" s="23">
        <f t="shared" si="25"/>
        <v>0</v>
      </c>
      <c r="AI25" s="33">
        <f t="shared" si="26"/>
        <v>0</v>
      </c>
      <c r="AJ25" s="25">
        <f>'Septembre N-1'!AH25</f>
        <v>0</v>
      </c>
      <c r="AK25" s="26">
        <f t="shared" si="27"/>
        <v>0</v>
      </c>
      <c r="AL25" s="22">
        <f t="shared" si="28"/>
        <v>2.4096385542168677E-3</v>
      </c>
      <c r="AM25" s="23">
        <f t="shared" si="29"/>
        <v>1</v>
      </c>
      <c r="AN25" s="33">
        <f t="shared" si="30"/>
        <v>0</v>
      </c>
      <c r="AO25" s="25">
        <f>'Septembre N-1'!AM25</f>
        <v>0</v>
      </c>
      <c r="AP25" s="26">
        <f t="shared" si="31"/>
        <v>1</v>
      </c>
      <c r="AQ25" s="22">
        <f t="shared" si="32"/>
        <v>0</v>
      </c>
      <c r="AR25" s="23">
        <f t="shared" si="33"/>
        <v>0</v>
      </c>
      <c r="AS25" s="33">
        <f t="shared" si="34"/>
        <v>0</v>
      </c>
      <c r="AT25" s="25">
        <f>'Septembre N-1'!AR25</f>
        <v>0</v>
      </c>
      <c r="AU25" s="26">
        <f t="shared" si="35"/>
        <v>0</v>
      </c>
      <c r="AY25" t="s">
        <v>26</v>
      </c>
      <c r="AZ25" t="s">
        <v>86</v>
      </c>
      <c r="BA25" t="s">
        <v>87</v>
      </c>
      <c r="BB25" t="s">
        <v>110</v>
      </c>
      <c r="BC25" t="s">
        <v>115</v>
      </c>
      <c r="BD25">
        <v>3</v>
      </c>
      <c r="BE25">
        <v>6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9</v>
      </c>
      <c r="BL25">
        <v>0</v>
      </c>
    </row>
    <row r="26" spans="1:64" x14ac:dyDescent="0.3">
      <c r="A26" t="s">
        <v>13</v>
      </c>
      <c r="B26" s="21"/>
      <c r="C26" s="22">
        <f t="shared" si="0"/>
        <v>5.6451612903225805E-2</v>
      </c>
      <c r="D26" s="23">
        <f t="shared" si="1"/>
        <v>7</v>
      </c>
      <c r="E26" s="24">
        <f t="shared" si="2"/>
        <v>2.0408163265306121E-2</v>
      </c>
      <c r="F26" s="25">
        <f>'Septembre N-1'!D26</f>
        <v>3</v>
      </c>
      <c r="G26" s="26">
        <f t="shared" si="3"/>
        <v>4</v>
      </c>
      <c r="H26" s="22">
        <f t="shared" si="4"/>
        <v>4.5454545454545456E-2</v>
      </c>
      <c r="I26" s="23">
        <f t="shared" si="5"/>
        <v>5</v>
      </c>
      <c r="J26" s="33">
        <f t="shared" si="6"/>
        <v>5.6074766355140186E-2</v>
      </c>
      <c r="K26" s="25">
        <f>'Septembre N-1'!I26</f>
        <v>6</v>
      </c>
      <c r="L26" s="26">
        <f t="shared" si="7"/>
        <v>-1</v>
      </c>
      <c r="M26" s="22">
        <f t="shared" si="8"/>
        <v>9.0909090909090912E-2</v>
      </c>
      <c r="N26" s="23">
        <f t="shared" si="9"/>
        <v>2</v>
      </c>
      <c r="O26" s="24">
        <f t="shared" si="10"/>
        <v>0.14705882352941177</v>
      </c>
      <c r="P26" s="25">
        <f>'Septembre N-1'!N26</f>
        <v>5</v>
      </c>
      <c r="Q26" s="26">
        <f t="shared" si="11"/>
        <v>-3</v>
      </c>
      <c r="R26" s="22">
        <f t="shared" si="12"/>
        <v>5.4054054054054057E-2</v>
      </c>
      <c r="S26" s="23">
        <f t="shared" si="13"/>
        <v>2</v>
      </c>
      <c r="T26" s="33">
        <f t="shared" si="14"/>
        <v>7.6923076923076927E-2</v>
      </c>
      <c r="U26" s="25">
        <f>'Septembre N-1'!S26</f>
        <v>3</v>
      </c>
      <c r="V26" s="26">
        <f t="shared" si="15"/>
        <v>-1</v>
      </c>
      <c r="W26" s="22">
        <f t="shared" si="16"/>
        <v>0.10526315789473684</v>
      </c>
      <c r="X26" s="23">
        <f t="shared" si="17"/>
        <v>2</v>
      </c>
      <c r="Y26" s="33">
        <f t="shared" si="18"/>
        <v>0.05</v>
      </c>
      <c r="Z26" s="25">
        <f>'Septembre N-1'!X26</f>
        <v>1</v>
      </c>
      <c r="AA26" s="26">
        <f t="shared" si="19"/>
        <v>1</v>
      </c>
      <c r="AB26" s="22">
        <f t="shared" si="20"/>
        <v>2.197802197802198E-2</v>
      </c>
      <c r="AC26" s="23">
        <f t="shared" si="21"/>
        <v>2</v>
      </c>
      <c r="AD26" s="33">
        <f t="shared" si="22"/>
        <v>1.1363636363636364E-2</v>
      </c>
      <c r="AE26" s="25">
        <f>'Septembre N-1'!AC26</f>
        <v>1</v>
      </c>
      <c r="AF26" s="26">
        <f t="shared" si="23"/>
        <v>1</v>
      </c>
      <c r="AG26" s="22">
        <f t="shared" si="24"/>
        <v>0</v>
      </c>
      <c r="AH26" s="23">
        <f t="shared" si="25"/>
        <v>0</v>
      </c>
      <c r="AI26" s="33">
        <f t="shared" si="26"/>
        <v>0</v>
      </c>
      <c r="AJ26" s="25">
        <f>'Septembre N-1'!AH26</f>
        <v>0</v>
      </c>
      <c r="AK26" s="26">
        <f t="shared" si="27"/>
        <v>0</v>
      </c>
      <c r="AL26" s="22">
        <f t="shared" si="28"/>
        <v>4.3373493975903614E-2</v>
      </c>
      <c r="AM26" s="23">
        <f t="shared" si="29"/>
        <v>18</v>
      </c>
      <c r="AN26" s="33">
        <f t="shared" si="30"/>
        <v>4.2986425339366516E-2</v>
      </c>
      <c r="AO26" s="25">
        <f>'Septembre N-1'!AM26</f>
        <v>19</v>
      </c>
      <c r="AP26" s="26">
        <f t="shared" si="31"/>
        <v>-1</v>
      </c>
      <c r="AQ26" s="22">
        <f t="shared" si="32"/>
        <v>0.11764705882352941</v>
      </c>
      <c r="AR26" s="23">
        <f t="shared" si="33"/>
        <v>2</v>
      </c>
      <c r="AS26" s="33">
        <f t="shared" si="34"/>
        <v>0</v>
      </c>
      <c r="AT26" s="25">
        <f>'Septembre N-1'!AR26</f>
        <v>0</v>
      </c>
      <c r="AU26" s="26">
        <f t="shared" si="35"/>
        <v>2</v>
      </c>
      <c r="AY26" t="s">
        <v>27</v>
      </c>
      <c r="AZ26" t="s">
        <v>86</v>
      </c>
      <c r="BA26" t="s">
        <v>87</v>
      </c>
      <c r="BB26" t="s">
        <v>110</v>
      </c>
      <c r="BC26" t="s">
        <v>115</v>
      </c>
      <c r="BD26">
        <v>9</v>
      </c>
      <c r="BE26">
        <v>3</v>
      </c>
      <c r="BF26">
        <v>0</v>
      </c>
      <c r="BG26">
        <v>1</v>
      </c>
      <c r="BH26">
        <v>0</v>
      </c>
      <c r="BI26">
        <v>6</v>
      </c>
      <c r="BJ26">
        <v>1</v>
      </c>
      <c r="BK26">
        <v>20</v>
      </c>
      <c r="BL26">
        <v>0</v>
      </c>
    </row>
    <row r="27" spans="1:64" x14ac:dyDescent="0.3">
      <c r="A27" t="s">
        <v>37</v>
      </c>
      <c r="B27" s="21"/>
      <c r="C27" s="22">
        <f t="shared" si="0"/>
        <v>0</v>
      </c>
      <c r="D27" s="23">
        <f t="shared" si="1"/>
        <v>0</v>
      </c>
      <c r="E27" s="24">
        <f t="shared" si="2"/>
        <v>0</v>
      </c>
      <c r="F27" s="25">
        <f>'Septembre N-1'!D27</f>
        <v>0</v>
      </c>
      <c r="G27" s="26">
        <f t="shared" si="3"/>
        <v>0</v>
      </c>
      <c r="H27" s="22">
        <f t="shared" si="4"/>
        <v>0</v>
      </c>
      <c r="I27" s="23">
        <f t="shared" si="5"/>
        <v>0</v>
      </c>
      <c r="J27" s="33">
        <f t="shared" si="6"/>
        <v>0</v>
      </c>
      <c r="K27" s="25">
        <f>'Septembre N-1'!I27</f>
        <v>0</v>
      </c>
      <c r="L27" s="26">
        <f t="shared" si="7"/>
        <v>0</v>
      </c>
      <c r="M27" s="22">
        <f t="shared" si="8"/>
        <v>0</v>
      </c>
      <c r="N27" s="23">
        <f t="shared" si="9"/>
        <v>0</v>
      </c>
      <c r="O27" s="24">
        <f t="shared" si="10"/>
        <v>0</v>
      </c>
      <c r="P27" s="25">
        <f>'Septembre N-1'!N27</f>
        <v>0</v>
      </c>
      <c r="Q27" s="26">
        <f t="shared" si="11"/>
        <v>0</v>
      </c>
      <c r="R27" s="22">
        <f t="shared" si="12"/>
        <v>0</v>
      </c>
      <c r="S27" s="23">
        <f t="shared" si="13"/>
        <v>0</v>
      </c>
      <c r="T27" s="33">
        <f t="shared" si="14"/>
        <v>0</v>
      </c>
      <c r="U27" s="25">
        <f>'Septembre N-1'!S27</f>
        <v>0</v>
      </c>
      <c r="V27" s="26">
        <f t="shared" si="15"/>
        <v>0</v>
      </c>
      <c r="W27" s="22">
        <f t="shared" si="16"/>
        <v>0</v>
      </c>
      <c r="X27" s="23">
        <f t="shared" si="17"/>
        <v>0</v>
      </c>
      <c r="Y27" s="33">
        <f t="shared" si="18"/>
        <v>0</v>
      </c>
      <c r="Z27" s="25">
        <f>'Septembre N-1'!X27</f>
        <v>0</v>
      </c>
      <c r="AA27" s="26">
        <f t="shared" si="19"/>
        <v>0</v>
      </c>
      <c r="AB27" s="22">
        <f t="shared" si="20"/>
        <v>0</v>
      </c>
      <c r="AC27" s="23">
        <f t="shared" si="21"/>
        <v>0</v>
      </c>
      <c r="AD27" s="33">
        <f t="shared" si="22"/>
        <v>0</v>
      </c>
      <c r="AE27" s="25">
        <f>'Septembre N-1'!AC27</f>
        <v>0</v>
      </c>
      <c r="AF27" s="26">
        <f t="shared" si="23"/>
        <v>0</v>
      </c>
      <c r="AG27" s="22">
        <f t="shared" si="24"/>
        <v>0</v>
      </c>
      <c r="AH27" s="23">
        <f t="shared" si="25"/>
        <v>0</v>
      </c>
      <c r="AI27" s="33">
        <f t="shared" si="26"/>
        <v>0</v>
      </c>
      <c r="AJ27" s="25">
        <f>'Septembre N-1'!AH27</f>
        <v>0</v>
      </c>
      <c r="AK27" s="26">
        <f t="shared" si="27"/>
        <v>0</v>
      </c>
      <c r="AL27" s="22">
        <f t="shared" si="28"/>
        <v>0</v>
      </c>
      <c r="AM27" s="23">
        <f t="shared" si="29"/>
        <v>0</v>
      </c>
      <c r="AN27" s="33">
        <f t="shared" si="30"/>
        <v>0</v>
      </c>
      <c r="AO27" s="25">
        <f>'Septembre N-1'!AM27</f>
        <v>0</v>
      </c>
      <c r="AP27" s="26">
        <f t="shared" si="31"/>
        <v>0</v>
      </c>
      <c r="AQ27" s="22">
        <f t="shared" si="32"/>
        <v>0</v>
      </c>
      <c r="AR27" s="23">
        <f t="shared" si="33"/>
        <v>0</v>
      </c>
      <c r="AS27" s="33">
        <f t="shared" si="34"/>
        <v>0</v>
      </c>
      <c r="AT27" s="25">
        <f>'Septembre N-1'!AR27</f>
        <v>0</v>
      </c>
      <c r="AU27" s="26">
        <f t="shared" si="35"/>
        <v>0</v>
      </c>
      <c r="AY27" t="s">
        <v>28</v>
      </c>
      <c r="AZ27" t="s">
        <v>86</v>
      </c>
      <c r="BA27" t="s">
        <v>87</v>
      </c>
      <c r="BB27" t="s">
        <v>110</v>
      </c>
      <c r="BC27" t="s">
        <v>115</v>
      </c>
      <c r="BD27">
        <v>8</v>
      </c>
      <c r="BE27">
        <v>7</v>
      </c>
      <c r="BF27">
        <v>0</v>
      </c>
      <c r="BG27">
        <v>1</v>
      </c>
      <c r="BH27">
        <v>0</v>
      </c>
      <c r="BI27">
        <v>10</v>
      </c>
      <c r="BJ27">
        <v>2</v>
      </c>
      <c r="BK27">
        <v>24</v>
      </c>
      <c r="BL27">
        <v>4</v>
      </c>
    </row>
    <row r="28" spans="1:64" x14ac:dyDescent="0.3">
      <c r="A28" t="s">
        <v>14</v>
      </c>
      <c r="B28" s="21"/>
      <c r="C28" s="22">
        <f t="shared" si="0"/>
        <v>1.6129032258064516E-2</v>
      </c>
      <c r="D28" s="23">
        <f t="shared" si="1"/>
        <v>2</v>
      </c>
      <c r="E28" s="24">
        <f t="shared" si="2"/>
        <v>0</v>
      </c>
      <c r="F28" s="25">
        <f>'Septembre N-1'!D28</f>
        <v>0</v>
      </c>
      <c r="G28" s="26">
        <f t="shared" si="3"/>
        <v>2</v>
      </c>
      <c r="H28" s="22">
        <f t="shared" si="4"/>
        <v>0</v>
      </c>
      <c r="I28" s="23">
        <f t="shared" si="5"/>
        <v>0</v>
      </c>
      <c r="J28" s="33">
        <f t="shared" si="6"/>
        <v>0</v>
      </c>
      <c r="K28" s="25">
        <f>'Septembre N-1'!I28</f>
        <v>0</v>
      </c>
      <c r="L28" s="26">
        <f t="shared" si="7"/>
        <v>0</v>
      </c>
      <c r="M28" s="22">
        <f t="shared" si="8"/>
        <v>0</v>
      </c>
      <c r="N28" s="23">
        <f t="shared" si="9"/>
        <v>0</v>
      </c>
      <c r="O28" s="24">
        <f t="shared" si="10"/>
        <v>0</v>
      </c>
      <c r="P28" s="25">
        <f>'Septembre N-1'!N28</f>
        <v>0</v>
      </c>
      <c r="Q28" s="26">
        <f t="shared" si="11"/>
        <v>0</v>
      </c>
      <c r="R28" s="22">
        <f t="shared" si="12"/>
        <v>0</v>
      </c>
      <c r="S28" s="23">
        <f t="shared" si="13"/>
        <v>0</v>
      </c>
      <c r="T28" s="33">
        <f t="shared" si="14"/>
        <v>0</v>
      </c>
      <c r="U28" s="25">
        <f>'Septembre N-1'!S28</f>
        <v>0</v>
      </c>
      <c r="V28" s="26">
        <f t="shared" si="15"/>
        <v>0</v>
      </c>
      <c r="W28" s="22">
        <f t="shared" si="16"/>
        <v>0</v>
      </c>
      <c r="X28" s="23">
        <f t="shared" si="17"/>
        <v>0</v>
      </c>
      <c r="Y28" s="33">
        <f t="shared" si="18"/>
        <v>0</v>
      </c>
      <c r="Z28" s="25">
        <f>'Septembre N-1'!X28</f>
        <v>0</v>
      </c>
      <c r="AA28" s="26">
        <f t="shared" si="19"/>
        <v>0</v>
      </c>
      <c r="AB28" s="22">
        <f t="shared" si="20"/>
        <v>0</v>
      </c>
      <c r="AC28" s="23">
        <f t="shared" si="21"/>
        <v>0</v>
      </c>
      <c r="AD28" s="33">
        <f t="shared" si="22"/>
        <v>0</v>
      </c>
      <c r="AE28" s="25">
        <f>'Septembre N-1'!AC28</f>
        <v>0</v>
      </c>
      <c r="AF28" s="26">
        <f t="shared" si="23"/>
        <v>0</v>
      </c>
      <c r="AG28" s="22">
        <f t="shared" si="24"/>
        <v>0</v>
      </c>
      <c r="AH28" s="23">
        <f t="shared" si="25"/>
        <v>0</v>
      </c>
      <c r="AI28" s="33">
        <f t="shared" si="26"/>
        <v>0</v>
      </c>
      <c r="AJ28" s="25">
        <f>'Septembre N-1'!AH28</f>
        <v>0</v>
      </c>
      <c r="AK28" s="26">
        <f t="shared" si="27"/>
        <v>0</v>
      </c>
      <c r="AL28" s="22">
        <f t="shared" si="28"/>
        <v>4.8192771084337354E-3</v>
      </c>
      <c r="AM28" s="23">
        <f t="shared" si="29"/>
        <v>2</v>
      </c>
      <c r="AN28" s="33">
        <f t="shared" si="30"/>
        <v>0</v>
      </c>
      <c r="AO28" s="25">
        <f>'Septembre N-1'!AM28</f>
        <v>0</v>
      </c>
      <c r="AP28" s="26">
        <f t="shared" si="31"/>
        <v>2</v>
      </c>
      <c r="AQ28" s="22">
        <f t="shared" si="32"/>
        <v>0</v>
      </c>
      <c r="AR28" s="23">
        <f t="shared" si="33"/>
        <v>0</v>
      </c>
      <c r="AS28" s="33">
        <f t="shared" si="34"/>
        <v>0</v>
      </c>
      <c r="AT28" s="25">
        <f>'Septembre N-1'!AR28</f>
        <v>0</v>
      </c>
      <c r="AU28" s="26">
        <f t="shared" si="35"/>
        <v>0</v>
      </c>
      <c r="AY28" t="s">
        <v>62</v>
      </c>
      <c r="AZ28" t="s">
        <v>86</v>
      </c>
      <c r="BA28" t="s">
        <v>87</v>
      </c>
      <c r="BB28" t="s">
        <v>110</v>
      </c>
      <c r="BC28" t="s">
        <v>115</v>
      </c>
      <c r="BD28">
        <v>0</v>
      </c>
      <c r="BE28">
        <v>1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1</v>
      </c>
      <c r="BL28">
        <v>0</v>
      </c>
    </row>
    <row r="29" spans="1:64" x14ac:dyDescent="0.3">
      <c r="A29" t="s">
        <v>15</v>
      </c>
      <c r="B29" s="21"/>
      <c r="C29" s="22">
        <f t="shared" si="0"/>
        <v>0</v>
      </c>
      <c r="D29" s="23">
        <f t="shared" si="1"/>
        <v>0</v>
      </c>
      <c r="E29" s="24">
        <f t="shared" si="2"/>
        <v>6.8027210884353739E-3</v>
      </c>
      <c r="F29" s="25">
        <f>'Septembre N-1'!D29</f>
        <v>1</v>
      </c>
      <c r="G29" s="26">
        <f t="shared" si="3"/>
        <v>-1</v>
      </c>
      <c r="H29" s="22">
        <f t="shared" si="4"/>
        <v>0</v>
      </c>
      <c r="I29" s="23">
        <f t="shared" si="5"/>
        <v>0</v>
      </c>
      <c r="J29" s="33">
        <f t="shared" si="6"/>
        <v>0</v>
      </c>
      <c r="K29" s="25">
        <f>'Septembre N-1'!I29</f>
        <v>0</v>
      </c>
      <c r="L29" s="26">
        <f t="shared" si="7"/>
        <v>0</v>
      </c>
      <c r="M29" s="22">
        <f t="shared" si="8"/>
        <v>4.5454545454545456E-2</v>
      </c>
      <c r="N29" s="23">
        <f t="shared" si="9"/>
        <v>1</v>
      </c>
      <c r="O29" s="24">
        <f t="shared" si="10"/>
        <v>0</v>
      </c>
      <c r="P29" s="25">
        <f>'Septembre N-1'!N29</f>
        <v>0</v>
      </c>
      <c r="Q29" s="26">
        <f t="shared" si="11"/>
        <v>1</v>
      </c>
      <c r="R29" s="22">
        <f t="shared" si="12"/>
        <v>0</v>
      </c>
      <c r="S29" s="23">
        <f t="shared" si="13"/>
        <v>0</v>
      </c>
      <c r="T29" s="33">
        <f t="shared" si="14"/>
        <v>0</v>
      </c>
      <c r="U29" s="25">
        <f>'Septembre N-1'!S29</f>
        <v>0</v>
      </c>
      <c r="V29" s="26">
        <f t="shared" si="15"/>
        <v>0</v>
      </c>
      <c r="W29" s="22">
        <f t="shared" si="16"/>
        <v>0</v>
      </c>
      <c r="X29" s="23">
        <f t="shared" si="17"/>
        <v>0</v>
      </c>
      <c r="Y29" s="33">
        <f t="shared" si="18"/>
        <v>0</v>
      </c>
      <c r="Z29" s="25">
        <f>'Septembre N-1'!X29</f>
        <v>0</v>
      </c>
      <c r="AA29" s="26">
        <f t="shared" si="19"/>
        <v>0</v>
      </c>
      <c r="AB29" s="22">
        <f t="shared" si="20"/>
        <v>0</v>
      </c>
      <c r="AC29" s="23">
        <f t="shared" si="21"/>
        <v>0</v>
      </c>
      <c r="AD29" s="33">
        <f t="shared" si="22"/>
        <v>0</v>
      </c>
      <c r="AE29" s="25">
        <f>'Septembre N-1'!AC29</f>
        <v>0</v>
      </c>
      <c r="AF29" s="26">
        <f t="shared" si="23"/>
        <v>0</v>
      </c>
      <c r="AG29" s="22">
        <f t="shared" si="24"/>
        <v>0</v>
      </c>
      <c r="AH29" s="23">
        <f t="shared" si="25"/>
        <v>0</v>
      </c>
      <c r="AI29" s="33">
        <f t="shared" si="26"/>
        <v>0</v>
      </c>
      <c r="AJ29" s="25">
        <f>'Septembre N-1'!AH29</f>
        <v>0</v>
      </c>
      <c r="AK29" s="26">
        <f t="shared" si="27"/>
        <v>0</v>
      </c>
      <c r="AL29" s="22">
        <f t="shared" si="28"/>
        <v>2.4096385542168677E-3</v>
      </c>
      <c r="AM29" s="23">
        <f t="shared" si="29"/>
        <v>1</v>
      </c>
      <c r="AN29" s="33">
        <f t="shared" si="30"/>
        <v>2.2624434389140274E-3</v>
      </c>
      <c r="AO29" s="25">
        <f>'Septembre N-1'!AM29</f>
        <v>1</v>
      </c>
      <c r="AP29" s="26">
        <f t="shared" si="31"/>
        <v>0</v>
      </c>
      <c r="AQ29" s="22">
        <f t="shared" si="32"/>
        <v>0</v>
      </c>
      <c r="AR29" s="23">
        <f t="shared" si="33"/>
        <v>0</v>
      </c>
      <c r="AS29" s="33">
        <f t="shared" si="34"/>
        <v>0</v>
      </c>
      <c r="AT29" s="25">
        <f>'Septembre N-1'!AR29</f>
        <v>0</v>
      </c>
      <c r="AU29" s="26">
        <f t="shared" si="35"/>
        <v>0</v>
      </c>
      <c r="AY29" t="s">
        <v>29</v>
      </c>
      <c r="AZ29" t="s">
        <v>86</v>
      </c>
      <c r="BA29" t="s">
        <v>87</v>
      </c>
      <c r="BB29" t="s">
        <v>110</v>
      </c>
      <c r="BC29" t="s">
        <v>115</v>
      </c>
      <c r="BD29">
        <v>1</v>
      </c>
      <c r="BE29">
        <v>2</v>
      </c>
      <c r="BF29">
        <v>0</v>
      </c>
      <c r="BG29">
        <v>1</v>
      </c>
      <c r="BH29">
        <v>2</v>
      </c>
      <c r="BI29">
        <v>3</v>
      </c>
      <c r="BJ29">
        <v>0</v>
      </c>
      <c r="BK29">
        <v>7</v>
      </c>
      <c r="BL29">
        <v>2</v>
      </c>
    </row>
    <row r="30" spans="1:64" x14ac:dyDescent="0.3">
      <c r="A30" t="s">
        <v>16</v>
      </c>
      <c r="B30" s="21"/>
      <c r="C30" s="22">
        <f t="shared" si="0"/>
        <v>0</v>
      </c>
      <c r="D30" s="23">
        <f t="shared" si="1"/>
        <v>0</v>
      </c>
      <c r="E30" s="24">
        <f t="shared" si="2"/>
        <v>0</v>
      </c>
      <c r="F30" s="25">
        <f>'Septembre N-1'!D30</f>
        <v>0</v>
      </c>
      <c r="G30" s="26">
        <f t="shared" si="3"/>
        <v>0</v>
      </c>
      <c r="H30" s="22">
        <f t="shared" si="4"/>
        <v>0</v>
      </c>
      <c r="I30" s="23">
        <f t="shared" si="5"/>
        <v>0</v>
      </c>
      <c r="J30" s="33">
        <f t="shared" si="6"/>
        <v>9.3457943925233638E-3</v>
      </c>
      <c r="K30" s="25">
        <f>'Septembre N-1'!I30</f>
        <v>1</v>
      </c>
      <c r="L30" s="26">
        <f t="shared" si="7"/>
        <v>-1</v>
      </c>
      <c r="M30" s="22">
        <f t="shared" si="8"/>
        <v>0</v>
      </c>
      <c r="N30" s="23">
        <f t="shared" si="9"/>
        <v>0</v>
      </c>
      <c r="O30" s="24">
        <f t="shared" si="10"/>
        <v>0</v>
      </c>
      <c r="P30" s="25">
        <f>'Septembre N-1'!N30</f>
        <v>0</v>
      </c>
      <c r="Q30" s="26">
        <f t="shared" si="11"/>
        <v>0</v>
      </c>
      <c r="R30" s="22">
        <f t="shared" si="12"/>
        <v>0</v>
      </c>
      <c r="S30" s="23">
        <f t="shared" si="13"/>
        <v>0</v>
      </c>
      <c r="T30" s="33">
        <f t="shared" si="14"/>
        <v>0</v>
      </c>
      <c r="U30" s="25">
        <f>'Septembre N-1'!S30</f>
        <v>0</v>
      </c>
      <c r="V30" s="26">
        <f t="shared" si="15"/>
        <v>0</v>
      </c>
      <c r="W30" s="22">
        <f t="shared" si="16"/>
        <v>0</v>
      </c>
      <c r="X30" s="23">
        <f t="shared" si="17"/>
        <v>0</v>
      </c>
      <c r="Y30" s="33">
        <f t="shared" si="18"/>
        <v>0</v>
      </c>
      <c r="Z30" s="25">
        <f>'Septembre N-1'!X30</f>
        <v>0</v>
      </c>
      <c r="AA30" s="26">
        <f t="shared" si="19"/>
        <v>0</v>
      </c>
      <c r="AB30" s="22">
        <f t="shared" si="20"/>
        <v>0</v>
      </c>
      <c r="AC30" s="23">
        <f t="shared" si="21"/>
        <v>0</v>
      </c>
      <c r="AD30" s="33">
        <f t="shared" si="22"/>
        <v>0</v>
      </c>
      <c r="AE30" s="25">
        <f>'Septembre N-1'!AC30</f>
        <v>0</v>
      </c>
      <c r="AF30" s="26">
        <f t="shared" si="23"/>
        <v>0</v>
      </c>
      <c r="AG30" s="22">
        <f t="shared" si="24"/>
        <v>0</v>
      </c>
      <c r="AH30" s="23">
        <f t="shared" si="25"/>
        <v>0</v>
      </c>
      <c r="AI30" s="33">
        <f t="shared" si="26"/>
        <v>0</v>
      </c>
      <c r="AJ30" s="25">
        <f>'Septembre N-1'!AH30</f>
        <v>0</v>
      </c>
      <c r="AK30" s="26">
        <f t="shared" si="27"/>
        <v>0</v>
      </c>
      <c r="AL30" s="22">
        <f t="shared" si="28"/>
        <v>0</v>
      </c>
      <c r="AM30" s="23">
        <f t="shared" si="29"/>
        <v>0</v>
      </c>
      <c r="AN30" s="33">
        <f t="shared" si="30"/>
        <v>2.2624434389140274E-3</v>
      </c>
      <c r="AO30" s="25">
        <f>'Septembre N-1'!AM30</f>
        <v>1</v>
      </c>
      <c r="AP30" s="26">
        <f t="shared" si="31"/>
        <v>-1</v>
      </c>
      <c r="AQ30" s="22">
        <f t="shared" si="32"/>
        <v>0</v>
      </c>
      <c r="AR30" s="23">
        <f t="shared" si="33"/>
        <v>0</v>
      </c>
      <c r="AS30" s="33">
        <f t="shared" si="34"/>
        <v>0</v>
      </c>
      <c r="AT30" s="25">
        <f>'Septembre N-1'!AR30</f>
        <v>0</v>
      </c>
      <c r="AU30" s="26">
        <f t="shared" si="35"/>
        <v>0</v>
      </c>
      <c r="AY30" t="s">
        <v>35</v>
      </c>
      <c r="AZ30" t="s">
        <v>86</v>
      </c>
      <c r="BA30" t="s">
        <v>87</v>
      </c>
      <c r="BB30" t="s">
        <v>110</v>
      </c>
      <c r="BC30" t="s">
        <v>115</v>
      </c>
      <c r="BD30">
        <v>7</v>
      </c>
      <c r="BE30">
        <v>3</v>
      </c>
      <c r="BF30">
        <v>1</v>
      </c>
      <c r="BG30">
        <v>0</v>
      </c>
      <c r="BH30">
        <v>1</v>
      </c>
      <c r="BI30">
        <v>1</v>
      </c>
      <c r="BJ30">
        <v>1</v>
      </c>
      <c r="BK30">
        <v>14</v>
      </c>
      <c r="BL30">
        <v>0</v>
      </c>
    </row>
    <row r="31" spans="1:64" x14ac:dyDescent="0.3">
      <c r="A31" t="s">
        <v>107</v>
      </c>
      <c r="B31" s="21"/>
      <c r="C31" s="22">
        <f t="shared" si="0"/>
        <v>0</v>
      </c>
      <c r="D31" s="23">
        <f t="shared" si="1"/>
        <v>0</v>
      </c>
      <c r="E31" s="24">
        <f t="shared" si="2"/>
        <v>0</v>
      </c>
      <c r="F31" s="25">
        <f>'Septembre N-1'!D31</f>
        <v>0</v>
      </c>
      <c r="G31" s="26">
        <f t="shared" si="3"/>
        <v>0</v>
      </c>
      <c r="H31" s="22">
        <f t="shared" si="4"/>
        <v>0</v>
      </c>
      <c r="I31" s="23">
        <f t="shared" si="5"/>
        <v>0</v>
      </c>
      <c r="J31" s="33">
        <f t="shared" si="6"/>
        <v>0</v>
      </c>
      <c r="K31" s="25">
        <f>'Septembre N-1'!I31</f>
        <v>0</v>
      </c>
      <c r="L31" s="26">
        <f t="shared" si="7"/>
        <v>0</v>
      </c>
      <c r="M31" s="22">
        <f t="shared" si="8"/>
        <v>0</v>
      </c>
      <c r="N31" s="23">
        <f t="shared" si="9"/>
        <v>0</v>
      </c>
      <c r="O31" s="24">
        <f t="shared" si="10"/>
        <v>0</v>
      </c>
      <c r="P31" s="25">
        <f>'Septembre N-1'!N31</f>
        <v>0</v>
      </c>
      <c r="Q31" s="26">
        <f t="shared" si="11"/>
        <v>0</v>
      </c>
      <c r="R31" s="22">
        <f t="shared" si="12"/>
        <v>0</v>
      </c>
      <c r="S31" s="23">
        <f t="shared" si="13"/>
        <v>0</v>
      </c>
      <c r="T31" s="33">
        <f t="shared" si="14"/>
        <v>0</v>
      </c>
      <c r="U31" s="25">
        <f>'Septembre N-1'!S31</f>
        <v>0</v>
      </c>
      <c r="V31" s="26">
        <f t="shared" si="15"/>
        <v>0</v>
      </c>
      <c r="W31" s="22">
        <f t="shared" si="16"/>
        <v>0</v>
      </c>
      <c r="X31" s="23">
        <f t="shared" si="17"/>
        <v>0</v>
      </c>
      <c r="Y31" s="33">
        <f t="shared" si="18"/>
        <v>0</v>
      </c>
      <c r="Z31" s="25">
        <f>'Septembre N-1'!X31</f>
        <v>0</v>
      </c>
      <c r="AA31" s="26">
        <f t="shared" si="19"/>
        <v>0</v>
      </c>
      <c r="AB31" s="22">
        <f t="shared" si="20"/>
        <v>0</v>
      </c>
      <c r="AC31" s="23">
        <f t="shared" si="21"/>
        <v>0</v>
      </c>
      <c r="AD31" s="33">
        <f t="shared" si="22"/>
        <v>0</v>
      </c>
      <c r="AE31" s="25">
        <f>'Septembre N-1'!AC31</f>
        <v>0</v>
      </c>
      <c r="AF31" s="26">
        <f t="shared" si="23"/>
        <v>0</v>
      </c>
      <c r="AG31" s="22">
        <f t="shared" si="24"/>
        <v>0</v>
      </c>
      <c r="AH31" s="23">
        <f t="shared" si="25"/>
        <v>0</v>
      </c>
      <c r="AI31" s="33">
        <f t="shared" si="26"/>
        <v>0</v>
      </c>
      <c r="AJ31" s="25">
        <f>'Septembre N-1'!AH31</f>
        <v>0</v>
      </c>
      <c r="AK31" s="26">
        <f t="shared" si="27"/>
        <v>0</v>
      </c>
      <c r="AL31" s="22">
        <f t="shared" si="28"/>
        <v>0</v>
      </c>
      <c r="AM31" s="23">
        <f t="shared" si="29"/>
        <v>0</v>
      </c>
      <c r="AN31" s="33">
        <f t="shared" si="30"/>
        <v>0</v>
      </c>
      <c r="AO31" s="25">
        <f>'Septembre N-1'!AM31</f>
        <v>0</v>
      </c>
      <c r="AP31" s="26">
        <f t="shared" si="31"/>
        <v>0</v>
      </c>
      <c r="AQ31" s="22">
        <f t="shared" si="32"/>
        <v>0</v>
      </c>
      <c r="AR31" s="23">
        <f t="shared" si="33"/>
        <v>0</v>
      </c>
      <c r="AS31" s="33">
        <f t="shared" si="34"/>
        <v>0</v>
      </c>
      <c r="AT31" s="25">
        <f>'Septembre N-1'!AR31</f>
        <v>0</v>
      </c>
      <c r="AU31" s="26">
        <f t="shared" si="35"/>
        <v>0</v>
      </c>
      <c r="AY31" t="s">
        <v>30</v>
      </c>
      <c r="AZ31" t="s">
        <v>86</v>
      </c>
      <c r="BA31" t="s">
        <v>87</v>
      </c>
      <c r="BB31" t="s">
        <v>110</v>
      </c>
      <c r="BC31" t="s">
        <v>115</v>
      </c>
      <c r="BD31">
        <v>6</v>
      </c>
      <c r="BE31">
        <v>3</v>
      </c>
      <c r="BF31">
        <v>2</v>
      </c>
      <c r="BG31">
        <v>2</v>
      </c>
      <c r="BH31">
        <v>0</v>
      </c>
      <c r="BI31">
        <v>1</v>
      </c>
      <c r="BJ31">
        <v>1</v>
      </c>
      <c r="BK31">
        <v>12</v>
      </c>
      <c r="BL31">
        <v>3</v>
      </c>
    </row>
    <row r="32" spans="1:64" x14ac:dyDescent="0.3">
      <c r="A32" t="s">
        <v>17</v>
      </c>
      <c r="B32" s="21"/>
      <c r="C32" s="22">
        <f t="shared" si="0"/>
        <v>8.0645161290322578E-3</v>
      </c>
      <c r="D32" s="23">
        <f t="shared" si="1"/>
        <v>1</v>
      </c>
      <c r="E32" s="24">
        <f t="shared" si="2"/>
        <v>1.3605442176870748E-2</v>
      </c>
      <c r="F32" s="25">
        <f>'Septembre N-1'!D32</f>
        <v>2</v>
      </c>
      <c r="G32" s="26">
        <f t="shared" si="3"/>
        <v>-1</v>
      </c>
      <c r="H32" s="22">
        <f t="shared" si="4"/>
        <v>2.7272727272727271E-2</v>
      </c>
      <c r="I32" s="23">
        <f t="shared" si="5"/>
        <v>3</v>
      </c>
      <c r="J32" s="33">
        <f t="shared" si="6"/>
        <v>1.8691588785046728E-2</v>
      </c>
      <c r="K32" s="25">
        <f>'Septembre N-1'!I32</f>
        <v>2</v>
      </c>
      <c r="L32" s="26">
        <f t="shared" si="7"/>
        <v>1</v>
      </c>
      <c r="M32" s="22">
        <f t="shared" si="8"/>
        <v>0</v>
      </c>
      <c r="N32" s="23">
        <f t="shared" si="9"/>
        <v>0</v>
      </c>
      <c r="O32" s="24">
        <f t="shared" si="10"/>
        <v>0</v>
      </c>
      <c r="P32" s="25">
        <f>'Septembre N-1'!N32</f>
        <v>0</v>
      </c>
      <c r="Q32" s="26">
        <f t="shared" si="11"/>
        <v>0</v>
      </c>
      <c r="R32" s="22">
        <f t="shared" si="12"/>
        <v>2.7027027027027029E-2</v>
      </c>
      <c r="S32" s="23">
        <f t="shared" si="13"/>
        <v>1</v>
      </c>
      <c r="T32" s="33">
        <f t="shared" si="14"/>
        <v>0.10256410256410256</v>
      </c>
      <c r="U32" s="25">
        <f>'Septembre N-1'!S32</f>
        <v>4</v>
      </c>
      <c r="V32" s="26">
        <f t="shared" si="15"/>
        <v>-3</v>
      </c>
      <c r="W32" s="22">
        <f t="shared" si="16"/>
        <v>0</v>
      </c>
      <c r="X32" s="23">
        <f t="shared" si="17"/>
        <v>0</v>
      </c>
      <c r="Y32" s="33">
        <f t="shared" si="18"/>
        <v>0</v>
      </c>
      <c r="Z32" s="25">
        <f>'Septembre N-1'!X32</f>
        <v>0</v>
      </c>
      <c r="AA32" s="26">
        <f t="shared" si="19"/>
        <v>0</v>
      </c>
      <c r="AB32" s="22">
        <f t="shared" si="20"/>
        <v>2.197802197802198E-2</v>
      </c>
      <c r="AC32" s="23">
        <f t="shared" si="21"/>
        <v>2</v>
      </c>
      <c r="AD32" s="33">
        <f t="shared" si="22"/>
        <v>2.2727272727272728E-2</v>
      </c>
      <c r="AE32" s="25">
        <f>'Septembre N-1'!AC32</f>
        <v>2</v>
      </c>
      <c r="AF32" s="26">
        <f t="shared" si="23"/>
        <v>0</v>
      </c>
      <c r="AG32" s="22">
        <f t="shared" si="24"/>
        <v>0</v>
      </c>
      <c r="AH32" s="23">
        <f t="shared" si="25"/>
        <v>0</v>
      </c>
      <c r="AI32" s="33">
        <f t="shared" si="26"/>
        <v>0</v>
      </c>
      <c r="AJ32" s="25">
        <f>'Septembre N-1'!AH32</f>
        <v>0</v>
      </c>
      <c r="AK32" s="26">
        <f t="shared" si="27"/>
        <v>0</v>
      </c>
      <c r="AL32" s="22">
        <f t="shared" si="28"/>
        <v>1.6867469879518072E-2</v>
      </c>
      <c r="AM32" s="23">
        <f t="shared" si="29"/>
        <v>7</v>
      </c>
      <c r="AN32" s="33">
        <f t="shared" si="30"/>
        <v>2.2624434389140271E-2</v>
      </c>
      <c r="AO32" s="25">
        <f>'Septembre N-1'!AM32</f>
        <v>10</v>
      </c>
      <c r="AP32" s="26">
        <f t="shared" si="31"/>
        <v>-3</v>
      </c>
      <c r="AQ32" s="22">
        <f t="shared" si="32"/>
        <v>0</v>
      </c>
      <c r="AR32" s="23">
        <f t="shared" si="33"/>
        <v>0</v>
      </c>
      <c r="AS32" s="33">
        <f t="shared" si="34"/>
        <v>0</v>
      </c>
      <c r="AT32" s="25">
        <f>'Septembre N-1'!AR32</f>
        <v>0</v>
      </c>
      <c r="AU32" s="26">
        <f t="shared" si="35"/>
        <v>0</v>
      </c>
      <c r="AY32" t="s">
        <v>31</v>
      </c>
      <c r="AZ32" t="s">
        <v>86</v>
      </c>
      <c r="BA32" t="s">
        <v>87</v>
      </c>
      <c r="BB32" t="s">
        <v>110</v>
      </c>
      <c r="BC32" t="s">
        <v>115</v>
      </c>
      <c r="BD32">
        <v>5</v>
      </c>
      <c r="BE32">
        <v>3</v>
      </c>
      <c r="BF32">
        <v>0</v>
      </c>
      <c r="BG32">
        <v>5</v>
      </c>
      <c r="BH32">
        <v>0</v>
      </c>
      <c r="BI32">
        <v>1</v>
      </c>
      <c r="BJ32">
        <v>1</v>
      </c>
      <c r="BK32">
        <v>15</v>
      </c>
      <c r="BL32">
        <v>0</v>
      </c>
    </row>
    <row r="33" spans="1:64" x14ac:dyDescent="0.3">
      <c r="A33" t="s">
        <v>18</v>
      </c>
      <c r="B33" s="21"/>
      <c r="C33" s="22">
        <f t="shared" si="0"/>
        <v>0</v>
      </c>
      <c r="D33" s="23">
        <f t="shared" si="1"/>
        <v>0</v>
      </c>
      <c r="E33" s="24">
        <f t="shared" si="2"/>
        <v>0</v>
      </c>
      <c r="F33" s="25">
        <f>'Septembre N-1'!D33</f>
        <v>0</v>
      </c>
      <c r="G33" s="26">
        <f t="shared" si="3"/>
        <v>0</v>
      </c>
      <c r="H33" s="22">
        <f t="shared" si="4"/>
        <v>9.0909090909090905E-3</v>
      </c>
      <c r="I33" s="23">
        <f t="shared" si="5"/>
        <v>1</v>
      </c>
      <c r="J33" s="33">
        <f t="shared" si="6"/>
        <v>0</v>
      </c>
      <c r="K33" s="25">
        <f>'Septembre N-1'!I33</f>
        <v>0</v>
      </c>
      <c r="L33" s="26">
        <f t="shared" si="7"/>
        <v>1</v>
      </c>
      <c r="M33" s="22">
        <f t="shared" si="8"/>
        <v>0</v>
      </c>
      <c r="N33" s="23">
        <f t="shared" si="9"/>
        <v>0</v>
      </c>
      <c r="O33" s="24">
        <f t="shared" si="10"/>
        <v>0</v>
      </c>
      <c r="P33" s="25">
        <f>'Septembre N-1'!N33</f>
        <v>0</v>
      </c>
      <c r="Q33" s="26">
        <f t="shared" si="11"/>
        <v>0</v>
      </c>
      <c r="R33" s="22">
        <f t="shared" si="12"/>
        <v>0</v>
      </c>
      <c r="S33" s="23">
        <f t="shared" si="13"/>
        <v>0</v>
      </c>
      <c r="T33" s="33">
        <f t="shared" si="14"/>
        <v>0</v>
      </c>
      <c r="U33" s="25">
        <f>'Septembre N-1'!S33</f>
        <v>0</v>
      </c>
      <c r="V33" s="26">
        <f t="shared" si="15"/>
        <v>0</v>
      </c>
      <c r="W33" s="22">
        <f t="shared" si="16"/>
        <v>0</v>
      </c>
      <c r="X33" s="23">
        <f t="shared" si="17"/>
        <v>0</v>
      </c>
      <c r="Y33" s="33">
        <f t="shared" si="18"/>
        <v>0</v>
      </c>
      <c r="Z33" s="25">
        <f>'Septembre N-1'!X33</f>
        <v>0</v>
      </c>
      <c r="AA33" s="26">
        <f t="shared" si="19"/>
        <v>0</v>
      </c>
      <c r="AB33" s="22">
        <f t="shared" si="20"/>
        <v>0</v>
      </c>
      <c r="AC33" s="23">
        <f t="shared" si="21"/>
        <v>0</v>
      </c>
      <c r="AD33" s="33">
        <f t="shared" si="22"/>
        <v>0</v>
      </c>
      <c r="AE33" s="25">
        <f>'Septembre N-1'!AC33</f>
        <v>0</v>
      </c>
      <c r="AF33" s="26">
        <f t="shared" si="23"/>
        <v>0</v>
      </c>
      <c r="AG33" s="22">
        <f t="shared" si="24"/>
        <v>0</v>
      </c>
      <c r="AH33" s="23">
        <f t="shared" si="25"/>
        <v>0</v>
      </c>
      <c r="AI33" s="33">
        <f t="shared" si="26"/>
        <v>0</v>
      </c>
      <c r="AJ33" s="25">
        <f>'Septembre N-1'!AH33</f>
        <v>0</v>
      </c>
      <c r="AK33" s="26">
        <f t="shared" si="27"/>
        <v>0</v>
      </c>
      <c r="AL33" s="22">
        <f t="shared" si="28"/>
        <v>2.4096385542168677E-3</v>
      </c>
      <c r="AM33" s="23">
        <f t="shared" si="29"/>
        <v>1</v>
      </c>
      <c r="AN33" s="33">
        <f t="shared" si="30"/>
        <v>0</v>
      </c>
      <c r="AO33" s="25">
        <f>'Septembre N-1'!AM33</f>
        <v>0</v>
      </c>
      <c r="AP33" s="26">
        <f t="shared" si="31"/>
        <v>1</v>
      </c>
      <c r="AQ33" s="22">
        <f t="shared" si="32"/>
        <v>0</v>
      </c>
      <c r="AR33" s="23">
        <f t="shared" si="33"/>
        <v>0</v>
      </c>
      <c r="AS33" s="33">
        <f t="shared" si="34"/>
        <v>0</v>
      </c>
      <c r="AT33" s="25">
        <f>'Septembre N-1'!AR33</f>
        <v>0</v>
      </c>
      <c r="AU33" s="26">
        <f t="shared" si="35"/>
        <v>0</v>
      </c>
      <c r="AY33" t="s">
        <v>32</v>
      </c>
      <c r="AZ33" t="s">
        <v>86</v>
      </c>
      <c r="BA33" t="s">
        <v>87</v>
      </c>
      <c r="BB33" t="s">
        <v>110</v>
      </c>
      <c r="BC33" t="s">
        <v>115</v>
      </c>
      <c r="BD33">
        <v>13</v>
      </c>
      <c r="BE33">
        <v>8</v>
      </c>
      <c r="BF33">
        <v>2</v>
      </c>
      <c r="BG33">
        <v>4</v>
      </c>
      <c r="BH33">
        <v>3</v>
      </c>
      <c r="BI33">
        <v>11</v>
      </c>
      <c r="BJ33">
        <v>3</v>
      </c>
      <c r="BK33">
        <v>43</v>
      </c>
      <c r="BL33">
        <v>1</v>
      </c>
    </row>
    <row r="34" spans="1:64" x14ac:dyDescent="0.3">
      <c r="A34" t="s">
        <v>19</v>
      </c>
      <c r="B34" s="21"/>
      <c r="C34" s="22">
        <f t="shared" si="0"/>
        <v>2.4193548387096774E-2</v>
      </c>
      <c r="D34" s="23">
        <f t="shared" si="1"/>
        <v>3</v>
      </c>
      <c r="E34" s="24">
        <f t="shared" si="2"/>
        <v>6.1224489795918366E-2</v>
      </c>
      <c r="F34" s="25">
        <f>'Septembre N-1'!D34</f>
        <v>9</v>
      </c>
      <c r="G34" s="26">
        <f t="shared" si="3"/>
        <v>-6</v>
      </c>
      <c r="H34" s="22">
        <f t="shared" si="4"/>
        <v>4.5454545454545456E-2</v>
      </c>
      <c r="I34" s="23">
        <f t="shared" si="5"/>
        <v>5</v>
      </c>
      <c r="J34" s="33">
        <f t="shared" si="6"/>
        <v>5.6074766355140186E-2</v>
      </c>
      <c r="K34" s="25">
        <f>'Septembre N-1'!I34</f>
        <v>6</v>
      </c>
      <c r="L34" s="26">
        <f t="shared" si="7"/>
        <v>-1</v>
      </c>
      <c r="M34" s="22">
        <f t="shared" si="8"/>
        <v>0</v>
      </c>
      <c r="N34" s="23">
        <f t="shared" si="9"/>
        <v>0</v>
      </c>
      <c r="O34" s="24">
        <f t="shared" si="10"/>
        <v>0.11764705882352941</v>
      </c>
      <c r="P34" s="25">
        <f>'Septembre N-1'!N34</f>
        <v>4</v>
      </c>
      <c r="Q34" s="26">
        <f t="shared" si="11"/>
        <v>-4</v>
      </c>
      <c r="R34" s="22">
        <f t="shared" si="12"/>
        <v>5.4054054054054057E-2</v>
      </c>
      <c r="S34" s="23">
        <f t="shared" si="13"/>
        <v>2</v>
      </c>
      <c r="T34" s="33">
        <f t="shared" si="14"/>
        <v>2.564102564102564E-2</v>
      </c>
      <c r="U34" s="25">
        <f>'Septembre N-1'!S34</f>
        <v>1</v>
      </c>
      <c r="V34" s="26">
        <f t="shared" si="15"/>
        <v>1</v>
      </c>
      <c r="W34" s="22">
        <f t="shared" si="16"/>
        <v>0</v>
      </c>
      <c r="X34" s="23">
        <f t="shared" si="17"/>
        <v>0</v>
      </c>
      <c r="Y34" s="33">
        <f t="shared" si="18"/>
        <v>0.05</v>
      </c>
      <c r="Z34" s="25">
        <f>'Septembre N-1'!X34</f>
        <v>1</v>
      </c>
      <c r="AA34" s="26">
        <f t="shared" si="19"/>
        <v>-1</v>
      </c>
      <c r="AB34" s="22">
        <f t="shared" si="20"/>
        <v>3.2967032967032968E-2</v>
      </c>
      <c r="AC34" s="23">
        <f t="shared" si="21"/>
        <v>3</v>
      </c>
      <c r="AD34" s="33">
        <f t="shared" si="22"/>
        <v>0.125</v>
      </c>
      <c r="AE34" s="25">
        <f>'Septembre N-1'!AC34</f>
        <v>11</v>
      </c>
      <c r="AF34" s="26">
        <f t="shared" si="23"/>
        <v>-8</v>
      </c>
      <c r="AG34" s="22">
        <f t="shared" si="24"/>
        <v>0.10344827586206896</v>
      </c>
      <c r="AH34" s="23">
        <f t="shared" si="25"/>
        <v>3</v>
      </c>
      <c r="AI34" s="33">
        <f t="shared" si="26"/>
        <v>0.13043478260869565</v>
      </c>
      <c r="AJ34" s="25">
        <f>'Septembre N-1'!AH34</f>
        <v>3</v>
      </c>
      <c r="AK34" s="26">
        <f t="shared" si="27"/>
        <v>0</v>
      </c>
      <c r="AL34" s="22">
        <f t="shared" si="28"/>
        <v>3.8554216867469883E-2</v>
      </c>
      <c r="AM34" s="23">
        <f t="shared" si="29"/>
        <v>16</v>
      </c>
      <c r="AN34" s="33">
        <f t="shared" si="30"/>
        <v>7.4660633484162894E-2</v>
      </c>
      <c r="AO34" s="25">
        <f>'Septembre N-1'!AM34</f>
        <v>33</v>
      </c>
      <c r="AP34" s="26">
        <f t="shared" si="31"/>
        <v>-17</v>
      </c>
      <c r="AQ34" s="22">
        <f t="shared" si="32"/>
        <v>0</v>
      </c>
      <c r="AR34" s="23">
        <f t="shared" si="33"/>
        <v>0</v>
      </c>
      <c r="AS34" s="33">
        <f t="shared" si="34"/>
        <v>0.125</v>
      </c>
      <c r="AT34" s="25">
        <f>'Septembre N-1'!AR34</f>
        <v>2</v>
      </c>
      <c r="AU34" s="26">
        <f t="shared" si="35"/>
        <v>-2</v>
      </c>
      <c r="BD34">
        <f>SUM(BD2:BD33)</f>
        <v>124</v>
      </c>
      <c r="BE34">
        <f t="shared" ref="BE34:BL34" si="36">SUM(BE2:BE33)</f>
        <v>110</v>
      </c>
      <c r="BF34">
        <f t="shared" si="36"/>
        <v>22</v>
      </c>
      <c r="BG34">
        <f t="shared" si="36"/>
        <v>37</v>
      </c>
      <c r="BH34">
        <f t="shared" si="36"/>
        <v>19</v>
      </c>
      <c r="BI34">
        <f t="shared" si="36"/>
        <v>91</v>
      </c>
      <c r="BJ34">
        <f t="shared" si="36"/>
        <v>29</v>
      </c>
      <c r="BK34">
        <f t="shared" si="36"/>
        <v>415</v>
      </c>
      <c r="BL34">
        <f t="shared" si="36"/>
        <v>17</v>
      </c>
    </row>
    <row r="35" spans="1:64" x14ac:dyDescent="0.3">
      <c r="A35" t="s">
        <v>20</v>
      </c>
      <c r="B35" s="21"/>
      <c r="C35" s="22">
        <f t="shared" si="0"/>
        <v>3.2258064516129031E-2</v>
      </c>
      <c r="D35" s="23">
        <f t="shared" si="1"/>
        <v>4</v>
      </c>
      <c r="E35" s="24">
        <f t="shared" si="2"/>
        <v>4.7619047619047616E-2</v>
      </c>
      <c r="F35" s="25">
        <f>'Septembre N-1'!D35</f>
        <v>7</v>
      </c>
      <c r="G35" s="26">
        <f t="shared" si="3"/>
        <v>-3</v>
      </c>
      <c r="H35" s="22">
        <f t="shared" si="4"/>
        <v>1.8181818181818181E-2</v>
      </c>
      <c r="I35" s="23">
        <f t="shared" si="5"/>
        <v>2</v>
      </c>
      <c r="J35" s="33">
        <f t="shared" si="6"/>
        <v>9.3457943925233638E-3</v>
      </c>
      <c r="K35" s="25">
        <f>'Septembre N-1'!I35</f>
        <v>1</v>
      </c>
      <c r="L35" s="26">
        <f t="shared" si="7"/>
        <v>1</v>
      </c>
      <c r="M35" s="22">
        <f t="shared" si="8"/>
        <v>0</v>
      </c>
      <c r="N35" s="23">
        <f t="shared" si="9"/>
        <v>0</v>
      </c>
      <c r="O35" s="24">
        <f t="shared" si="10"/>
        <v>0</v>
      </c>
      <c r="P35" s="25">
        <f>'Septembre N-1'!N35</f>
        <v>0</v>
      </c>
      <c r="Q35" s="26">
        <f t="shared" si="11"/>
        <v>0</v>
      </c>
      <c r="R35" s="22">
        <f t="shared" si="12"/>
        <v>0</v>
      </c>
      <c r="S35" s="23">
        <f t="shared" si="13"/>
        <v>0</v>
      </c>
      <c r="T35" s="33">
        <f t="shared" si="14"/>
        <v>2.564102564102564E-2</v>
      </c>
      <c r="U35" s="25">
        <f>'Septembre N-1'!S35</f>
        <v>1</v>
      </c>
      <c r="V35" s="26">
        <f t="shared" si="15"/>
        <v>-1</v>
      </c>
      <c r="W35" s="22">
        <f t="shared" si="16"/>
        <v>0</v>
      </c>
      <c r="X35" s="23">
        <f t="shared" si="17"/>
        <v>0</v>
      </c>
      <c r="Y35" s="33">
        <f t="shared" si="18"/>
        <v>0</v>
      </c>
      <c r="Z35" s="25">
        <f>'Septembre N-1'!X35</f>
        <v>0</v>
      </c>
      <c r="AA35" s="26">
        <f t="shared" si="19"/>
        <v>0</v>
      </c>
      <c r="AB35" s="22">
        <f t="shared" si="20"/>
        <v>1.098901098901099E-2</v>
      </c>
      <c r="AC35" s="23">
        <f t="shared" si="21"/>
        <v>1</v>
      </c>
      <c r="AD35" s="33">
        <f t="shared" si="22"/>
        <v>0</v>
      </c>
      <c r="AE35" s="25">
        <f>'Septembre N-1'!AC35</f>
        <v>0</v>
      </c>
      <c r="AF35" s="26">
        <f t="shared" si="23"/>
        <v>1</v>
      </c>
      <c r="AG35" s="22">
        <f t="shared" si="24"/>
        <v>3.4482758620689655E-2</v>
      </c>
      <c r="AH35" s="23">
        <f t="shared" si="25"/>
        <v>1</v>
      </c>
      <c r="AI35" s="33">
        <f t="shared" si="26"/>
        <v>4.3478260869565216E-2</v>
      </c>
      <c r="AJ35" s="25">
        <f>'Septembre N-1'!AH35</f>
        <v>1</v>
      </c>
      <c r="AK35" s="26">
        <f t="shared" si="27"/>
        <v>0</v>
      </c>
      <c r="AL35" s="22">
        <f t="shared" si="28"/>
        <v>1.9277108433734941E-2</v>
      </c>
      <c r="AM35" s="23">
        <f t="shared" si="29"/>
        <v>8</v>
      </c>
      <c r="AN35" s="33">
        <f t="shared" si="30"/>
        <v>2.2624434389140271E-2</v>
      </c>
      <c r="AO35" s="25">
        <f>'Septembre N-1'!AM35</f>
        <v>10</v>
      </c>
      <c r="AP35" s="26">
        <f t="shared" si="31"/>
        <v>-2</v>
      </c>
      <c r="AQ35" s="22">
        <f t="shared" si="32"/>
        <v>0</v>
      </c>
      <c r="AR35" s="23">
        <f t="shared" si="33"/>
        <v>0</v>
      </c>
      <c r="AS35" s="33">
        <f t="shared" si="34"/>
        <v>0</v>
      </c>
      <c r="AT35" s="25">
        <f>'Septembre N-1'!AR35</f>
        <v>0</v>
      </c>
      <c r="AU35" s="26">
        <f t="shared" si="35"/>
        <v>0</v>
      </c>
    </row>
    <row r="36" spans="1:64" x14ac:dyDescent="0.3">
      <c r="A36" t="s">
        <v>21</v>
      </c>
      <c r="B36" s="21"/>
      <c r="C36" s="22">
        <f t="shared" si="0"/>
        <v>0</v>
      </c>
      <c r="D36" s="23">
        <f t="shared" si="1"/>
        <v>0</v>
      </c>
      <c r="E36" s="24">
        <f t="shared" si="2"/>
        <v>0</v>
      </c>
      <c r="F36" s="25">
        <f>'Septembre N-1'!D36</f>
        <v>0</v>
      </c>
      <c r="G36" s="26">
        <f t="shared" si="3"/>
        <v>0</v>
      </c>
      <c r="H36" s="22">
        <f t="shared" si="4"/>
        <v>0</v>
      </c>
      <c r="I36" s="23">
        <f t="shared" si="5"/>
        <v>0</v>
      </c>
      <c r="J36" s="33">
        <f t="shared" si="6"/>
        <v>0</v>
      </c>
      <c r="K36" s="25">
        <f>'Septembre N-1'!I36</f>
        <v>0</v>
      </c>
      <c r="L36" s="26">
        <f t="shared" si="7"/>
        <v>0</v>
      </c>
      <c r="M36" s="22">
        <f t="shared" si="8"/>
        <v>0</v>
      </c>
      <c r="N36" s="23">
        <f t="shared" si="9"/>
        <v>0</v>
      </c>
      <c r="O36" s="24">
        <f t="shared" si="10"/>
        <v>0</v>
      </c>
      <c r="P36" s="25">
        <f>'Septembre N-1'!N36</f>
        <v>0</v>
      </c>
      <c r="Q36" s="26">
        <f t="shared" si="11"/>
        <v>0</v>
      </c>
      <c r="R36" s="22">
        <f t="shared" si="12"/>
        <v>0</v>
      </c>
      <c r="S36" s="23">
        <f t="shared" si="13"/>
        <v>0</v>
      </c>
      <c r="T36" s="33">
        <f t="shared" si="14"/>
        <v>0</v>
      </c>
      <c r="U36" s="25">
        <f>'Septembre N-1'!S36</f>
        <v>0</v>
      </c>
      <c r="V36" s="26">
        <f t="shared" si="15"/>
        <v>0</v>
      </c>
      <c r="W36" s="22">
        <f t="shared" si="16"/>
        <v>0</v>
      </c>
      <c r="X36" s="23">
        <f t="shared" si="17"/>
        <v>0</v>
      </c>
      <c r="Y36" s="33">
        <f t="shared" si="18"/>
        <v>0</v>
      </c>
      <c r="Z36" s="25">
        <f>'Septembre N-1'!X36</f>
        <v>0</v>
      </c>
      <c r="AA36" s="26">
        <f t="shared" si="19"/>
        <v>0</v>
      </c>
      <c r="AB36" s="22">
        <f t="shared" si="20"/>
        <v>0</v>
      </c>
      <c r="AC36" s="23">
        <f t="shared" si="21"/>
        <v>0</v>
      </c>
      <c r="AD36" s="33">
        <f t="shared" si="22"/>
        <v>0</v>
      </c>
      <c r="AE36" s="25">
        <f>'Septembre N-1'!AC36</f>
        <v>0</v>
      </c>
      <c r="AF36" s="26">
        <f t="shared" si="23"/>
        <v>0</v>
      </c>
      <c r="AG36" s="22">
        <f t="shared" si="24"/>
        <v>0</v>
      </c>
      <c r="AH36" s="23">
        <f t="shared" si="25"/>
        <v>0</v>
      </c>
      <c r="AI36" s="33">
        <f t="shared" si="26"/>
        <v>0</v>
      </c>
      <c r="AJ36" s="25">
        <f>'Septembre N-1'!AH36</f>
        <v>0</v>
      </c>
      <c r="AK36" s="26">
        <f t="shared" si="27"/>
        <v>0</v>
      </c>
      <c r="AL36" s="22">
        <f t="shared" si="28"/>
        <v>0</v>
      </c>
      <c r="AM36" s="23">
        <f t="shared" si="29"/>
        <v>0</v>
      </c>
      <c r="AN36" s="33">
        <f t="shared" si="30"/>
        <v>0</v>
      </c>
      <c r="AO36" s="25">
        <f>'Septembre N-1'!AM36</f>
        <v>0</v>
      </c>
      <c r="AP36" s="26">
        <f t="shared" si="31"/>
        <v>0</v>
      </c>
      <c r="AQ36" s="22">
        <f t="shared" si="32"/>
        <v>0</v>
      </c>
      <c r="AR36" s="23">
        <f t="shared" si="33"/>
        <v>0</v>
      </c>
      <c r="AS36" s="33">
        <f t="shared" si="34"/>
        <v>0</v>
      </c>
      <c r="AT36" s="25">
        <f>'Septembre N-1'!AR36</f>
        <v>0</v>
      </c>
      <c r="AU36" s="26">
        <f t="shared" si="35"/>
        <v>0</v>
      </c>
    </row>
    <row r="37" spans="1:64" x14ac:dyDescent="0.3">
      <c r="A37" t="s">
        <v>22</v>
      </c>
      <c r="B37" s="21"/>
      <c r="C37" s="22">
        <f t="shared" si="0"/>
        <v>0</v>
      </c>
      <c r="D37" s="23">
        <f t="shared" si="1"/>
        <v>0</v>
      </c>
      <c r="E37" s="24">
        <f t="shared" si="2"/>
        <v>0</v>
      </c>
      <c r="F37" s="25">
        <f>'Septembre N-1'!D37</f>
        <v>0</v>
      </c>
      <c r="G37" s="26">
        <f t="shared" si="3"/>
        <v>0</v>
      </c>
      <c r="H37" s="22">
        <f t="shared" si="4"/>
        <v>0</v>
      </c>
      <c r="I37" s="23">
        <f t="shared" si="5"/>
        <v>0</v>
      </c>
      <c r="J37" s="33">
        <f t="shared" si="6"/>
        <v>9.3457943925233638E-3</v>
      </c>
      <c r="K37" s="25">
        <f>'Septembre N-1'!I37</f>
        <v>1</v>
      </c>
      <c r="L37" s="26">
        <f t="shared" si="7"/>
        <v>-1</v>
      </c>
      <c r="M37" s="22">
        <f t="shared" si="8"/>
        <v>0</v>
      </c>
      <c r="N37" s="23">
        <f t="shared" si="9"/>
        <v>0</v>
      </c>
      <c r="O37" s="24">
        <f t="shared" si="10"/>
        <v>0</v>
      </c>
      <c r="P37" s="25">
        <f>'Septembre N-1'!N37</f>
        <v>0</v>
      </c>
      <c r="Q37" s="26">
        <f t="shared" si="11"/>
        <v>0</v>
      </c>
      <c r="R37" s="22">
        <f t="shared" si="12"/>
        <v>0</v>
      </c>
      <c r="S37" s="23">
        <f t="shared" si="13"/>
        <v>0</v>
      </c>
      <c r="T37" s="33">
        <f t="shared" si="14"/>
        <v>0</v>
      </c>
      <c r="U37" s="25">
        <f>'Septembre N-1'!S37</f>
        <v>0</v>
      </c>
      <c r="V37" s="26">
        <f t="shared" si="15"/>
        <v>0</v>
      </c>
      <c r="W37" s="22">
        <f t="shared" si="16"/>
        <v>5.2631578947368418E-2</v>
      </c>
      <c r="X37" s="23">
        <f t="shared" si="17"/>
        <v>1</v>
      </c>
      <c r="Y37" s="33">
        <f t="shared" si="18"/>
        <v>0</v>
      </c>
      <c r="Z37" s="25">
        <f>'Septembre N-1'!X37</f>
        <v>0</v>
      </c>
      <c r="AA37" s="26">
        <f t="shared" si="19"/>
        <v>1</v>
      </c>
      <c r="AB37" s="22">
        <f t="shared" si="20"/>
        <v>1.098901098901099E-2</v>
      </c>
      <c r="AC37" s="23">
        <f t="shared" si="21"/>
        <v>1</v>
      </c>
      <c r="AD37" s="33">
        <f t="shared" si="22"/>
        <v>1.1363636363636364E-2</v>
      </c>
      <c r="AE37" s="25">
        <f>'Septembre N-1'!AC37</f>
        <v>1</v>
      </c>
      <c r="AF37" s="26">
        <f t="shared" si="23"/>
        <v>0</v>
      </c>
      <c r="AG37" s="22">
        <f t="shared" si="24"/>
        <v>3.4482758620689655E-2</v>
      </c>
      <c r="AH37" s="23">
        <f t="shared" si="25"/>
        <v>1</v>
      </c>
      <c r="AI37" s="33">
        <f t="shared" si="26"/>
        <v>0</v>
      </c>
      <c r="AJ37" s="25">
        <f>'Septembre N-1'!AH37</f>
        <v>0</v>
      </c>
      <c r="AK37" s="26">
        <f t="shared" si="27"/>
        <v>1</v>
      </c>
      <c r="AL37" s="22">
        <f t="shared" si="28"/>
        <v>7.2289156626506026E-3</v>
      </c>
      <c r="AM37" s="23">
        <f t="shared" si="29"/>
        <v>3</v>
      </c>
      <c r="AN37" s="33">
        <f t="shared" si="30"/>
        <v>4.5248868778280547E-3</v>
      </c>
      <c r="AO37" s="25">
        <f>'Septembre N-1'!AM37</f>
        <v>2</v>
      </c>
      <c r="AP37" s="26">
        <f t="shared" si="31"/>
        <v>1</v>
      </c>
      <c r="AQ37" s="22">
        <f t="shared" si="32"/>
        <v>0</v>
      </c>
      <c r="AR37" s="23">
        <f t="shared" si="33"/>
        <v>0</v>
      </c>
      <c r="AS37" s="33">
        <f t="shared" si="34"/>
        <v>0</v>
      </c>
      <c r="AT37" s="25">
        <f>'Septembre N-1'!AR37</f>
        <v>0</v>
      </c>
      <c r="AU37" s="26">
        <f t="shared" si="35"/>
        <v>0</v>
      </c>
    </row>
    <row r="38" spans="1:64" x14ac:dyDescent="0.3">
      <c r="A38" t="s">
        <v>23</v>
      </c>
      <c r="B38" s="21"/>
      <c r="C38" s="22">
        <f t="shared" si="0"/>
        <v>0</v>
      </c>
      <c r="D38" s="23">
        <f t="shared" si="1"/>
        <v>0</v>
      </c>
      <c r="E38" s="24">
        <f t="shared" si="2"/>
        <v>0</v>
      </c>
      <c r="F38" s="25">
        <f>'Septembre N-1'!D38</f>
        <v>0</v>
      </c>
      <c r="G38" s="26">
        <f t="shared" si="3"/>
        <v>0</v>
      </c>
      <c r="H38" s="22">
        <f t="shared" si="4"/>
        <v>5.4545454545454543E-2</v>
      </c>
      <c r="I38" s="23">
        <f t="shared" si="5"/>
        <v>6</v>
      </c>
      <c r="J38" s="33">
        <f t="shared" si="6"/>
        <v>9.3457943925233638E-3</v>
      </c>
      <c r="K38" s="25">
        <f>'Septembre N-1'!I38</f>
        <v>1</v>
      </c>
      <c r="L38" s="26">
        <f t="shared" si="7"/>
        <v>5</v>
      </c>
      <c r="M38" s="22">
        <f t="shared" si="8"/>
        <v>0</v>
      </c>
      <c r="N38" s="23">
        <f t="shared" si="9"/>
        <v>0</v>
      </c>
      <c r="O38" s="24">
        <f t="shared" si="10"/>
        <v>0</v>
      </c>
      <c r="P38" s="25">
        <f>'Septembre N-1'!N38</f>
        <v>0</v>
      </c>
      <c r="Q38" s="26">
        <f t="shared" si="11"/>
        <v>0</v>
      </c>
      <c r="R38" s="22">
        <f t="shared" si="12"/>
        <v>0</v>
      </c>
      <c r="S38" s="23">
        <f t="shared" si="13"/>
        <v>0</v>
      </c>
      <c r="T38" s="33">
        <f t="shared" si="14"/>
        <v>0</v>
      </c>
      <c r="U38" s="25">
        <f>'Septembre N-1'!S38</f>
        <v>0</v>
      </c>
      <c r="V38" s="26">
        <f t="shared" si="15"/>
        <v>0</v>
      </c>
      <c r="W38" s="22">
        <f t="shared" si="16"/>
        <v>0</v>
      </c>
      <c r="X38" s="23">
        <f t="shared" si="17"/>
        <v>0</v>
      </c>
      <c r="Y38" s="33">
        <f t="shared" si="18"/>
        <v>0</v>
      </c>
      <c r="Z38" s="25">
        <f>'Septembre N-1'!X38</f>
        <v>0</v>
      </c>
      <c r="AA38" s="26">
        <f t="shared" si="19"/>
        <v>0</v>
      </c>
      <c r="AB38" s="22">
        <f t="shared" si="20"/>
        <v>2.197802197802198E-2</v>
      </c>
      <c r="AC38" s="23">
        <f t="shared" si="21"/>
        <v>2</v>
      </c>
      <c r="AD38" s="33">
        <f t="shared" si="22"/>
        <v>3.4090909090909088E-2</v>
      </c>
      <c r="AE38" s="25">
        <f>'Septembre N-1'!AC38</f>
        <v>3</v>
      </c>
      <c r="AF38" s="26">
        <f t="shared" si="23"/>
        <v>-1</v>
      </c>
      <c r="AG38" s="22">
        <f t="shared" si="24"/>
        <v>0</v>
      </c>
      <c r="AH38" s="23">
        <f t="shared" si="25"/>
        <v>0</v>
      </c>
      <c r="AI38" s="33">
        <f t="shared" si="26"/>
        <v>0</v>
      </c>
      <c r="AJ38" s="25">
        <f>'Septembre N-1'!AH38</f>
        <v>0</v>
      </c>
      <c r="AK38" s="26">
        <f t="shared" si="27"/>
        <v>0</v>
      </c>
      <c r="AL38" s="22">
        <f t="shared" si="28"/>
        <v>1.9277108433734941E-2</v>
      </c>
      <c r="AM38" s="23">
        <f t="shared" si="29"/>
        <v>8</v>
      </c>
      <c r="AN38" s="33">
        <f t="shared" si="30"/>
        <v>9.0497737556561094E-3</v>
      </c>
      <c r="AO38" s="25">
        <f>'Septembre N-1'!AM38</f>
        <v>4</v>
      </c>
      <c r="AP38" s="26">
        <f t="shared" si="31"/>
        <v>4</v>
      </c>
      <c r="AQ38" s="22">
        <f t="shared" si="32"/>
        <v>0</v>
      </c>
      <c r="AR38" s="23">
        <f t="shared" si="33"/>
        <v>0</v>
      </c>
      <c r="AS38" s="33">
        <f t="shared" si="34"/>
        <v>0</v>
      </c>
      <c r="AT38" s="25">
        <f>'Septembre N-1'!AR38</f>
        <v>0</v>
      </c>
      <c r="AU38" s="26">
        <f t="shared" si="35"/>
        <v>0</v>
      </c>
    </row>
    <row r="39" spans="1:64" x14ac:dyDescent="0.3">
      <c r="A39" t="s">
        <v>24</v>
      </c>
      <c r="B39" s="21"/>
      <c r="C39" s="22">
        <f t="shared" si="0"/>
        <v>2.4193548387096774E-2</v>
      </c>
      <c r="D39" s="23">
        <f t="shared" si="1"/>
        <v>3</v>
      </c>
      <c r="E39" s="24">
        <f t="shared" si="2"/>
        <v>1.3605442176870748E-2</v>
      </c>
      <c r="F39" s="25">
        <f>'Septembre N-1'!D39</f>
        <v>2</v>
      </c>
      <c r="G39" s="26">
        <f t="shared" si="3"/>
        <v>1</v>
      </c>
      <c r="H39" s="22">
        <f t="shared" si="4"/>
        <v>1.8181818181818181E-2</v>
      </c>
      <c r="I39" s="23">
        <f t="shared" si="5"/>
        <v>2</v>
      </c>
      <c r="J39" s="33">
        <f t="shared" si="6"/>
        <v>3.7383177570093455E-2</v>
      </c>
      <c r="K39" s="25">
        <f>'Septembre N-1'!I39</f>
        <v>4</v>
      </c>
      <c r="L39" s="26">
        <f t="shared" si="7"/>
        <v>-2</v>
      </c>
      <c r="M39" s="22">
        <f t="shared" si="8"/>
        <v>0.18181818181818182</v>
      </c>
      <c r="N39" s="23">
        <f t="shared" si="9"/>
        <v>4</v>
      </c>
      <c r="O39" s="24">
        <f t="shared" si="10"/>
        <v>0</v>
      </c>
      <c r="P39" s="25">
        <f>'Septembre N-1'!N39</f>
        <v>0</v>
      </c>
      <c r="Q39" s="26">
        <f t="shared" si="11"/>
        <v>4</v>
      </c>
      <c r="R39" s="22">
        <f t="shared" si="12"/>
        <v>0</v>
      </c>
      <c r="S39" s="23">
        <f t="shared" si="13"/>
        <v>0</v>
      </c>
      <c r="T39" s="33">
        <f t="shared" si="14"/>
        <v>0</v>
      </c>
      <c r="U39" s="25">
        <f>'Septembre N-1'!S39</f>
        <v>0</v>
      </c>
      <c r="V39" s="26">
        <f t="shared" si="15"/>
        <v>0</v>
      </c>
      <c r="W39" s="22">
        <f t="shared" si="16"/>
        <v>5.2631578947368418E-2</v>
      </c>
      <c r="X39" s="23">
        <f t="shared" si="17"/>
        <v>1</v>
      </c>
      <c r="Y39" s="33">
        <f t="shared" si="18"/>
        <v>0</v>
      </c>
      <c r="Z39" s="25">
        <f>'Septembre N-1'!X39</f>
        <v>0</v>
      </c>
      <c r="AA39" s="26">
        <f t="shared" si="19"/>
        <v>1</v>
      </c>
      <c r="AB39" s="22">
        <f t="shared" si="20"/>
        <v>3.2967032967032968E-2</v>
      </c>
      <c r="AC39" s="23">
        <f t="shared" si="21"/>
        <v>3</v>
      </c>
      <c r="AD39" s="33">
        <f t="shared" si="22"/>
        <v>1.1363636363636364E-2</v>
      </c>
      <c r="AE39" s="25">
        <f>'Septembre N-1'!AC39</f>
        <v>1</v>
      </c>
      <c r="AF39" s="26">
        <f t="shared" si="23"/>
        <v>2</v>
      </c>
      <c r="AG39" s="22">
        <f t="shared" si="24"/>
        <v>0</v>
      </c>
      <c r="AH39" s="23">
        <f t="shared" si="25"/>
        <v>0</v>
      </c>
      <c r="AI39" s="33">
        <f t="shared" si="26"/>
        <v>4.3478260869565216E-2</v>
      </c>
      <c r="AJ39" s="25">
        <f>'Septembre N-1'!AH39</f>
        <v>1</v>
      </c>
      <c r="AK39" s="26">
        <f t="shared" si="27"/>
        <v>-1</v>
      </c>
      <c r="AL39" s="22">
        <f t="shared" si="28"/>
        <v>3.1325301204819279E-2</v>
      </c>
      <c r="AM39" s="23">
        <f t="shared" si="29"/>
        <v>13</v>
      </c>
      <c r="AN39" s="33">
        <f t="shared" si="30"/>
        <v>1.8099547511312219E-2</v>
      </c>
      <c r="AO39" s="25">
        <f>'Septembre N-1'!AM39</f>
        <v>8</v>
      </c>
      <c r="AP39" s="26">
        <f t="shared" si="31"/>
        <v>5</v>
      </c>
      <c r="AQ39" s="22">
        <f t="shared" si="32"/>
        <v>0</v>
      </c>
      <c r="AR39" s="23">
        <f t="shared" si="33"/>
        <v>0</v>
      </c>
      <c r="AS39" s="33">
        <f t="shared" si="34"/>
        <v>0</v>
      </c>
      <c r="AT39" s="25">
        <f>'Septembre N-1'!AR39</f>
        <v>0</v>
      </c>
      <c r="AU39" s="26">
        <f t="shared" si="35"/>
        <v>0</v>
      </c>
    </row>
    <row r="40" spans="1:64" x14ac:dyDescent="0.3">
      <c r="A40" t="s">
        <v>61</v>
      </c>
      <c r="B40" s="21"/>
      <c r="C40" s="22">
        <f t="shared" si="0"/>
        <v>0</v>
      </c>
      <c r="D40" s="23">
        <f t="shared" si="1"/>
        <v>0</v>
      </c>
      <c r="E40" s="24">
        <f t="shared" si="2"/>
        <v>0</v>
      </c>
      <c r="F40" s="25">
        <f>'Septembre N-1'!D40</f>
        <v>0</v>
      </c>
      <c r="G40" s="26">
        <f t="shared" si="3"/>
        <v>0</v>
      </c>
      <c r="H40" s="22">
        <f t="shared" si="4"/>
        <v>0</v>
      </c>
      <c r="I40" s="23">
        <f t="shared" si="5"/>
        <v>0</v>
      </c>
      <c r="J40" s="33">
        <f t="shared" si="6"/>
        <v>0</v>
      </c>
      <c r="K40" s="25">
        <f>'Septembre N-1'!I40</f>
        <v>0</v>
      </c>
      <c r="L40" s="26">
        <f t="shared" si="7"/>
        <v>0</v>
      </c>
      <c r="M40" s="22">
        <f t="shared" si="8"/>
        <v>0</v>
      </c>
      <c r="N40" s="23">
        <f t="shared" si="9"/>
        <v>0</v>
      </c>
      <c r="O40" s="24">
        <f t="shared" si="10"/>
        <v>0</v>
      </c>
      <c r="P40" s="25">
        <f>'Septembre N-1'!N40</f>
        <v>0</v>
      </c>
      <c r="Q40" s="26">
        <f t="shared" si="11"/>
        <v>0</v>
      </c>
      <c r="R40" s="22">
        <f t="shared" si="12"/>
        <v>0</v>
      </c>
      <c r="S40" s="23">
        <f t="shared" si="13"/>
        <v>0</v>
      </c>
      <c r="T40" s="33">
        <f t="shared" si="14"/>
        <v>0</v>
      </c>
      <c r="U40" s="25">
        <f>'Septembre N-1'!S40</f>
        <v>0</v>
      </c>
      <c r="V40" s="26">
        <f t="shared" si="15"/>
        <v>0</v>
      </c>
      <c r="W40" s="22">
        <f t="shared" si="16"/>
        <v>0</v>
      </c>
      <c r="X40" s="23">
        <f t="shared" si="17"/>
        <v>0</v>
      </c>
      <c r="Y40" s="33">
        <f t="shared" si="18"/>
        <v>0</v>
      </c>
      <c r="Z40" s="25">
        <f>'Septembre N-1'!X40</f>
        <v>0</v>
      </c>
      <c r="AA40" s="26">
        <f t="shared" si="19"/>
        <v>0</v>
      </c>
      <c r="AB40" s="22">
        <f t="shared" si="20"/>
        <v>0</v>
      </c>
      <c r="AC40" s="23">
        <f t="shared" si="21"/>
        <v>0</v>
      </c>
      <c r="AD40" s="33">
        <f t="shared" si="22"/>
        <v>0</v>
      </c>
      <c r="AE40" s="25">
        <f>'Septembre N-1'!AC40</f>
        <v>0</v>
      </c>
      <c r="AF40" s="26">
        <f t="shared" si="23"/>
        <v>0</v>
      </c>
      <c r="AG40" s="22">
        <f t="shared" si="24"/>
        <v>0</v>
      </c>
      <c r="AH40" s="23">
        <f t="shared" si="25"/>
        <v>0</v>
      </c>
      <c r="AI40" s="33">
        <f t="shared" si="26"/>
        <v>0</v>
      </c>
      <c r="AJ40" s="25">
        <f>'Septembre N-1'!AH40</f>
        <v>0</v>
      </c>
      <c r="AK40" s="26">
        <f t="shared" si="27"/>
        <v>0</v>
      </c>
      <c r="AL40" s="22">
        <f t="shared" si="28"/>
        <v>0</v>
      </c>
      <c r="AM40" s="23">
        <f t="shared" si="29"/>
        <v>0</v>
      </c>
      <c r="AN40" s="33">
        <f t="shared" si="30"/>
        <v>0</v>
      </c>
      <c r="AO40" s="25">
        <f>'Septembre N-1'!AM40</f>
        <v>0</v>
      </c>
      <c r="AP40" s="26">
        <f t="shared" si="31"/>
        <v>0</v>
      </c>
      <c r="AQ40" s="22">
        <f t="shared" si="32"/>
        <v>0</v>
      </c>
      <c r="AR40" s="23">
        <f t="shared" si="33"/>
        <v>0</v>
      </c>
      <c r="AS40" s="33">
        <f t="shared" si="34"/>
        <v>0</v>
      </c>
      <c r="AT40" s="25">
        <f>'Septembre N-1'!AR40</f>
        <v>0</v>
      </c>
      <c r="AU40" s="26">
        <f t="shared" si="35"/>
        <v>0</v>
      </c>
    </row>
    <row r="41" spans="1:64" x14ac:dyDescent="0.3">
      <c r="A41" t="s">
        <v>25</v>
      </c>
      <c r="B41" s="21"/>
      <c r="C41" s="22">
        <f t="shared" si="0"/>
        <v>0</v>
      </c>
      <c r="D41" s="23">
        <f t="shared" si="1"/>
        <v>0</v>
      </c>
      <c r="E41" s="24">
        <f t="shared" si="2"/>
        <v>6.8027210884353739E-3</v>
      </c>
      <c r="F41" s="25">
        <f>'Septembre N-1'!D41</f>
        <v>1</v>
      </c>
      <c r="G41" s="26">
        <f t="shared" si="3"/>
        <v>-1</v>
      </c>
      <c r="H41" s="22">
        <f t="shared" si="4"/>
        <v>0</v>
      </c>
      <c r="I41" s="23">
        <f t="shared" si="5"/>
        <v>0</v>
      </c>
      <c r="J41" s="33">
        <f t="shared" si="6"/>
        <v>0</v>
      </c>
      <c r="K41" s="25">
        <f>'Septembre N-1'!I41</f>
        <v>0</v>
      </c>
      <c r="L41" s="26">
        <f t="shared" si="7"/>
        <v>0</v>
      </c>
      <c r="M41" s="22">
        <f t="shared" si="8"/>
        <v>0</v>
      </c>
      <c r="N41" s="23">
        <f t="shared" si="9"/>
        <v>0</v>
      </c>
      <c r="O41" s="24">
        <f t="shared" si="10"/>
        <v>0</v>
      </c>
      <c r="P41" s="25">
        <f>'Septembre N-1'!N41</f>
        <v>0</v>
      </c>
      <c r="Q41" s="26">
        <f t="shared" si="11"/>
        <v>0</v>
      </c>
      <c r="R41" s="22">
        <f t="shared" si="12"/>
        <v>0</v>
      </c>
      <c r="S41" s="23">
        <f t="shared" si="13"/>
        <v>0</v>
      </c>
      <c r="T41" s="33">
        <f t="shared" si="14"/>
        <v>0</v>
      </c>
      <c r="U41" s="25">
        <f>'Septembre N-1'!S41</f>
        <v>0</v>
      </c>
      <c r="V41" s="26">
        <f t="shared" si="15"/>
        <v>0</v>
      </c>
      <c r="W41" s="22">
        <f t="shared" si="16"/>
        <v>0</v>
      </c>
      <c r="X41" s="23">
        <f t="shared" si="17"/>
        <v>0</v>
      </c>
      <c r="Y41" s="33">
        <f t="shared" si="18"/>
        <v>0</v>
      </c>
      <c r="Z41" s="25">
        <f>'Septembre N-1'!X41</f>
        <v>0</v>
      </c>
      <c r="AA41" s="26">
        <f t="shared" si="19"/>
        <v>0</v>
      </c>
      <c r="AB41" s="22">
        <f t="shared" si="20"/>
        <v>0</v>
      </c>
      <c r="AC41" s="23">
        <f t="shared" si="21"/>
        <v>0</v>
      </c>
      <c r="AD41" s="33">
        <f t="shared" si="22"/>
        <v>0</v>
      </c>
      <c r="AE41" s="25">
        <f>'Septembre N-1'!AC41</f>
        <v>0</v>
      </c>
      <c r="AF41" s="26">
        <f t="shared" si="23"/>
        <v>0</v>
      </c>
      <c r="AG41" s="22">
        <f t="shared" si="24"/>
        <v>0</v>
      </c>
      <c r="AH41" s="23">
        <f t="shared" si="25"/>
        <v>0</v>
      </c>
      <c r="AI41" s="33">
        <f t="shared" si="26"/>
        <v>4.3478260869565216E-2</v>
      </c>
      <c r="AJ41" s="25">
        <f>'Septembre N-1'!AH41</f>
        <v>1</v>
      </c>
      <c r="AK41" s="26">
        <f t="shared" si="27"/>
        <v>-1</v>
      </c>
      <c r="AL41" s="22">
        <f t="shared" si="28"/>
        <v>0</v>
      </c>
      <c r="AM41" s="23">
        <f t="shared" si="29"/>
        <v>0</v>
      </c>
      <c r="AN41" s="33">
        <f t="shared" si="30"/>
        <v>4.5248868778280547E-3</v>
      </c>
      <c r="AO41" s="25">
        <f>'Septembre N-1'!AM41</f>
        <v>2</v>
      </c>
      <c r="AP41" s="26">
        <f t="shared" si="31"/>
        <v>-2</v>
      </c>
      <c r="AQ41" s="22">
        <f t="shared" si="32"/>
        <v>0</v>
      </c>
      <c r="AR41" s="23">
        <f t="shared" si="33"/>
        <v>0</v>
      </c>
      <c r="AS41" s="33">
        <f t="shared" si="34"/>
        <v>0</v>
      </c>
      <c r="AT41" s="25">
        <f>'Septembre N-1'!AR41</f>
        <v>0</v>
      </c>
      <c r="AU41" s="26">
        <f t="shared" si="35"/>
        <v>0</v>
      </c>
    </row>
    <row r="42" spans="1:64" x14ac:dyDescent="0.3">
      <c r="A42" t="s">
        <v>26</v>
      </c>
      <c r="B42" s="21"/>
      <c r="C42" s="22">
        <f t="shared" si="0"/>
        <v>2.4193548387096774E-2</v>
      </c>
      <c r="D42" s="23">
        <f t="shared" si="1"/>
        <v>3</v>
      </c>
      <c r="E42" s="24">
        <f t="shared" si="2"/>
        <v>5.4421768707482991E-2</v>
      </c>
      <c r="F42" s="25">
        <f>'Septembre N-1'!D42</f>
        <v>8</v>
      </c>
      <c r="G42" s="26">
        <f t="shared" si="3"/>
        <v>-5</v>
      </c>
      <c r="H42" s="22">
        <f t="shared" si="4"/>
        <v>5.4545454545454543E-2</v>
      </c>
      <c r="I42" s="23">
        <f t="shared" si="5"/>
        <v>6</v>
      </c>
      <c r="J42" s="33">
        <f t="shared" si="6"/>
        <v>0.13084112149532709</v>
      </c>
      <c r="K42" s="25">
        <f>'Septembre N-1'!I42</f>
        <v>14</v>
      </c>
      <c r="L42" s="26">
        <f t="shared" si="7"/>
        <v>-8</v>
      </c>
      <c r="M42" s="22">
        <f t="shared" si="8"/>
        <v>0</v>
      </c>
      <c r="N42" s="23">
        <f t="shared" si="9"/>
        <v>0</v>
      </c>
      <c r="O42" s="24">
        <f t="shared" si="10"/>
        <v>0</v>
      </c>
      <c r="P42" s="25">
        <f>'Septembre N-1'!N42</f>
        <v>0</v>
      </c>
      <c r="Q42" s="26">
        <f t="shared" si="11"/>
        <v>0</v>
      </c>
      <c r="R42" s="22">
        <f t="shared" si="12"/>
        <v>0</v>
      </c>
      <c r="S42" s="23">
        <f t="shared" si="13"/>
        <v>0</v>
      </c>
      <c r="T42" s="33">
        <f t="shared" si="14"/>
        <v>0</v>
      </c>
      <c r="U42" s="25">
        <f>'Septembre N-1'!S42</f>
        <v>0</v>
      </c>
      <c r="V42" s="26">
        <f t="shared" si="15"/>
        <v>0</v>
      </c>
      <c r="W42" s="22">
        <f t="shared" si="16"/>
        <v>0</v>
      </c>
      <c r="X42" s="23">
        <f t="shared" si="17"/>
        <v>0</v>
      </c>
      <c r="Y42" s="33">
        <f t="shared" si="18"/>
        <v>0.1</v>
      </c>
      <c r="Z42" s="25">
        <f>'Septembre N-1'!X42</f>
        <v>2</v>
      </c>
      <c r="AA42" s="26">
        <f t="shared" si="19"/>
        <v>-2</v>
      </c>
      <c r="AB42" s="22">
        <f t="shared" si="20"/>
        <v>0</v>
      </c>
      <c r="AC42" s="23">
        <f t="shared" si="21"/>
        <v>0</v>
      </c>
      <c r="AD42" s="33">
        <f t="shared" si="22"/>
        <v>0.11363636363636363</v>
      </c>
      <c r="AE42" s="25">
        <f>'Septembre N-1'!AC42</f>
        <v>10</v>
      </c>
      <c r="AF42" s="26">
        <f t="shared" si="23"/>
        <v>-10</v>
      </c>
      <c r="AG42" s="22">
        <f t="shared" si="24"/>
        <v>0</v>
      </c>
      <c r="AH42" s="23">
        <f t="shared" si="25"/>
        <v>0</v>
      </c>
      <c r="AI42" s="33">
        <f t="shared" si="26"/>
        <v>4.3478260869565216E-2</v>
      </c>
      <c r="AJ42" s="25">
        <f>'Septembre N-1'!AH42</f>
        <v>1</v>
      </c>
      <c r="AK42" s="26">
        <f t="shared" si="27"/>
        <v>-1</v>
      </c>
      <c r="AL42" s="22">
        <f t="shared" si="28"/>
        <v>2.1686746987951807E-2</v>
      </c>
      <c r="AM42" s="23">
        <f t="shared" si="29"/>
        <v>9</v>
      </c>
      <c r="AN42" s="33">
        <f t="shared" si="30"/>
        <v>7.9185520361990946E-2</v>
      </c>
      <c r="AO42" s="25">
        <f>'Septembre N-1'!AM42</f>
        <v>35</v>
      </c>
      <c r="AP42" s="26">
        <f t="shared" si="31"/>
        <v>-26</v>
      </c>
      <c r="AQ42" s="22">
        <f t="shared" si="32"/>
        <v>0</v>
      </c>
      <c r="AR42" s="23">
        <f t="shared" si="33"/>
        <v>0</v>
      </c>
      <c r="AS42" s="33">
        <f t="shared" si="34"/>
        <v>0</v>
      </c>
      <c r="AT42" s="25">
        <f>'Septembre N-1'!AR42</f>
        <v>0</v>
      </c>
      <c r="AU42" s="26">
        <f t="shared" si="35"/>
        <v>0</v>
      </c>
    </row>
    <row r="43" spans="1:64" x14ac:dyDescent="0.3">
      <c r="A43" t="s">
        <v>27</v>
      </c>
      <c r="B43" s="21"/>
      <c r="C43" s="22">
        <f t="shared" si="0"/>
        <v>7.2580645161290328E-2</v>
      </c>
      <c r="D43" s="23">
        <f t="shared" si="1"/>
        <v>9</v>
      </c>
      <c r="E43" s="24">
        <f t="shared" si="2"/>
        <v>2.7210884353741496E-2</v>
      </c>
      <c r="F43" s="25">
        <f>'Septembre N-1'!D43</f>
        <v>4</v>
      </c>
      <c r="G43" s="26">
        <f t="shared" si="3"/>
        <v>5</v>
      </c>
      <c r="H43" s="22">
        <f t="shared" si="4"/>
        <v>2.7272727272727271E-2</v>
      </c>
      <c r="I43" s="23">
        <f t="shared" si="5"/>
        <v>3</v>
      </c>
      <c r="J43" s="33">
        <f t="shared" si="6"/>
        <v>0</v>
      </c>
      <c r="K43" s="25">
        <f>'Septembre N-1'!I43</f>
        <v>0</v>
      </c>
      <c r="L43" s="26">
        <f t="shared" si="7"/>
        <v>3</v>
      </c>
      <c r="M43" s="22">
        <f t="shared" si="8"/>
        <v>0</v>
      </c>
      <c r="N43" s="23">
        <f t="shared" si="9"/>
        <v>0</v>
      </c>
      <c r="O43" s="24">
        <f t="shared" si="10"/>
        <v>0</v>
      </c>
      <c r="P43" s="25">
        <f>'Septembre N-1'!N43</f>
        <v>0</v>
      </c>
      <c r="Q43" s="26">
        <f t="shared" si="11"/>
        <v>0</v>
      </c>
      <c r="R43" s="22">
        <f t="shared" si="12"/>
        <v>2.7027027027027029E-2</v>
      </c>
      <c r="S43" s="23">
        <f t="shared" si="13"/>
        <v>1</v>
      </c>
      <c r="T43" s="33">
        <f t="shared" si="14"/>
        <v>2.564102564102564E-2</v>
      </c>
      <c r="U43" s="25">
        <f>'Septembre N-1'!S43</f>
        <v>1</v>
      </c>
      <c r="V43" s="26">
        <f t="shared" si="15"/>
        <v>0</v>
      </c>
      <c r="W43" s="22">
        <f t="shared" si="16"/>
        <v>0</v>
      </c>
      <c r="X43" s="23">
        <f t="shared" si="17"/>
        <v>0</v>
      </c>
      <c r="Y43" s="33">
        <f t="shared" si="18"/>
        <v>0</v>
      </c>
      <c r="Z43" s="25">
        <f>'Septembre N-1'!X43</f>
        <v>0</v>
      </c>
      <c r="AA43" s="26">
        <f t="shared" si="19"/>
        <v>0</v>
      </c>
      <c r="AB43" s="22">
        <f t="shared" si="20"/>
        <v>6.5934065934065936E-2</v>
      </c>
      <c r="AC43" s="23">
        <f t="shared" si="21"/>
        <v>6</v>
      </c>
      <c r="AD43" s="33">
        <f t="shared" si="22"/>
        <v>3.4090909090909088E-2</v>
      </c>
      <c r="AE43" s="25">
        <f>'Septembre N-1'!AC43</f>
        <v>3</v>
      </c>
      <c r="AF43" s="26">
        <f t="shared" si="23"/>
        <v>3</v>
      </c>
      <c r="AG43" s="22">
        <f t="shared" si="24"/>
        <v>3.4482758620689655E-2</v>
      </c>
      <c r="AH43" s="23">
        <f t="shared" si="25"/>
        <v>1</v>
      </c>
      <c r="AI43" s="33">
        <f t="shared" si="26"/>
        <v>4.3478260869565216E-2</v>
      </c>
      <c r="AJ43" s="25">
        <f>'Septembre N-1'!AH43</f>
        <v>1</v>
      </c>
      <c r="AK43" s="26">
        <f t="shared" si="27"/>
        <v>0</v>
      </c>
      <c r="AL43" s="22">
        <f t="shared" si="28"/>
        <v>4.8192771084337352E-2</v>
      </c>
      <c r="AM43" s="23">
        <f t="shared" si="29"/>
        <v>20</v>
      </c>
      <c r="AN43" s="33">
        <f t="shared" si="30"/>
        <v>2.0361990950226245E-2</v>
      </c>
      <c r="AO43" s="25">
        <f>'Septembre N-1'!AM43</f>
        <v>9</v>
      </c>
      <c r="AP43" s="26">
        <f t="shared" si="31"/>
        <v>11</v>
      </c>
      <c r="AQ43" s="22">
        <f t="shared" si="32"/>
        <v>0</v>
      </c>
      <c r="AR43" s="23">
        <f t="shared" si="33"/>
        <v>0</v>
      </c>
      <c r="AS43" s="33">
        <f t="shared" si="34"/>
        <v>0</v>
      </c>
      <c r="AT43" s="25">
        <f>'Septembre N-1'!AR43</f>
        <v>0</v>
      </c>
      <c r="AU43" s="26">
        <f t="shared" si="35"/>
        <v>0</v>
      </c>
    </row>
    <row r="44" spans="1:64" x14ac:dyDescent="0.3">
      <c r="A44" t="s">
        <v>28</v>
      </c>
      <c r="B44" s="21"/>
      <c r="C44" s="22">
        <f t="shared" si="0"/>
        <v>6.4516129032258063E-2</v>
      </c>
      <c r="D44" s="23">
        <f t="shared" si="1"/>
        <v>8</v>
      </c>
      <c r="E44" s="24">
        <f t="shared" si="2"/>
        <v>2.7210884353741496E-2</v>
      </c>
      <c r="F44" s="25">
        <f>'Septembre N-1'!D44</f>
        <v>4</v>
      </c>
      <c r="G44" s="26">
        <f t="shared" si="3"/>
        <v>4</v>
      </c>
      <c r="H44" s="22">
        <f t="shared" si="4"/>
        <v>6.363636363636363E-2</v>
      </c>
      <c r="I44" s="23">
        <f t="shared" si="5"/>
        <v>7</v>
      </c>
      <c r="J44" s="33">
        <f t="shared" si="6"/>
        <v>3.7383177570093455E-2</v>
      </c>
      <c r="K44" s="25">
        <f>'Septembre N-1'!I44</f>
        <v>4</v>
      </c>
      <c r="L44" s="26">
        <f t="shared" si="7"/>
        <v>3</v>
      </c>
      <c r="M44" s="22">
        <f t="shared" si="8"/>
        <v>0</v>
      </c>
      <c r="N44" s="23">
        <f t="shared" si="9"/>
        <v>0</v>
      </c>
      <c r="O44" s="24">
        <f t="shared" si="10"/>
        <v>2.9411764705882353E-2</v>
      </c>
      <c r="P44" s="25">
        <f>'Septembre N-1'!N44</f>
        <v>1</v>
      </c>
      <c r="Q44" s="26">
        <f t="shared" si="11"/>
        <v>-1</v>
      </c>
      <c r="R44" s="22">
        <f t="shared" si="12"/>
        <v>2.7027027027027029E-2</v>
      </c>
      <c r="S44" s="23">
        <f t="shared" si="13"/>
        <v>1</v>
      </c>
      <c r="T44" s="33">
        <f t="shared" si="14"/>
        <v>0.10256410256410256</v>
      </c>
      <c r="U44" s="25">
        <f>'Septembre N-1'!S44</f>
        <v>4</v>
      </c>
      <c r="V44" s="26">
        <f t="shared" si="15"/>
        <v>-3</v>
      </c>
      <c r="W44" s="22">
        <f t="shared" si="16"/>
        <v>0</v>
      </c>
      <c r="X44" s="23">
        <f t="shared" si="17"/>
        <v>0</v>
      </c>
      <c r="Y44" s="33">
        <f t="shared" si="18"/>
        <v>0.1</v>
      </c>
      <c r="Z44" s="25">
        <f>'Septembre N-1'!X44</f>
        <v>2</v>
      </c>
      <c r="AA44" s="26">
        <f t="shared" si="19"/>
        <v>-2</v>
      </c>
      <c r="AB44" s="22">
        <f t="shared" si="20"/>
        <v>0.10989010989010989</v>
      </c>
      <c r="AC44" s="23">
        <f t="shared" si="21"/>
        <v>10</v>
      </c>
      <c r="AD44" s="33">
        <f t="shared" si="22"/>
        <v>5.6818181818181816E-2</v>
      </c>
      <c r="AE44" s="25">
        <f>'Septembre N-1'!AC44</f>
        <v>5</v>
      </c>
      <c r="AF44" s="26">
        <f t="shared" si="23"/>
        <v>5</v>
      </c>
      <c r="AG44" s="22">
        <f t="shared" si="24"/>
        <v>6.8965517241379309E-2</v>
      </c>
      <c r="AH44" s="23">
        <f t="shared" si="25"/>
        <v>2</v>
      </c>
      <c r="AI44" s="33">
        <f t="shared" si="26"/>
        <v>8.6956521739130432E-2</v>
      </c>
      <c r="AJ44" s="25">
        <f>'Septembre N-1'!AH44</f>
        <v>2</v>
      </c>
      <c r="AK44" s="26">
        <f t="shared" si="27"/>
        <v>0</v>
      </c>
      <c r="AL44" s="22">
        <f t="shared" si="28"/>
        <v>5.7831325301204821E-2</v>
      </c>
      <c r="AM44" s="23">
        <f t="shared" si="29"/>
        <v>24</v>
      </c>
      <c r="AN44" s="33">
        <f t="shared" si="30"/>
        <v>4.7511312217194568E-2</v>
      </c>
      <c r="AO44" s="25">
        <f>'Septembre N-1'!AM44</f>
        <v>21</v>
      </c>
      <c r="AP44" s="26">
        <f t="shared" si="31"/>
        <v>3</v>
      </c>
      <c r="AQ44" s="22">
        <f t="shared" si="32"/>
        <v>0.23529411764705882</v>
      </c>
      <c r="AR44" s="23">
        <f t="shared" si="33"/>
        <v>4</v>
      </c>
      <c r="AS44" s="33">
        <f t="shared" si="34"/>
        <v>6.25E-2</v>
      </c>
      <c r="AT44" s="25">
        <f>'Septembre N-1'!AR44</f>
        <v>1</v>
      </c>
      <c r="AU44" s="26">
        <f t="shared" si="35"/>
        <v>3</v>
      </c>
    </row>
    <row r="45" spans="1:64" x14ac:dyDescent="0.3">
      <c r="A45" t="s">
        <v>62</v>
      </c>
      <c r="B45" s="21"/>
      <c r="C45" s="22">
        <f t="shared" si="0"/>
        <v>0</v>
      </c>
      <c r="D45" s="23">
        <f t="shared" si="1"/>
        <v>0</v>
      </c>
      <c r="E45" s="24">
        <f t="shared" si="2"/>
        <v>0</v>
      </c>
      <c r="F45" s="25">
        <f>'Septembre N-1'!D45</f>
        <v>0</v>
      </c>
      <c r="G45" s="26">
        <f t="shared" si="3"/>
        <v>0</v>
      </c>
      <c r="H45" s="22">
        <f t="shared" si="4"/>
        <v>9.0909090909090905E-3</v>
      </c>
      <c r="I45" s="23">
        <f t="shared" si="5"/>
        <v>1</v>
      </c>
      <c r="J45" s="33">
        <f t="shared" si="6"/>
        <v>0</v>
      </c>
      <c r="K45" s="25">
        <f>'Septembre N-1'!I45</f>
        <v>0</v>
      </c>
      <c r="L45" s="26">
        <f t="shared" si="7"/>
        <v>1</v>
      </c>
      <c r="M45" s="22">
        <f t="shared" si="8"/>
        <v>0</v>
      </c>
      <c r="N45" s="23">
        <f t="shared" si="9"/>
        <v>0</v>
      </c>
      <c r="O45" s="24">
        <f t="shared" si="10"/>
        <v>0</v>
      </c>
      <c r="P45" s="25">
        <f>'Septembre N-1'!N45</f>
        <v>0</v>
      </c>
      <c r="Q45" s="26">
        <f t="shared" si="11"/>
        <v>0</v>
      </c>
      <c r="R45" s="22">
        <f t="shared" si="12"/>
        <v>0</v>
      </c>
      <c r="S45" s="23">
        <f t="shared" si="13"/>
        <v>0</v>
      </c>
      <c r="T45" s="33">
        <f t="shared" si="14"/>
        <v>0</v>
      </c>
      <c r="U45" s="25">
        <f>'Septembre N-1'!S45</f>
        <v>0</v>
      </c>
      <c r="V45" s="26">
        <f t="shared" si="15"/>
        <v>0</v>
      </c>
      <c r="W45" s="22">
        <f t="shared" si="16"/>
        <v>0</v>
      </c>
      <c r="X45" s="23">
        <f t="shared" si="17"/>
        <v>0</v>
      </c>
      <c r="Y45" s="33">
        <f t="shared" si="18"/>
        <v>0</v>
      </c>
      <c r="Z45" s="25">
        <f>'Septembre N-1'!X45</f>
        <v>0</v>
      </c>
      <c r="AA45" s="26">
        <f t="shared" si="19"/>
        <v>0</v>
      </c>
      <c r="AB45" s="22">
        <f t="shared" si="20"/>
        <v>0</v>
      </c>
      <c r="AC45" s="23">
        <f t="shared" si="21"/>
        <v>0</v>
      </c>
      <c r="AD45" s="33">
        <f t="shared" si="22"/>
        <v>0</v>
      </c>
      <c r="AE45" s="25">
        <f>'Septembre N-1'!AC45</f>
        <v>0</v>
      </c>
      <c r="AF45" s="26">
        <f t="shared" si="23"/>
        <v>0</v>
      </c>
      <c r="AG45" s="22">
        <f t="shared" si="24"/>
        <v>0</v>
      </c>
      <c r="AH45" s="23">
        <f t="shared" si="25"/>
        <v>0</v>
      </c>
      <c r="AI45" s="33">
        <f t="shared" si="26"/>
        <v>0</v>
      </c>
      <c r="AJ45" s="25">
        <f>'Septembre N-1'!AH45</f>
        <v>0</v>
      </c>
      <c r="AK45" s="26">
        <f t="shared" si="27"/>
        <v>0</v>
      </c>
      <c r="AL45" s="22">
        <f t="shared" si="28"/>
        <v>2.4096385542168677E-3</v>
      </c>
      <c r="AM45" s="23">
        <f t="shared" si="29"/>
        <v>1</v>
      </c>
      <c r="AN45" s="33">
        <f t="shared" si="30"/>
        <v>0</v>
      </c>
      <c r="AO45" s="25">
        <f>'Septembre N-1'!AM45</f>
        <v>0</v>
      </c>
      <c r="AP45" s="26">
        <f t="shared" si="31"/>
        <v>1</v>
      </c>
      <c r="AQ45" s="22">
        <f t="shared" si="32"/>
        <v>0</v>
      </c>
      <c r="AR45" s="23">
        <f t="shared" si="33"/>
        <v>0</v>
      </c>
      <c r="AS45" s="33">
        <f t="shared" si="34"/>
        <v>0</v>
      </c>
      <c r="AT45" s="25">
        <f>'Septembre N-1'!AR45</f>
        <v>0</v>
      </c>
      <c r="AU45" s="26">
        <f t="shared" si="35"/>
        <v>0</v>
      </c>
    </row>
    <row r="46" spans="1:64" x14ac:dyDescent="0.3">
      <c r="A46" t="s">
        <v>63</v>
      </c>
      <c r="B46" s="21"/>
      <c r="C46" s="22">
        <f t="shared" si="0"/>
        <v>0</v>
      </c>
      <c r="D46" s="23">
        <f t="shared" si="1"/>
        <v>0</v>
      </c>
      <c r="E46" s="24">
        <f t="shared" si="2"/>
        <v>0</v>
      </c>
      <c r="F46" s="25">
        <f>'Septembre N-1'!D46</f>
        <v>0</v>
      </c>
      <c r="G46" s="26">
        <f t="shared" si="3"/>
        <v>0</v>
      </c>
      <c r="H46" s="22">
        <f t="shared" si="4"/>
        <v>0</v>
      </c>
      <c r="I46" s="23">
        <f t="shared" si="5"/>
        <v>0</v>
      </c>
      <c r="J46" s="33">
        <f t="shared" si="6"/>
        <v>0</v>
      </c>
      <c r="K46" s="25">
        <f>'Septembre N-1'!I46</f>
        <v>0</v>
      </c>
      <c r="L46" s="26">
        <f t="shared" si="7"/>
        <v>0</v>
      </c>
      <c r="M46" s="22">
        <f t="shared" si="8"/>
        <v>0</v>
      </c>
      <c r="N46" s="23">
        <f t="shared" si="9"/>
        <v>0</v>
      </c>
      <c r="O46" s="24">
        <f t="shared" si="10"/>
        <v>0</v>
      </c>
      <c r="P46" s="25">
        <f>'Septembre N-1'!N46</f>
        <v>0</v>
      </c>
      <c r="Q46" s="26">
        <f t="shared" si="11"/>
        <v>0</v>
      </c>
      <c r="R46" s="22">
        <f t="shared" si="12"/>
        <v>0</v>
      </c>
      <c r="S46" s="23">
        <f t="shared" si="13"/>
        <v>0</v>
      </c>
      <c r="T46" s="33">
        <f t="shared" si="14"/>
        <v>0</v>
      </c>
      <c r="U46" s="25">
        <f>'Septembre N-1'!S46</f>
        <v>0</v>
      </c>
      <c r="V46" s="26">
        <f t="shared" si="15"/>
        <v>0</v>
      </c>
      <c r="W46" s="22">
        <f t="shared" si="16"/>
        <v>0</v>
      </c>
      <c r="X46" s="23">
        <f t="shared" si="17"/>
        <v>0</v>
      </c>
      <c r="Y46" s="33">
        <f t="shared" si="18"/>
        <v>0</v>
      </c>
      <c r="Z46" s="25">
        <f>'Septembre N-1'!X46</f>
        <v>0</v>
      </c>
      <c r="AA46" s="26">
        <f t="shared" si="19"/>
        <v>0</v>
      </c>
      <c r="AB46" s="22">
        <f t="shared" si="20"/>
        <v>0</v>
      </c>
      <c r="AC46" s="23">
        <f t="shared" si="21"/>
        <v>0</v>
      </c>
      <c r="AD46" s="33">
        <f t="shared" si="22"/>
        <v>0</v>
      </c>
      <c r="AE46" s="25">
        <f>'Septembre N-1'!AC46</f>
        <v>0</v>
      </c>
      <c r="AF46" s="26">
        <f t="shared" si="23"/>
        <v>0</v>
      </c>
      <c r="AG46" s="22">
        <f t="shared" si="24"/>
        <v>0</v>
      </c>
      <c r="AH46" s="23">
        <f t="shared" si="25"/>
        <v>0</v>
      </c>
      <c r="AI46" s="33">
        <f t="shared" si="26"/>
        <v>0</v>
      </c>
      <c r="AJ46" s="25">
        <f>'Septembre N-1'!AH46</f>
        <v>0</v>
      </c>
      <c r="AK46" s="26">
        <f t="shared" si="27"/>
        <v>0</v>
      </c>
      <c r="AL46" s="22">
        <f t="shared" si="28"/>
        <v>0</v>
      </c>
      <c r="AM46" s="23">
        <f t="shared" si="29"/>
        <v>0</v>
      </c>
      <c r="AN46" s="33">
        <f t="shared" si="30"/>
        <v>0</v>
      </c>
      <c r="AO46" s="25">
        <f>'Septembre N-1'!AM46</f>
        <v>0</v>
      </c>
      <c r="AP46" s="26">
        <f t="shared" si="31"/>
        <v>0</v>
      </c>
      <c r="AQ46" s="22">
        <f t="shared" si="32"/>
        <v>0</v>
      </c>
      <c r="AR46" s="23">
        <f t="shared" si="33"/>
        <v>0</v>
      </c>
      <c r="AS46" s="33">
        <f t="shared" si="34"/>
        <v>0</v>
      </c>
      <c r="AT46" s="25">
        <f>'Septembre N-1'!AR46</f>
        <v>0</v>
      </c>
      <c r="AU46" s="26">
        <f t="shared" si="35"/>
        <v>0</v>
      </c>
    </row>
    <row r="47" spans="1:64" x14ac:dyDescent="0.3">
      <c r="A47" t="s">
        <v>34</v>
      </c>
      <c r="B47" s="21"/>
      <c r="C47" s="22">
        <f t="shared" si="0"/>
        <v>0</v>
      </c>
      <c r="D47" s="23">
        <f t="shared" si="1"/>
        <v>0</v>
      </c>
      <c r="E47" s="24">
        <f t="shared" si="2"/>
        <v>0</v>
      </c>
      <c r="F47" s="25">
        <f>'Septembre N-1'!D47</f>
        <v>0</v>
      </c>
      <c r="G47" s="26">
        <f t="shared" si="3"/>
        <v>0</v>
      </c>
      <c r="H47" s="22">
        <f t="shared" si="4"/>
        <v>0</v>
      </c>
      <c r="I47" s="23">
        <f t="shared" si="5"/>
        <v>0</v>
      </c>
      <c r="J47" s="33">
        <f t="shared" si="6"/>
        <v>9.3457943925233638E-3</v>
      </c>
      <c r="K47" s="25">
        <f>'Septembre N-1'!I47</f>
        <v>1</v>
      </c>
      <c r="L47" s="26">
        <f t="shared" si="7"/>
        <v>-1</v>
      </c>
      <c r="M47" s="22">
        <f t="shared" si="8"/>
        <v>0</v>
      </c>
      <c r="N47" s="23">
        <f t="shared" si="9"/>
        <v>0</v>
      </c>
      <c r="O47" s="24">
        <f t="shared" si="10"/>
        <v>0</v>
      </c>
      <c r="P47" s="25">
        <f>'Septembre N-1'!N47</f>
        <v>0</v>
      </c>
      <c r="Q47" s="26">
        <f t="shared" si="11"/>
        <v>0</v>
      </c>
      <c r="R47" s="22">
        <f t="shared" si="12"/>
        <v>0</v>
      </c>
      <c r="S47" s="23">
        <f t="shared" si="13"/>
        <v>0</v>
      </c>
      <c r="T47" s="33">
        <f t="shared" si="14"/>
        <v>0</v>
      </c>
      <c r="U47" s="25">
        <f>'Septembre N-1'!S47</f>
        <v>0</v>
      </c>
      <c r="V47" s="26">
        <f t="shared" si="15"/>
        <v>0</v>
      </c>
      <c r="W47" s="22">
        <f t="shared" si="16"/>
        <v>0</v>
      </c>
      <c r="X47" s="23">
        <f t="shared" si="17"/>
        <v>0</v>
      </c>
      <c r="Y47" s="33">
        <f t="shared" si="18"/>
        <v>0</v>
      </c>
      <c r="Z47" s="25">
        <f>'Septembre N-1'!X47</f>
        <v>0</v>
      </c>
      <c r="AA47" s="26">
        <f t="shared" si="19"/>
        <v>0</v>
      </c>
      <c r="AB47" s="22">
        <f t="shared" si="20"/>
        <v>0</v>
      </c>
      <c r="AC47" s="23">
        <f t="shared" si="21"/>
        <v>0</v>
      </c>
      <c r="AD47" s="33">
        <f t="shared" si="22"/>
        <v>0</v>
      </c>
      <c r="AE47" s="25">
        <f>'Septembre N-1'!AC47</f>
        <v>0</v>
      </c>
      <c r="AF47" s="26">
        <f t="shared" si="23"/>
        <v>0</v>
      </c>
      <c r="AG47" s="22">
        <f t="shared" si="24"/>
        <v>0</v>
      </c>
      <c r="AH47" s="23">
        <f t="shared" si="25"/>
        <v>0</v>
      </c>
      <c r="AI47" s="33">
        <f t="shared" si="26"/>
        <v>0</v>
      </c>
      <c r="AJ47" s="25">
        <f>'Septembre N-1'!AH47</f>
        <v>0</v>
      </c>
      <c r="AK47" s="26">
        <f t="shared" si="27"/>
        <v>0</v>
      </c>
      <c r="AL47" s="22">
        <f t="shared" si="28"/>
        <v>0</v>
      </c>
      <c r="AM47" s="23">
        <f t="shared" si="29"/>
        <v>0</v>
      </c>
      <c r="AN47" s="33">
        <f t="shared" si="30"/>
        <v>2.2624434389140274E-3</v>
      </c>
      <c r="AO47" s="25">
        <f>'Septembre N-1'!AM47</f>
        <v>1</v>
      </c>
      <c r="AP47" s="26">
        <f t="shared" si="31"/>
        <v>-1</v>
      </c>
      <c r="AQ47" s="22">
        <f t="shared" si="32"/>
        <v>0</v>
      </c>
      <c r="AR47" s="23">
        <f t="shared" si="33"/>
        <v>0</v>
      </c>
      <c r="AS47" s="33">
        <f t="shared" si="34"/>
        <v>0</v>
      </c>
      <c r="AT47" s="25">
        <f>'Septembre N-1'!AR47</f>
        <v>0</v>
      </c>
      <c r="AU47" s="26">
        <f t="shared" si="35"/>
        <v>0</v>
      </c>
    </row>
    <row r="48" spans="1:64" x14ac:dyDescent="0.3">
      <c r="A48" t="s">
        <v>29</v>
      </c>
      <c r="B48" s="21"/>
      <c r="C48" s="22">
        <f t="shared" si="0"/>
        <v>8.0645161290322578E-3</v>
      </c>
      <c r="D48" s="23">
        <f t="shared" si="1"/>
        <v>1</v>
      </c>
      <c r="E48" s="24">
        <f t="shared" si="2"/>
        <v>0</v>
      </c>
      <c r="F48" s="25">
        <f>'Septembre N-1'!D48</f>
        <v>0</v>
      </c>
      <c r="G48" s="26">
        <f t="shared" si="3"/>
        <v>1</v>
      </c>
      <c r="H48" s="22">
        <f t="shared" si="4"/>
        <v>1.8181818181818181E-2</v>
      </c>
      <c r="I48" s="23">
        <f t="shared" si="5"/>
        <v>2</v>
      </c>
      <c r="J48" s="33">
        <f t="shared" si="6"/>
        <v>9.3457943925233638E-3</v>
      </c>
      <c r="K48" s="25">
        <f>'Septembre N-1'!I48</f>
        <v>1</v>
      </c>
      <c r="L48" s="26">
        <f t="shared" si="7"/>
        <v>1</v>
      </c>
      <c r="M48" s="22">
        <f t="shared" si="8"/>
        <v>0</v>
      </c>
      <c r="N48" s="23">
        <f t="shared" si="9"/>
        <v>0</v>
      </c>
      <c r="O48" s="24">
        <f t="shared" si="10"/>
        <v>2.9411764705882353E-2</v>
      </c>
      <c r="P48" s="25">
        <f>'Septembre N-1'!N48</f>
        <v>1</v>
      </c>
      <c r="Q48" s="26">
        <f t="shared" si="11"/>
        <v>-1</v>
      </c>
      <c r="R48" s="22">
        <f t="shared" si="12"/>
        <v>2.7027027027027029E-2</v>
      </c>
      <c r="S48" s="23">
        <f t="shared" si="13"/>
        <v>1</v>
      </c>
      <c r="T48" s="33">
        <f t="shared" si="14"/>
        <v>7.6923076923076927E-2</v>
      </c>
      <c r="U48" s="25">
        <f>'Septembre N-1'!S48</f>
        <v>3</v>
      </c>
      <c r="V48" s="26">
        <f t="shared" si="15"/>
        <v>-2</v>
      </c>
      <c r="W48" s="22">
        <f t="shared" si="16"/>
        <v>0.10526315789473684</v>
      </c>
      <c r="X48" s="23">
        <f t="shared" si="17"/>
        <v>2</v>
      </c>
      <c r="Y48" s="33">
        <f t="shared" si="18"/>
        <v>0</v>
      </c>
      <c r="Z48" s="25">
        <f>'Septembre N-1'!X48</f>
        <v>0</v>
      </c>
      <c r="AA48" s="26">
        <f t="shared" si="19"/>
        <v>2</v>
      </c>
      <c r="AB48" s="22">
        <f t="shared" si="20"/>
        <v>3.2967032967032968E-2</v>
      </c>
      <c r="AC48" s="23">
        <f t="shared" si="21"/>
        <v>3</v>
      </c>
      <c r="AD48" s="33">
        <f t="shared" si="22"/>
        <v>2.2727272727272728E-2</v>
      </c>
      <c r="AE48" s="25">
        <f>'Septembre N-1'!AC48</f>
        <v>2</v>
      </c>
      <c r="AF48" s="26">
        <f t="shared" si="23"/>
        <v>1</v>
      </c>
      <c r="AG48" s="22">
        <f t="shared" si="24"/>
        <v>0</v>
      </c>
      <c r="AH48" s="23">
        <f t="shared" si="25"/>
        <v>0</v>
      </c>
      <c r="AI48" s="33">
        <f t="shared" si="26"/>
        <v>0</v>
      </c>
      <c r="AJ48" s="25">
        <f>'Septembre N-1'!AH48</f>
        <v>0</v>
      </c>
      <c r="AK48" s="26">
        <f t="shared" si="27"/>
        <v>0</v>
      </c>
      <c r="AL48" s="22">
        <f t="shared" si="28"/>
        <v>1.6867469879518072E-2</v>
      </c>
      <c r="AM48" s="23">
        <f t="shared" si="29"/>
        <v>7</v>
      </c>
      <c r="AN48" s="33">
        <f t="shared" si="30"/>
        <v>1.1312217194570135E-2</v>
      </c>
      <c r="AO48" s="25">
        <f>'Septembre N-1'!AM48</f>
        <v>5</v>
      </c>
      <c r="AP48" s="26">
        <f t="shared" si="31"/>
        <v>2</v>
      </c>
      <c r="AQ48" s="22">
        <f t="shared" si="32"/>
        <v>0.11764705882352941</v>
      </c>
      <c r="AR48" s="23">
        <f t="shared" si="33"/>
        <v>2</v>
      </c>
      <c r="AS48" s="33">
        <f t="shared" si="34"/>
        <v>0.125</v>
      </c>
      <c r="AT48" s="25">
        <f>'Septembre N-1'!AR48</f>
        <v>2</v>
      </c>
      <c r="AU48" s="26">
        <f t="shared" si="35"/>
        <v>0</v>
      </c>
    </row>
    <row r="49" spans="1:47" x14ac:dyDescent="0.3">
      <c r="A49" t="s">
        <v>35</v>
      </c>
      <c r="B49" s="21"/>
      <c r="C49" s="22">
        <f t="shared" si="0"/>
        <v>5.6451612903225805E-2</v>
      </c>
      <c r="D49" s="23">
        <f t="shared" si="1"/>
        <v>7</v>
      </c>
      <c r="E49" s="24">
        <f t="shared" si="2"/>
        <v>9.5238095238095233E-2</v>
      </c>
      <c r="F49" s="25">
        <f>'Septembre N-1'!D49</f>
        <v>14</v>
      </c>
      <c r="G49" s="26">
        <f t="shared" si="3"/>
        <v>-7</v>
      </c>
      <c r="H49" s="22">
        <f t="shared" si="4"/>
        <v>2.7272727272727271E-2</v>
      </c>
      <c r="I49" s="23">
        <f t="shared" si="5"/>
        <v>3</v>
      </c>
      <c r="J49" s="33">
        <f t="shared" si="6"/>
        <v>7.476635514018691E-2</v>
      </c>
      <c r="K49" s="25">
        <f>'Septembre N-1'!I49</f>
        <v>8</v>
      </c>
      <c r="L49" s="26">
        <f t="shared" si="7"/>
        <v>-5</v>
      </c>
      <c r="M49" s="22">
        <f t="shared" si="8"/>
        <v>4.5454545454545456E-2</v>
      </c>
      <c r="N49" s="23">
        <f t="shared" si="9"/>
        <v>1</v>
      </c>
      <c r="O49" s="24">
        <f t="shared" si="10"/>
        <v>5.8823529411764705E-2</v>
      </c>
      <c r="P49" s="25">
        <f>'Septembre N-1'!N49</f>
        <v>2</v>
      </c>
      <c r="Q49" s="26">
        <f t="shared" si="11"/>
        <v>-1</v>
      </c>
      <c r="R49" s="22">
        <f t="shared" si="12"/>
        <v>0</v>
      </c>
      <c r="S49" s="23">
        <f t="shared" si="13"/>
        <v>0</v>
      </c>
      <c r="T49" s="33">
        <f t="shared" si="14"/>
        <v>0.12820512820512819</v>
      </c>
      <c r="U49" s="25">
        <f>'Septembre N-1'!S49</f>
        <v>5</v>
      </c>
      <c r="V49" s="26">
        <f t="shared" si="15"/>
        <v>-5</v>
      </c>
      <c r="W49" s="22">
        <f t="shared" si="16"/>
        <v>5.2631578947368418E-2</v>
      </c>
      <c r="X49" s="23">
        <f t="shared" si="17"/>
        <v>1</v>
      </c>
      <c r="Y49" s="33">
        <f t="shared" si="18"/>
        <v>0.1</v>
      </c>
      <c r="Z49" s="25">
        <f>'Septembre N-1'!X49</f>
        <v>2</v>
      </c>
      <c r="AA49" s="26">
        <f t="shared" si="19"/>
        <v>-1</v>
      </c>
      <c r="AB49" s="22">
        <f t="shared" si="20"/>
        <v>1.098901098901099E-2</v>
      </c>
      <c r="AC49" s="23">
        <f t="shared" si="21"/>
        <v>1</v>
      </c>
      <c r="AD49" s="33">
        <f t="shared" si="22"/>
        <v>6.8181818181818177E-2</v>
      </c>
      <c r="AE49" s="25">
        <f>'Septembre N-1'!AC49</f>
        <v>6</v>
      </c>
      <c r="AF49" s="26">
        <f t="shared" si="23"/>
        <v>-5</v>
      </c>
      <c r="AG49" s="22">
        <f t="shared" si="24"/>
        <v>3.4482758620689655E-2</v>
      </c>
      <c r="AH49" s="23">
        <f t="shared" si="25"/>
        <v>1</v>
      </c>
      <c r="AI49" s="33">
        <f t="shared" si="26"/>
        <v>0.17391304347826086</v>
      </c>
      <c r="AJ49" s="25">
        <f>'Septembre N-1'!AH49</f>
        <v>4</v>
      </c>
      <c r="AK49" s="26">
        <f t="shared" si="27"/>
        <v>-3</v>
      </c>
      <c r="AL49" s="22">
        <f t="shared" si="28"/>
        <v>3.3734939759036145E-2</v>
      </c>
      <c r="AM49" s="23">
        <f t="shared" si="29"/>
        <v>14</v>
      </c>
      <c r="AN49" s="33">
        <f t="shared" si="30"/>
        <v>9.2760180995475117E-2</v>
      </c>
      <c r="AO49" s="25">
        <f>'Septembre N-1'!AM49</f>
        <v>41</v>
      </c>
      <c r="AP49" s="26">
        <f t="shared" si="31"/>
        <v>-27</v>
      </c>
      <c r="AQ49" s="22">
        <f t="shared" si="32"/>
        <v>0</v>
      </c>
      <c r="AR49" s="23">
        <f t="shared" si="33"/>
        <v>0</v>
      </c>
      <c r="AS49" s="33">
        <f t="shared" si="34"/>
        <v>0</v>
      </c>
      <c r="AT49" s="25">
        <f>'Septembre N-1'!AR49</f>
        <v>0</v>
      </c>
      <c r="AU49" s="26">
        <f t="shared" si="35"/>
        <v>0</v>
      </c>
    </row>
    <row r="50" spans="1:47" x14ac:dyDescent="0.3">
      <c r="A50" t="s">
        <v>30</v>
      </c>
      <c r="B50" s="21"/>
      <c r="C50" s="22">
        <f t="shared" si="0"/>
        <v>4.8387096774193547E-2</v>
      </c>
      <c r="D50" s="23">
        <f t="shared" si="1"/>
        <v>6</v>
      </c>
      <c r="E50" s="24">
        <f t="shared" si="2"/>
        <v>2.7210884353741496E-2</v>
      </c>
      <c r="F50" s="25">
        <f>'Septembre N-1'!D50</f>
        <v>4</v>
      </c>
      <c r="G50" s="26">
        <f t="shared" si="3"/>
        <v>2</v>
      </c>
      <c r="H50" s="22">
        <f t="shared" si="4"/>
        <v>2.7272727272727271E-2</v>
      </c>
      <c r="I50" s="23">
        <f t="shared" si="5"/>
        <v>3</v>
      </c>
      <c r="J50" s="33">
        <f t="shared" si="6"/>
        <v>2.8037383177570093E-2</v>
      </c>
      <c r="K50" s="25">
        <f>'Septembre N-1'!I50</f>
        <v>3</v>
      </c>
      <c r="L50" s="26">
        <f t="shared" si="7"/>
        <v>0</v>
      </c>
      <c r="M50" s="22">
        <f t="shared" si="8"/>
        <v>9.0909090909090912E-2</v>
      </c>
      <c r="N50" s="23">
        <f t="shared" si="9"/>
        <v>2</v>
      </c>
      <c r="O50" s="24">
        <f t="shared" si="10"/>
        <v>2.9411764705882353E-2</v>
      </c>
      <c r="P50" s="25">
        <f>'Septembre N-1'!N50</f>
        <v>1</v>
      </c>
      <c r="Q50" s="26">
        <f t="shared" si="11"/>
        <v>1</v>
      </c>
      <c r="R50" s="22">
        <f t="shared" si="12"/>
        <v>5.4054054054054057E-2</v>
      </c>
      <c r="S50" s="23">
        <f t="shared" si="13"/>
        <v>2</v>
      </c>
      <c r="T50" s="33">
        <f t="shared" si="14"/>
        <v>0</v>
      </c>
      <c r="U50" s="25">
        <f>'Septembre N-1'!S50</f>
        <v>0</v>
      </c>
      <c r="V50" s="26">
        <f t="shared" si="15"/>
        <v>2</v>
      </c>
      <c r="W50" s="22">
        <f t="shared" si="16"/>
        <v>0</v>
      </c>
      <c r="X50" s="23">
        <f t="shared" si="17"/>
        <v>0</v>
      </c>
      <c r="Y50" s="33">
        <f t="shared" si="18"/>
        <v>0.1</v>
      </c>
      <c r="Z50" s="25">
        <f>'Septembre N-1'!X50</f>
        <v>2</v>
      </c>
      <c r="AA50" s="26">
        <f t="shared" si="19"/>
        <v>-2</v>
      </c>
      <c r="AB50" s="22">
        <f t="shared" si="20"/>
        <v>1.098901098901099E-2</v>
      </c>
      <c r="AC50" s="23">
        <f t="shared" si="21"/>
        <v>1</v>
      </c>
      <c r="AD50" s="33">
        <f t="shared" si="22"/>
        <v>5.6818181818181816E-2</v>
      </c>
      <c r="AE50" s="25">
        <f>'Septembre N-1'!AC50</f>
        <v>5</v>
      </c>
      <c r="AF50" s="26">
        <f t="shared" si="23"/>
        <v>-4</v>
      </c>
      <c r="AG50" s="22">
        <f t="shared" si="24"/>
        <v>3.4482758620689655E-2</v>
      </c>
      <c r="AH50" s="23">
        <f t="shared" si="25"/>
        <v>1</v>
      </c>
      <c r="AI50" s="33">
        <f t="shared" si="26"/>
        <v>0</v>
      </c>
      <c r="AJ50" s="25">
        <f>'Septembre N-1'!AH50</f>
        <v>0</v>
      </c>
      <c r="AK50" s="26">
        <f t="shared" si="27"/>
        <v>1</v>
      </c>
      <c r="AL50" s="22">
        <f t="shared" si="28"/>
        <v>2.891566265060241E-2</v>
      </c>
      <c r="AM50" s="23">
        <f t="shared" si="29"/>
        <v>12</v>
      </c>
      <c r="AN50" s="33">
        <f t="shared" si="30"/>
        <v>1.8099547511312219E-2</v>
      </c>
      <c r="AO50" s="25">
        <f>'Septembre N-1'!AM50</f>
        <v>8</v>
      </c>
      <c r="AP50" s="26">
        <f t="shared" si="31"/>
        <v>4</v>
      </c>
      <c r="AQ50" s="22">
        <f t="shared" si="32"/>
        <v>0.17647058823529413</v>
      </c>
      <c r="AR50" s="23">
        <f t="shared" si="33"/>
        <v>3</v>
      </c>
      <c r="AS50" s="33">
        <f t="shared" si="34"/>
        <v>0.4375</v>
      </c>
      <c r="AT50" s="25">
        <f>'Septembre N-1'!AR50</f>
        <v>7</v>
      </c>
      <c r="AU50" s="26">
        <f t="shared" si="35"/>
        <v>-4</v>
      </c>
    </row>
    <row r="51" spans="1:47" x14ac:dyDescent="0.3">
      <c r="A51" t="s">
        <v>31</v>
      </c>
      <c r="B51" s="21"/>
      <c r="C51" s="22">
        <f t="shared" si="0"/>
        <v>4.0322580645161289E-2</v>
      </c>
      <c r="D51" s="23">
        <f t="shared" si="1"/>
        <v>5</v>
      </c>
      <c r="E51" s="24">
        <f t="shared" si="2"/>
        <v>3.4013605442176874E-2</v>
      </c>
      <c r="F51" s="25">
        <f>'Septembre N-1'!D51</f>
        <v>5</v>
      </c>
      <c r="G51" s="26">
        <f t="shared" si="3"/>
        <v>0</v>
      </c>
      <c r="H51" s="22">
        <f t="shared" si="4"/>
        <v>2.7272727272727271E-2</v>
      </c>
      <c r="I51" s="23">
        <f t="shared" si="5"/>
        <v>3</v>
      </c>
      <c r="J51" s="33">
        <f t="shared" si="6"/>
        <v>9.3457943925233638E-3</v>
      </c>
      <c r="K51" s="25">
        <f>'Septembre N-1'!I51</f>
        <v>1</v>
      </c>
      <c r="L51" s="26">
        <f t="shared" si="7"/>
        <v>2</v>
      </c>
      <c r="M51" s="22">
        <f t="shared" si="8"/>
        <v>0</v>
      </c>
      <c r="N51" s="23">
        <f t="shared" si="9"/>
        <v>0</v>
      </c>
      <c r="O51" s="24">
        <f t="shared" si="10"/>
        <v>0</v>
      </c>
      <c r="P51" s="25">
        <f>'Septembre N-1'!N51</f>
        <v>0</v>
      </c>
      <c r="Q51" s="26">
        <f t="shared" si="11"/>
        <v>0</v>
      </c>
      <c r="R51" s="22">
        <f t="shared" si="12"/>
        <v>0.13513513513513514</v>
      </c>
      <c r="S51" s="23">
        <f t="shared" si="13"/>
        <v>5</v>
      </c>
      <c r="T51" s="33">
        <f t="shared" si="14"/>
        <v>0</v>
      </c>
      <c r="U51" s="25">
        <f>'Septembre N-1'!S51</f>
        <v>0</v>
      </c>
      <c r="V51" s="26">
        <f t="shared" si="15"/>
        <v>5</v>
      </c>
      <c r="W51" s="22">
        <f t="shared" si="16"/>
        <v>0</v>
      </c>
      <c r="X51" s="23">
        <f t="shared" si="17"/>
        <v>0</v>
      </c>
      <c r="Y51" s="33">
        <f t="shared" si="18"/>
        <v>0.05</v>
      </c>
      <c r="Z51" s="25">
        <f>'Septembre N-1'!X51</f>
        <v>1</v>
      </c>
      <c r="AA51" s="26">
        <f t="shared" si="19"/>
        <v>-1</v>
      </c>
      <c r="AB51" s="22">
        <f t="shared" si="20"/>
        <v>1.098901098901099E-2</v>
      </c>
      <c r="AC51" s="23">
        <f t="shared" si="21"/>
        <v>1</v>
      </c>
      <c r="AD51" s="33">
        <f t="shared" si="22"/>
        <v>2.2727272727272728E-2</v>
      </c>
      <c r="AE51" s="25">
        <f>'Septembre N-1'!AC51</f>
        <v>2</v>
      </c>
      <c r="AF51" s="26">
        <f t="shared" si="23"/>
        <v>-1</v>
      </c>
      <c r="AG51" s="22">
        <f t="shared" si="24"/>
        <v>3.4482758620689655E-2</v>
      </c>
      <c r="AH51" s="23">
        <f t="shared" si="25"/>
        <v>1</v>
      </c>
      <c r="AI51" s="33">
        <f t="shared" si="26"/>
        <v>4.3478260869565216E-2</v>
      </c>
      <c r="AJ51" s="25">
        <f>'Septembre N-1'!AH51</f>
        <v>1</v>
      </c>
      <c r="AK51" s="26">
        <f t="shared" si="27"/>
        <v>0</v>
      </c>
      <c r="AL51" s="22">
        <f t="shared" si="28"/>
        <v>3.614457831325301E-2</v>
      </c>
      <c r="AM51" s="23">
        <f t="shared" si="29"/>
        <v>15</v>
      </c>
      <c r="AN51" s="33">
        <f t="shared" si="30"/>
        <v>2.2624434389140271E-2</v>
      </c>
      <c r="AO51" s="25">
        <f>'Septembre N-1'!AM51</f>
        <v>10</v>
      </c>
      <c r="AP51" s="26">
        <f t="shared" si="31"/>
        <v>5</v>
      </c>
      <c r="AQ51" s="22">
        <f t="shared" si="32"/>
        <v>0</v>
      </c>
      <c r="AR51" s="23">
        <f t="shared" si="33"/>
        <v>0</v>
      </c>
      <c r="AS51" s="33">
        <f t="shared" si="34"/>
        <v>0</v>
      </c>
      <c r="AT51" s="25">
        <f>'Septembre N-1'!AR51</f>
        <v>0</v>
      </c>
      <c r="AU51" s="26">
        <f t="shared" si="35"/>
        <v>0</v>
      </c>
    </row>
    <row r="52" spans="1:47" x14ac:dyDescent="0.3">
      <c r="A52" t="s">
        <v>32</v>
      </c>
      <c r="B52" s="21"/>
      <c r="C52" s="22">
        <f t="shared" si="0"/>
        <v>0.10483870967741936</v>
      </c>
      <c r="D52" s="23">
        <f t="shared" si="1"/>
        <v>13</v>
      </c>
      <c r="E52" s="24">
        <f t="shared" si="2"/>
        <v>8.8435374149659865E-2</v>
      </c>
      <c r="F52" s="25">
        <f>'Septembre N-1'!D52</f>
        <v>13</v>
      </c>
      <c r="G52" s="26">
        <f t="shared" si="3"/>
        <v>0</v>
      </c>
      <c r="H52" s="22">
        <f t="shared" si="4"/>
        <v>7.2727272727272724E-2</v>
      </c>
      <c r="I52" s="23">
        <f t="shared" si="5"/>
        <v>8</v>
      </c>
      <c r="J52" s="33">
        <f t="shared" si="6"/>
        <v>0.11214953271028037</v>
      </c>
      <c r="K52" s="25">
        <f>'Septembre N-1'!I52</f>
        <v>12</v>
      </c>
      <c r="L52" s="26">
        <f t="shared" si="7"/>
        <v>-4</v>
      </c>
      <c r="M52" s="22">
        <f t="shared" si="8"/>
        <v>9.0909090909090912E-2</v>
      </c>
      <c r="N52" s="23">
        <f t="shared" si="9"/>
        <v>2</v>
      </c>
      <c r="O52" s="24">
        <f t="shared" si="10"/>
        <v>5.8823529411764705E-2</v>
      </c>
      <c r="P52" s="25">
        <f>'Septembre N-1'!N52</f>
        <v>2</v>
      </c>
      <c r="Q52" s="26">
        <f t="shared" si="11"/>
        <v>0</v>
      </c>
      <c r="R52" s="22">
        <f t="shared" si="12"/>
        <v>0.10810810810810811</v>
      </c>
      <c r="S52" s="23">
        <f t="shared" si="13"/>
        <v>4</v>
      </c>
      <c r="T52" s="33">
        <f t="shared" si="14"/>
        <v>5.128205128205128E-2</v>
      </c>
      <c r="U52" s="25">
        <f>'Septembre N-1'!S52</f>
        <v>2</v>
      </c>
      <c r="V52" s="26">
        <f t="shared" si="15"/>
        <v>2</v>
      </c>
      <c r="W52" s="22">
        <f t="shared" si="16"/>
        <v>0.15789473684210525</v>
      </c>
      <c r="X52" s="23">
        <f t="shared" si="17"/>
        <v>3</v>
      </c>
      <c r="Y52" s="33">
        <f t="shared" si="18"/>
        <v>0.2</v>
      </c>
      <c r="Z52" s="25">
        <f>'Septembre N-1'!X52</f>
        <v>4</v>
      </c>
      <c r="AA52" s="26">
        <f t="shared" si="19"/>
        <v>-1</v>
      </c>
      <c r="AB52" s="22">
        <f t="shared" si="20"/>
        <v>0.12087912087912088</v>
      </c>
      <c r="AC52" s="23">
        <f t="shared" si="21"/>
        <v>11</v>
      </c>
      <c r="AD52" s="33">
        <f t="shared" si="22"/>
        <v>0.13636363636363635</v>
      </c>
      <c r="AE52" s="25">
        <f>'Septembre N-1'!AC52</f>
        <v>12</v>
      </c>
      <c r="AF52" s="26">
        <f t="shared" si="23"/>
        <v>-1</v>
      </c>
      <c r="AG52" s="22">
        <f t="shared" si="24"/>
        <v>0.10344827586206896</v>
      </c>
      <c r="AH52" s="23">
        <f t="shared" si="25"/>
        <v>3</v>
      </c>
      <c r="AI52" s="33">
        <f t="shared" si="26"/>
        <v>0</v>
      </c>
      <c r="AJ52" s="25">
        <f>'Septembre N-1'!AH52</f>
        <v>0</v>
      </c>
      <c r="AK52" s="26">
        <f t="shared" si="27"/>
        <v>3</v>
      </c>
      <c r="AL52" s="22">
        <f t="shared" si="28"/>
        <v>0.10361445783132531</v>
      </c>
      <c r="AM52" s="23">
        <f t="shared" si="29"/>
        <v>43</v>
      </c>
      <c r="AN52" s="33">
        <f t="shared" si="30"/>
        <v>9.9547511312217188E-2</v>
      </c>
      <c r="AO52" s="25">
        <f>'Septembre N-1'!AM52</f>
        <v>44</v>
      </c>
      <c r="AP52" s="26">
        <f t="shared" si="31"/>
        <v>-1</v>
      </c>
      <c r="AQ52" s="22">
        <f t="shared" si="32"/>
        <v>5.8823529411764705E-2</v>
      </c>
      <c r="AR52" s="23">
        <f t="shared" si="33"/>
        <v>1</v>
      </c>
      <c r="AS52" s="33">
        <f t="shared" si="34"/>
        <v>6.25E-2</v>
      </c>
      <c r="AT52" s="25">
        <f>'Septembre N-1'!AR52</f>
        <v>1</v>
      </c>
      <c r="AU52" s="26">
        <f t="shared" si="35"/>
        <v>0</v>
      </c>
    </row>
    <row r="53" spans="1:47" ht="15" thickBot="1" x14ac:dyDescent="0.35">
      <c r="B53" s="27"/>
      <c r="C53" s="28"/>
      <c r="D53" s="27"/>
      <c r="E53" s="29"/>
      <c r="F53" s="30"/>
      <c r="G53" s="31"/>
      <c r="H53" s="28"/>
      <c r="I53" s="27"/>
      <c r="J53" s="29"/>
      <c r="K53" s="30"/>
      <c r="L53" s="31"/>
      <c r="M53" s="28"/>
      <c r="N53" s="27"/>
      <c r="O53" s="29"/>
      <c r="P53" s="30"/>
      <c r="Q53" s="31"/>
      <c r="R53" s="28"/>
      <c r="S53" s="27"/>
      <c r="T53" s="29"/>
      <c r="U53" s="30"/>
      <c r="V53" s="31"/>
      <c r="W53" s="28"/>
      <c r="X53" s="27"/>
      <c r="Y53" s="29"/>
      <c r="Z53" s="30"/>
      <c r="AA53" s="31"/>
      <c r="AB53" s="28"/>
      <c r="AC53" s="27"/>
      <c r="AD53" s="29"/>
      <c r="AE53" s="30"/>
      <c r="AF53" s="31"/>
      <c r="AG53" s="28"/>
      <c r="AH53" s="27"/>
      <c r="AI53" s="29"/>
      <c r="AJ53" s="30"/>
      <c r="AK53" s="31"/>
      <c r="AL53" s="28"/>
      <c r="AM53" s="27"/>
      <c r="AN53" s="29"/>
      <c r="AO53" s="30"/>
      <c r="AP53" s="31"/>
      <c r="AQ53" s="28"/>
      <c r="AR53" s="27"/>
      <c r="AS53" s="29"/>
      <c r="AT53" s="30"/>
      <c r="AU53" s="31"/>
    </row>
    <row r="54" spans="1:47" s="12" customFormat="1" ht="16.2" thickBot="1" x14ac:dyDescent="0.35">
      <c r="A54" s="11" t="s">
        <v>38</v>
      </c>
      <c r="C54" s="13">
        <f>SUM(C3:C52)</f>
        <v>0.99999999999999989</v>
      </c>
      <c r="D54" s="12">
        <f>SUM(D3:D52)</f>
        <v>124</v>
      </c>
      <c r="E54" s="16">
        <f>SUM(E3:E52)</f>
        <v>1.0000000000000002</v>
      </c>
      <c r="F54" s="17">
        <f>SUM(F3:F52)</f>
        <v>147</v>
      </c>
      <c r="G54" s="14"/>
      <c r="H54" s="13">
        <f>SUM(H3:H52)</f>
        <v>0.99999999999999967</v>
      </c>
      <c r="I54" s="12">
        <f>SUM(I3:I52)</f>
        <v>110</v>
      </c>
      <c r="J54" s="16">
        <f>SUM(J3:J52)</f>
        <v>1</v>
      </c>
      <c r="K54" s="17">
        <f>SUM(K3:K52)</f>
        <v>107</v>
      </c>
      <c r="M54" s="19">
        <f>SUM(M3:M52)</f>
        <v>1</v>
      </c>
      <c r="N54" s="12">
        <f>SUM(N3:N52)</f>
        <v>22</v>
      </c>
      <c r="O54" s="16">
        <f>SUM(O3:O52)</f>
        <v>1</v>
      </c>
      <c r="P54" s="17">
        <f>SUM(P3:P52)</f>
        <v>34</v>
      </c>
      <c r="R54" s="13">
        <f>SUM(R3:R52)</f>
        <v>1</v>
      </c>
      <c r="S54" s="12">
        <f>SUM(S3:S52)</f>
        <v>37</v>
      </c>
      <c r="T54" s="16">
        <f>SUM(T3:T52)</f>
        <v>1</v>
      </c>
      <c r="U54" s="17">
        <f>SUM(U3:U52)</f>
        <v>39</v>
      </c>
      <c r="W54" s="13">
        <f>SUM(W3:W52)</f>
        <v>1</v>
      </c>
      <c r="X54" s="12">
        <f>SUM(X3:X52)</f>
        <v>19</v>
      </c>
      <c r="Y54" s="16">
        <f>SUM(Y3:Y52)</f>
        <v>1</v>
      </c>
      <c r="Z54" s="17">
        <f>SUM(Z3:Z52)</f>
        <v>20</v>
      </c>
      <c r="AB54" s="13">
        <f>SUM(AB3:AB52)</f>
        <v>0.99999999999999989</v>
      </c>
      <c r="AC54" s="12">
        <f>SUM(AC3:AC52)</f>
        <v>91</v>
      </c>
      <c r="AD54" s="16">
        <f>SUM(AD3:AD52)</f>
        <v>0.99999999999999978</v>
      </c>
      <c r="AE54" s="17">
        <f>SUM(AE3:AE52)</f>
        <v>88</v>
      </c>
      <c r="AG54" s="13">
        <f>SUM(AG3:AG52)</f>
        <v>0.99999999999999978</v>
      </c>
      <c r="AH54" s="12">
        <f>SUM(AH3:AH52)</f>
        <v>29</v>
      </c>
      <c r="AI54" s="16">
        <f>SUM(AI3:AI52)</f>
        <v>0.99999999999999989</v>
      </c>
      <c r="AJ54" s="17">
        <f>SUM(AJ3:AJ52)</f>
        <v>23</v>
      </c>
      <c r="AL54" s="13">
        <f>SUM(AL3:AL52)</f>
        <v>1</v>
      </c>
      <c r="AM54" s="12">
        <f>SUM(AM3:AM52)</f>
        <v>415</v>
      </c>
      <c r="AN54" s="16">
        <f>SUM(AN3:AN52)</f>
        <v>1</v>
      </c>
      <c r="AO54" s="17">
        <f>SUM(AO3:AO52)</f>
        <v>442</v>
      </c>
      <c r="AQ54" s="13">
        <f>SUM(AQ3:AQ52)</f>
        <v>1</v>
      </c>
      <c r="AR54" s="12">
        <f>SUM(AR3:AR52)</f>
        <v>17</v>
      </c>
      <c r="AS54" s="16">
        <f>SUM(AS3:AS52)</f>
        <v>1</v>
      </c>
      <c r="AT54" s="17">
        <f>SUM(AT3:AT52)</f>
        <v>16</v>
      </c>
    </row>
  </sheetData>
  <mergeCells count="18">
    <mergeCell ref="O1:P1"/>
    <mergeCell ref="C1:D1"/>
    <mergeCell ref="E1:F1"/>
    <mergeCell ref="H1:I1"/>
    <mergeCell ref="J1:K1"/>
    <mergeCell ref="M1:N1"/>
    <mergeCell ref="AS1:AT1"/>
    <mergeCell ref="R1:S1"/>
    <mergeCell ref="T1:U1"/>
    <mergeCell ref="W1:X1"/>
    <mergeCell ref="Y1:Z1"/>
    <mergeCell ref="AB1:AC1"/>
    <mergeCell ref="AD1:AE1"/>
    <mergeCell ref="AG1:AH1"/>
    <mergeCell ref="AI1:AJ1"/>
    <mergeCell ref="AL1:AM1"/>
    <mergeCell ref="AN1:AO1"/>
    <mergeCell ref="AQ1:AR1"/>
  </mergeCells>
  <conditionalFormatting sqref="G53 L53 Q53 V53 AA53 AF53 AK53 AP53 AU53">
    <cfRule type="expression" dxfId="111" priority="19">
      <formula>G53&gt;D53</formula>
    </cfRule>
    <cfRule type="expression" dxfId="110" priority="20">
      <formula>G53&lt;D53</formula>
    </cfRule>
  </conditionalFormatting>
  <conditionalFormatting sqref="G3:G52">
    <cfRule type="cellIs" dxfId="109" priority="17" operator="lessThan">
      <formula>0</formula>
    </cfRule>
    <cfRule type="cellIs" dxfId="108" priority="18" operator="greaterThan">
      <formula>0</formula>
    </cfRule>
  </conditionalFormatting>
  <conditionalFormatting sqref="L3:L52">
    <cfRule type="cellIs" dxfId="107" priority="15" operator="lessThan">
      <formula>0</formula>
    </cfRule>
    <cfRule type="cellIs" dxfId="106" priority="16" operator="greaterThan">
      <formula>0</formula>
    </cfRule>
  </conditionalFormatting>
  <conditionalFormatting sqref="Q3:Q52">
    <cfRule type="cellIs" dxfId="105" priority="13" operator="lessThan">
      <formula>0</formula>
    </cfRule>
    <cfRule type="cellIs" dxfId="104" priority="14" operator="greaterThan">
      <formula>0</formula>
    </cfRule>
  </conditionalFormatting>
  <conditionalFormatting sqref="V3:V52">
    <cfRule type="cellIs" dxfId="103" priority="11" operator="lessThan">
      <formula>0</formula>
    </cfRule>
    <cfRule type="cellIs" dxfId="102" priority="12" operator="greaterThan">
      <formula>0</formula>
    </cfRule>
  </conditionalFormatting>
  <conditionalFormatting sqref="AA3:AA52">
    <cfRule type="cellIs" dxfId="101" priority="9" operator="lessThan">
      <formula>0</formula>
    </cfRule>
    <cfRule type="cellIs" dxfId="100" priority="10" operator="greaterThan">
      <formula>0</formula>
    </cfRule>
  </conditionalFormatting>
  <conditionalFormatting sqref="AF3:AF52">
    <cfRule type="cellIs" dxfId="99" priority="7" operator="lessThan">
      <formula>0</formula>
    </cfRule>
    <cfRule type="cellIs" dxfId="98" priority="8" operator="greaterThan">
      <formula>0</formula>
    </cfRule>
  </conditionalFormatting>
  <conditionalFormatting sqref="AK3:AK52">
    <cfRule type="cellIs" dxfId="97" priority="5" operator="lessThan">
      <formula>0</formula>
    </cfRule>
    <cfRule type="cellIs" dxfId="96" priority="6" operator="greaterThan">
      <formula>0</formula>
    </cfRule>
  </conditionalFormatting>
  <conditionalFormatting sqref="AP3:AP52">
    <cfRule type="cellIs" dxfId="95" priority="3" operator="lessThan">
      <formula>0</formula>
    </cfRule>
    <cfRule type="cellIs" dxfId="94" priority="4" operator="greaterThan">
      <formula>0</formula>
    </cfRule>
  </conditionalFormatting>
  <conditionalFormatting sqref="AU3:AU52">
    <cfRule type="cellIs" dxfId="93" priority="1" operator="lessThan">
      <formula>0</formula>
    </cfRule>
    <cfRule type="cellIs" dxfId="92" priority="2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9"/>
  <dimension ref="A1:BL54"/>
  <sheetViews>
    <sheetView workbookViewId="0">
      <pane xSplit="2" topLeftCell="C1" activePane="topRight" state="frozen"/>
      <selection activeCell="A31" sqref="A31:XFD31"/>
      <selection pane="topRight" activeCell="A31" sqref="A31:XFD31"/>
    </sheetView>
  </sheetViews>
  <sheetFormatPr baseColWidth="10" defaultColWidth="9.109375" defaultRowHeight="14.4" x14ac:dyDescent="0.3"/>
  <cols>
    <col min="1" max="1" width="15.5546875" bestFit="1" customWidth="1"/>
    <col min="2" max="2" width="15.5546875" hidden="1" customWidth="1"/>
    <col min="3" max="4" width="11" customWidth="1"/>
    <col min="5" max="6" width="11" style="18" customWidth="1"/>
    <col min="7" max="7" width="11" style="3" customWidth="1"/>
    <col min="8" max="9" width="11" customWidth="1"/>
    <col min="10" max="11" width="11" style="18" customWidth="1"/>
    <col min="12" max="14" width="11" customWidth="1"/>
    <col min="15" max="16" width="11" style="18" customWidth="1"/>
    <col min="17" max="19" width="11" customWidth="1"/>
    <col min="20" max="21" width="11" style="18" customWidth="1"/>
    <col min="22" max="24" width="11" customWidth="1"/>
    <col min="25" max="26" width="11" style="18" customWidth="1"/>
    <col min="27" max="29" width="11" customWidth="1"/>
    <col min="30" max="31" width="11" style="18" customWidth="1"/>
    <col min="32" max="34" width="11" customWidth="1"/>
    <col min="35" max="36" width="11" style="18" customWidth="1"/>
    <col min="37" max="39" width="11" customWidth="1"/>
    <col min="40" max="41" width="11" style="18" customWidth="1"/>
    <col min="42" max="44" width="11" customWidth="1"/>
    <col min="45" max="46" width="11" style="18" customWidth="1"/>
    <col min="47" max="47" width="11" customWidth="1"/>
    <col min="51" max="64" width="16.44140625" customWidth="1"/>
  </cols>
  <sheetData>
    <row r="1" spans="1:64" s="1" customFormat="1" x14ac:dyDescent="0.3">
      <c r="A1" s="5" t="s">
        <v>0</v>
      </c>
      <c r="B1" s="4" t="s">
        <v>41</v>
      </c>
      <c r="C1" s="38" t="s">
        <v>42</v>
      </c>
      <c r="D1" s="39"/>
      <c r="E1" s="40" t="s">
        <v>92</v>
      </c>
      <c r="F1" s="41"/>
      <c r="G1" s="7"/>
      <c r="H1" s="38" t="s">
        <v>44</v>
      </c>
      <c r="I1" s="39"/>
      <c r="J1" s="40" t="s">
        <v>93</v>
      </c>
      <c r="K1" s="41"/>
      <c r="L1" s="10"/>
      <c r="M1" s="38" t="s">
        <v>45</v>
      </c>
      <c r="N1" s="39"/>
      <c r="O1" s="40" t="s">
        <v>94</v>
      </c>
      <c r="P1" s="41"/>
      <c r="Q1" s="10"/>
      <c r="R1" s="38" t="s">
        <v>46</v>
      </c>
      <c r="S1" s="39"/>
      <c r="T1" s="40" t="s">
        <v>95</v>
      </c>
      <c r="U1" s="41"/>
      <c r="V1" s="10"/>
      <c r="W1" s="38" t="s">
        <v>51</v>
      </c>
      <c r="X1" s="39"/>
      <c r="Y1" s="40" t="s">
        <v>100</v>
      </c>
      <c r="Z1" s="41"/>
      <c r="AA1" s="10"/>
      <c r="AB1" s="38" t="s">
        <v>47</v>
      </c>
      <c r="AC1" s="39"/>
      <c r="AD1" s="40" t="s">
        <v>96</v>
      </c>
      <c r="AE1" s="41"/>
      <c r="AF1" s="10"/>
      <c r="AG1" s="38" t="s">
        <v>48</v>
      </c>
      <c r="AH1" s="39"/>
      <c r="AI1" s="40" t="s">
        <v>97</v>
      </c>
      <c r="AJ1" s="41"/>
      <c r="AK1" s="10"/>
      <c r="AL1" s="38" t="s">
        <v>98</v>
      </c>
      <c r="AM1" s="39"/>
      <c r="AN1" s="40" t="s">
        <v>101</v>
      </c>
      <c r="AO1" s="41"/>
      <c r="AP1" s="10"/>
      <c r="AQ1" s="38" t="s">
        <v>99</v>
      </c>
      <c r="AR1" s="39"/>
      <c r="AS1" s="40" t="s">
        <v>102</v>
      </c>
      <c r="AT1" s="41"/>
      <c r="AU1" s="10"/>
      <c r="AY1" s="34" t="s">
        <v>0</v>
      </c>
      <c r="AZ1" t="s">
        <v>73</v>
      </c>
      <c r="BA1" t="s">
        <v>74</v>
      </c>
      <c r="BB1" t="s">
        <v>75</v>
      </c>
      <c r="BC1" t="s">
        <v>76</v>
      </c>
      <c r="BD1" t="s">
        <v>77</v>
      </c>
      <c r="BE1" t="s">
        <v>78</v>
      </c>
      <c r="BF1" t="s">
        <v>79</v>
      </c>
      <c r="BG1" t="s">
        <v>80</v>
      </c>
      <c r="BH1" t="s">
        <v>81</v>
      </c>
      <c r="BI1" t="s">
        <v>82</v>
      </c>
      <c r="BJ1" t="s">
        <v>83</v>
      </c>
      <c r="BK1" t="s">
        <v>84</v>
      </c>
      <c r="BL1" t="s">
        <v>85</v>
      </c>
    </row>
    <row r="2" spans="1:64" s="1" customFormat="1" x14ac:dyDescent="0.3">
      <c r="A2" s="6"/>
      <c r="B2" s="4"/>
      <c r="C2" s="8" t="s">
        <v>40</v>
      </c>
      <c r="D2" s="2" t="s">
        <v>39</v>
      </c>
      <c r="E2" s="15" t="s">
        <v>40</v>
      </c>
      <c r="F2" s="15" t="s">
        <v>39</v>
      </c>
      <c r="G2" s="9" t="s">
        <v>43</v>
      </c>
      <c r="H2" s="8" t="s">
        <v>40</v>
      </c>
      <c r="I2" s="2" t="s">
        <v>39</v>
      </c>
      <c r="J2" s="15" t="s">
        <v>40</v>
      </c>
      <c r="K2" s="15" t="s">
        <v>39</v>
      </c>
      <c r="L2" s="9" t="s">
        <v>43</v>
      </c>
      <c r="M2" s="8" t="s">
        <v>40</v>
      </c>
      <c r="N2" s="2" t="s">
        <v>39</v>
      </c>
      <c r="O2" s="15" t="s">
        <v>40</v>
      </c>
      <c r="P2" s="15" t="s">
        <v>39</v>
      </c>
      <c r="Q2" s="9" t="s">
        <v>43</v>
      </c>
      <c r="R2" s="8" t="s">
        <v>40</v>
      </c>
      <c r="S2" s="2" t="s">
        <v>39</v>
      </c>
      <c r="T2" s="15" t="s">
        <v>40</v>
      </c>
      <c r="U2" s="15" t="s">
        <v>39</v>
      </c>
      <c r="V2" s="9" t="s">
        <v>43</v>
      </c>
      <c r="W2" s="8" t="s">
        <v>40</v>
      </c>
      <c r="X2" s="2" t="s">
        <v>39</v>
      </c>
      <c r="Y2" s="15" t="s">
        <v>40</v>
      </c>
      <c r="Z2" s="15" t="s">
        <v>39</v>
      </c>
      <c r="AA2" s="9" t="s">
        <v>43</v>
      </c>
      <c r="AB2" s="8" t="s">
        <v>40</v>
      </c>
      <c r="AC2" s="2" t="s">
        <v>39</v>
      </c>
      <c r="AD2" s="15" t="s">
        <v>40</v>
      </c>
      <c r="AE2" s="15" t="s">
        <v>39</v>
      </c>
      <c r="AF2" s="9" t="s">
        <v>43</v>
      </c>
      <c r="AG2" s="8" t="s">
        <v>40</v>
      </c>
      <c r="AH2" s="2" t="s">
        <v>39</v>
      </c>
      <c r="AI2" s="15" t="s">
        <v>40</v>
      </c>
      <c r="AJ2" s="15" t="s">
        <v>39</v>
      </c>
      <c r="AK2" s="9" t="s">
        <v>43</v>
      </c>
      <c r="AL2" s="8" t="s">
        <v>40</v>
      </c>
      <c r="AM2" s="2" t="s">
        <v>39</v>
      </c>
      <c r="AN2" s="15" t="s">
        <v>40</v>
      </c>
      <c r="AO2" s="15" t="s">
        <v>39</v>
      </c>
      <c r="AP2" s="9" t="s">
        <v>43</v>
      </c>
      <c r="AQ2" s="8" t="s">
        <v>40</v>
      </c>
      <c r="AR2" s="2" t="s">
        <v>39</v>
      </c>
      <c r="AS2" s="15" t="s">
        <v>40</v>
      </c>
      <c r="AT2" s="15" t="s">
        <v>39</v>
      </c>
      <c r="AU2" s="9" t="s">
        <v>43</v>
      </c>
      <c r="AY2" t="s">
        <v>36</v>
      </c>
      <c r="AZ2" t="s">
        <v>86</v>
      </c>
      <c r="BA2" t="s">
        <v>87</v>
      </c>
      <c r="BB2" t="s">
        <v>110</v>
      </c>
      <c r="BC2" t="s">
        <v>89</v>
      </c>
      <c r="BD2">
        <v>0</v>
      </c>
      <c r="BE2">
        <v>0</v>
      </c>
      <c r="BF2">
        <v>0</v>
      </c>
      <c r="BG2">
        <v>0</v>
      </c>
      <c r="BH2">
        <v>0</v>
      </c>
      <c r="BI2">
        <v>1</v>
      </c>
      <c r="BJ2">
        <v>0</v>
      </c>
      <c r="BK2">
        <v>1</v>
      </c>
      <c r="BL2">
        <v>0</v>
      </c>
    </row>
    <row r="3" spans="1:64" x14ac:dyDescent="0.3">
      <c r="A3" s="20" t="s">
        <v>36</v>
      </c>
      <c r="B3" s="21" t="e">
        <f>LOOKUP(A3,#REF!,#REF!)</f>
        <v>#REF!</v>
      </c>
      <c r="C3" s="32">
        <f>D3/$D$54</f>
        <v>0</v>
      </c>
      <c r="D3" s="23">
        <f>IF(COUNTIF($AY$2:$BL$56,A3)=1,VLOOKUP(A3,$AY$2:$BL$56,6,FALSE),0)</f>
        <v>0</v>
      </c>
      <c r="E3" s="33" t="e">
        <f>F3/$F$54</f>
        <v>#DIV/0!</v>
      </c>
      <c r="F3" s="25"/>
      <c r="G3" s="26">
        <f>F3-D3</f>
        <v>0</v>
      </c>
      <c r="H3" s="32">
        <f>I3/$I$54</f>
        <v>0</v>
      </c>
      <c r="I3" s="23">
        <f>IF(COUNTIF($AY$2:$BL$56,A3)=1,VLOOKUP(A3,$AY$2:$BL$56,7,FALSE),0)</f>
        <v>0</v>
      </c>
      <c r="J3" s="33" t="e">
        <f t="shared" ref="J3:J52" si="0">K3/$K$54</f>
        <v>#DIV/0!</v>
      </c>
      <c r="K3" s="25"/>
      <c r="L3" s="26">
        <f>K3-I3</f>
        <v>0</v>
      </c>
      <c r="M3" s="22">
        <f>N3/$N$54</f>
        <v>0</v>
      </c>
      <c r="N3" s="23">
        <f>IF(COUNTIF($AY$2:$BL$56,A3)=1,VLOOKUP(A3,$AY$2:$BL$56,8,FALSE),0)</f>
        <v>0</v>
      </c>
      <c r="O3" s="33" t="e">
        <f t="shared" ref="O3:O52" si="1">P3/$P$54</f>
        <v>#DIV/0!</v>
      </c>
      <c r="P3" s="25"/>
      <c r="Q3" s="26">
        <f>P3-N3</f>
        <v>0</v>
      </c>
      <c r="R3" s="32">
        <f>S3/$S$54</f>
        <v>0</v>
      </c>
      <c r="S3" s="23">
        <f>IF(COUNTIF($AY$2:$BL$56,A3)=1,VLOOKUP(A3,$AY$2:$BL$56,9,FALSE),0)</f>
        <v>0</v>
      </c>
      <c r="T3" s="33" t="e">
        <f t="shared" ref="T3:T52" si="2">U3/$U$54</f>
        <v>#DIV/0!</v>
      </c>
      <c r="U3" s="25"/>
      <c r="V3" s="26">
        <f>U3-S3</f>
        <v>0</v>
      </c>
      <c r="W3" s="32">
        <f>X3/$X$54</f>
        <v>0</v>
      </c>
      <c r="X3" s="23">
        <f>IF(COUNTIF($AY$2:$BL$56,A3)=1,VLOOKUP(A3,$AY$2:$BL$56,10,FALSE),0)</f>
        <v>0</v>
      </c>
      <c r="Y3" s="33" t="e">
        <f>Z3/$Z$54</f>
        <v>#DIV/0!</v>
      </c>
      <c r="Z3" s="25"/>
      <c r="AA3" s="26">
        <f>Z3-X3</f>
        <v>0</v>
      </c>
      <c r="AB3" s="32">
        <f>AC3/$AC$54</f>
        <v>1.1363636363636364E-2</v>
      </c>
      <c r="AC3" s="23">
        <f>IF(COUNTIF($AY$2:$BL$56,A3)=1,VLOOKUP(A3,$AY$2:$BL$56,11,FALSE),0)</f>
        <v>1</v>
      </c>
      <c r="AD3" s="33" t="e">
        <f>AE3/$AE$54</f>
        <v>#DIV/0!</v>
      </c>
      <c r="AE3" s="25"/>
      <c r="AF3" s="26">
        <f>AE3-AC3</f>
        <v>-1</v>
      </c>
      <c r="AG3" s="32">
        <f>AH3/$AH$54</f>
        <v>0</v>
      </c>
      <c r="AH3" s="23">
        <f>IF(COUNTIF($AY$2:$BL$56,A3)=1,VLOOKUP(A3,$AY$2:$BL$56,12,FALSE),0)</f>
        <v>0</v>
      </c>
      <c r="AI3" s="33" t="e">
        <f>AJ3/$AJ$54</f>
        <v>#DIV/0!</v>
      </c>
      <c r="AJ3" s="25"/>
      <c r="AK3" s="26">
        <f>AJ3-AH3</f>
        <v>0</v>
      </c>
      <c r="AL3" s="32">
        <f>AM3/$AM$54</f>
        <v>2.2624434389140274E-3</v>
      </c>
      <c r="AM3" s="23">
        <f>IF(COUNTIF($AY$2:$BL$56,A3)=1,VLOOKUP(A3,$AY$2:$BL$56,13,FALSE),0)</f>
        <v>1</v>
      </c>
      <c r="AN3" s="33" t="e">
        <f>AO3/$AO$54</f>
        <v>#DIV/0!</v>
      </c>
      <c r="AO3" s="25"/>
      <c r="AP3" s="26">
        <f>AO3-AM3</f>
        <v>-1</v>
      </c>
      <c r="AQ3" s="32">
        <f>AR3/$AR$54</f>
        <v>0</v>
      </c>
      <c r="AR3" s="23">
        <f>IF(COUNTIF($AY$2:$BL$56,A3)=1,VLOOKUP(A3,$AY$2:$BL$56,14,FALSE),0)</f>
        <v>0</v>
      </c>
      <c r="AS3" s="33" t="e">
        <f>AT3/$AT$54</f>
        <v>#DIV/0!</v>
      </c>
      <c r="AT3" s="25"/>
      <c r="AU3" s="26">
        <f>AT3-AR3</f>
        <v>0</v>
      </c>
      <c r="AY3" t="s">
        <v>33</v>
      </c>
      <c r="AZ3" t="s">
        <v>86</v>
      </c>
      <c r="BA3" t="s">
        <v>87</v>
      </c>
      <c r="BB3" t="s">
        <v>110</v>
      </c>
      <c r="BC3" t="s">
        <v>89</v>
      </c>
      <c r="BD3">
        <v>1</v>
      </c>
      <c r="BE3">
        <v>0</v>
      </c>
      <c r="BF3">
        <v>0</v>
      </c>
      <c r="BG3">
        <v>0</v>
      </c>
      <c r="BH3">
        <v>0</v>
      </c>
      <c r="BI3">
        <v>2</v>
      </c>
      <c r="BJ3">
        <v>0</v>
      </c>
      <c r="BK3">
        <v>3</v>
      </c>
      <c r="BL3">
        <v>0</v>
      </c>
    </row>
    <row r="4" spans="1:64" x14ac:dyDescent="0.3">
      <c r="A4" t="s">
        <v>33</v>
      </c>
      <c r="B4" s="21"/>
      <c r="C4" s="32">
        <f t="shared" ref="C4:C53" si="3">D4/$D$54</f>
        <v>6.8027210884353739E-3</v>
      </c>
      <c r="D4" s="23">
        <f t="shared" ref="D4:D52" si="4">IF(COUNTIF($AY$2:$BL$56,A4)=1,VLOOKUP(A4,$AY$2:$BL$56,6,FALSE),0)</f>
        <v>1</v>
      </c>
      <c r="E4" s="33" t="e">
        <f t="shared" ref="E4:E53" si="5">F4/$F$54</f>
        <v>#DIV/0!</v>
      </c>
      <c r="F4" s="25"/>
      <c r="G4" s="26">
        <f t="shared" ref="G4:G53" si="6">F4-D4</f>
        <v>-1</v>
      </c>
      <c r="H4" s="32">
        <f t="shared" ref="H4:H53" si="7">I4/$I$54</f>
        <v>0</v>
      </c>
      <c r="I4" s="23">
        <f t="shared" ref="I4:I52" si="8">IF(COUNTIF($AY$2:$BL$56,A4)=1,VLOOKUP(A4,$AY$2:$BL$56,7,FALSE),0)</f>
        <v>0</v>
      </c>
      <c r="J4" s="33" t="e">
        <f t="shared" si="0"/>
        <v>#DIV/0!</v>
      </c>
      <c r="K4" s="25"/>
      <c r="L4" s="26">
        <f t="shared" ref="L4:L52" si="9">K4-I4</f>
        <v>0</v>
      </c>
      <c r="M4" s="22">
        <f t="shared" ref="M4:M52" si="10">N4/$N$54</f>
        <v>0</v>
      </c>
      <c r="N4" s="23">
        <f t="shared" ref="N4:N52" si="11">IF(COUNTIF($AY$2:$BL$56,A4)=1,VLOOKUP(A4,$AY$2:$BL$56,8,FALSE),0)</f>
        <v>0</v>
      </c>
      <c r="O4" s="33" t="e">
        <f t="shared" si="1"/>
        <v>#DIV/0!</v>
      </c>
      <c r="P4" s="25"/>
      <c r="Q4" s="26">
        <f t="shared" ref="Q4:Q52" si="12">P4-N4</f>
        <v>0</v>
      </c>
      <c r="R4" s="32">
        <f t="shared" ref="R4:R52" si="13">S4/$S$54</f>
        <v>0</v>
      </c>
      <c r="S4" s="23">
        <f t="shared" ref="S4:S52" si="14">IF(COUNTIF($AY$2:$BL$56,A4)=1,VLOOKUP(A4,$AY$2:$BL$56,9,FALSE),0)</f>
        <v>0</v>
      </c>
      <c r="T4" s="33" t="e">
        <f t="shared" si="2"/>
        <v>#DIV/0!</v>
      </c>
      <c r="U4" s="25"/>
      <c r="V4" s="26">
        <f t="shared" ref="V4:V53" si="15">U4-S4</f>
        <v>0</v>
      </c>
      <c r="W4" s="32">
        <f t="shared" ref="W4:W52" si="16">X4/$X$54</f>
        <v>0</v>
      </c>
      <c r="X4" s="23">
        <f t="shared" ref="X4:X52" si="17">IF(COUNTIF($AY$2:$BL$56,A4)=1,VLOOKUP(A4,$AY$2:$BL$56,10,FALSE),0)</f>
        <v>0</v>
      </c>
      <c r="Y4" s="33" t="e">
        <f t="shared" ref="Y4:Y52" si="18">Z4/$Z$54</f>
        <v>#DIV/0!</v>
      </c>
      <c r="Z4" s="25"/>
      <c r="AA4" s="26">
        <f t="shared" ref="AA4:AA52" si="19">Z4-X4</f>
        <v>0</v>
      </c>
      <c r="AB4" s="32">
        <f t="shared" ref="AB4:AB52" si="20">AC4/$AC$54</f>
        <v>2.2727272727272728E-2</v>
      </c>
      <c r="AC4" s="23">
        <f t="shared" ref="AC4:AC52" si="21">IF(COUNTIF($AY$2:$BL$56,A4)=1,VLOOKUP(A4,$AY$2:$BL$56,11,FALSE),0)</f>
        <v>2</v>
      </c>
      <c r="AD4" s="33" t="e">
        <f t="shared" ref="AD4:AD52" si="22">AE4/$AE$54</f>
        <v>#DIV/0!</v>
      </c>
      <c r="AE4" s="25"/>
      <c r="AF4" s="26">
        <f t="shared" ref="AF4:AF52" si="23">AE4-AC4</f>
        <v>-2</v>
      </c>
      <c r="AG4" s="32">
        <f t="shared" ref="AG4:AG52" si="24">AH4/$AH$54</f>
        <v>0</v>
      </c>
      <c r="AH4" s="23">
        <f t="shared" ref="AH4:AH52" si="25">IF(COUNTIF($AY$2:$BL$56,A4)=1,VLOOKUP(A4,$AY$2:$BL$56,12,FALSE),0)</f>
        <v>0</v>
      </c>
      <c r="AI4" s="33" t="e">
        <f t="shared" ref="AI4:AI52" si="26">AJ4/$AJ$54</f>
        <v>#DIV/0!</v>
      </c>
      <c r="AJ4" s="25"/>
      <c r="AK4" s="26">
        <f t="shared" ref="AK4:AK52" si="27">AJ4-AH4</f>
        <v>0</v>
      </c>
      <c r="AL4" s="32">
        <f t="shared" ref="AL4:AL52" si="28">AM4/$AM$54</f>
        <v>6.7873303167420816E-3</v>
      </c>
      <c r="AM4" s="23">
        <f t="shared" ref="AM4:AM52" si="29">IF(COUNTIF($AY$2:$BL$56,A4)=1,VLOOKUP(A4,$AY$2:$BL$56,13,FALSE),0)</f>
        <v>3</v>
      </c>
      <c r="AN4" s="33" t="e">
        <f t="shared" ref="AN4:AN52" si="30">AO4/$AO$54</f>
        <v>#DIV/0!</v>
      </c>
      <c r="AO4" s="25"/>
      <c r="AP4" s="26">
        <f t="shared" ref="AP4:AP52" si="31">AO4-AM4</f>
        <v>-3</v>
      </c>
      <c r="AQ4" s="32">
        <f t="shared" ref="AQ4:AQ52" si="32">AR4/$AR$54</f>
        <v>0</v>
      </c>
      <c r="AR4" s="23">
        <f t="shared" ref="AR4:AR52" si="33">IF(COUNTIF($AY$2:$BL$56,A4)=1,VLOOKUP(A4,$AY$2:$BL$56,14,FALSE),0)</f>
        <v>0</v>
      </c>
      <c r="AS4" s="33" t="e">
        <f t="shared" ref="AS4:AS52" si="34">AT4/$AT$54</f>
        <v>#DIV/0!</v>
      </c>
      <c r="AT4" s="25"/>
      <c r="AU4" s="26">
        <f t="shared" ref="AU4:AU52" si="35">AT4-AR4</f>
        <v>0</v>
      </c>
      <c r="AY4" t="s">
        <v>1</v>
      </c>
      <c r="AZ4" t="s">
        <v>86</v>
      </c>
      <c r="BA4" t="s">
        <v>87</v>
      </c>
      <c r="BB4" t="s">
        <v>110</v>
      </c>
      <c r="BC4" t="s">
        <v>89</v>
      </c>
      <c r="BD4">
        <v>1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1</v>
      </c>
      <c r="BL4">
        <v>0</v>
      </c>
    </row>
    <row r="5" spans="1:64" x14ac:dyDescent="0.3">
      <c r="A5" t="s">
        <v>1</v>
      </c>
      <c r="B5" s="21"/>
      <c r="C5" s="32">
        <f t="shared" si="3"/>
        <v>6.8027210884353739E-3</v>
      </c>
      <c r="D5" s="23">
        <f t="shared" si="4"/>
        <v>1</v>
      </c>
      <c r="E5" s="33" t="e">
        <f t="shared" si="5"/>
        <v>#DIV/0!</v>
      </c>
      <c r="F5" s="25"/>
      <c r="G5" s="26">
        <f t="shared" si="6"/>
        <v>-1</v>
      </c>
      <c r="H5" s="32">
        <f t="shared" si="7"/>
        <v>0</v>
      </c>
      <c r="I5" s="23">
        <f t="shared" si="8"/>
        <v>0</v>
      </c>
      <c r="J5" s="33" t="e">
        <f t="shared" si="0"/>
        <v>#DIV/0!</v>
      </c>
      <c r="K5" s="25"/>
      <c r="L5" s="26">
        <f t="shared" si="9"/>
        <v>0</v>
      </c>
      <c r="M5" s="22">
        <f t="shared" si="10"/>
        <v>0</v>
      </c>
      <c r="N5" s="23">
        <f t="shared" si="11"/>
        <v>0</v>
      </c>
      <c r="O5" s="33" t="e">
        <f t="shared" si="1"/>
        <v>#DIV/0!</v>
      </c>
      <c r="P5" s="25"/>
      <c r="Q5" s="26">
        <f t="shared" si="12"/>
        <v>0</v>
      </c>
      <c r="R5" s="32">
        <f t="shared" si="13"/>
        <v>0</v>
      </c>
      <c r="S5" s="23">
        <f t="shared" si="14"/>
        <v>0</v>
      </c>
      <c r="T5" s="33" t="e">
        <f t="shared" si="2"/>
        <v>#DIV/0!</v>
      </c>
      <c r="U5" s="25"/>
      <c r="V5" s="26">
        <f t="shared" si="15"/>
        <v>0</v>
      </c>
      <c r="W5" s="32">
        <f t="shared" si="16"/>
        <v>0</v>
      </c>
      <c r="X5" s="23">
        <f t="shared" si="17"/>
        <v>0</v>
      </c>
      <c r="Y5" s="33" t="e">
        <f t="shared" si="18"/>
        <v>#DIV/0!</v>
      </c>
      <c r="Z5" s="25"/>
      <c r="AA5" s="26">
        <f t="shared" si="19"/>
        <v>0</v>
      </c>
      <c r="AB5" s="32">
        <f t="shared" si="20"/>
        <v>0</v>
      </c>
      <c r="AC5" s="23">
        <f t="shared" si="21"/>
        <v>0</v>
      </c>
      <c r="AD5" s="33" t="e">
        <f t="shared" si="22"/>
        <v>#DIV/0!</v>
      </c>
      <c r="AE5" s="25"/>
      <c r="AF5" s="26">
        <f t="shared" si="23"/>
        <v>0</v>
      </c>
      <c r="AG5" s="32">
        <f t="shared" si="24"/>
        <v>0</v>
      </c>
      <c r="AH5" s="23">
        <f t="shared" si="25"/>
        <v>0</v>
      </c>
      <c r="AI5" s="33" t="e">
        <f t="shared" si="26"/>
        <v>#DIV/0!</v>
      </c>
      <c r="AJ5" s="25"/>
      <c r="AK5" s="26">
        <f t="shared" si="27"/>
        <v>0</v>
      </c>
      <c r="AL5" s="32">
        <f t="shared" si="28"/>
        <v>2.2624434389140274E-3</v>
      </c>
      <c r="AM5" s="23">
        <f t="shared" si="29"/>
        <v>1</v>
      </c>
      <c r="AN5" s="33" t="e">
        <f t="shared" si="30"/>
        <v>#DIV/0!</v>
      </c>
      <c r="AO5" s="25"/>
      <c r="AP5" s="26">
        <f t="shared" si="31"/>
        <v>-1</v>
      </c>
      <c r="AQ5" s="32">
        <f t="shared" si="32"/>
        <v>0</v>
      </c>
      <c r="AR5" s="23">
        <f t="shared" si="33"/>
        <v>0</v>
      </c>
      <c r="AS5" s="33" t="e">
        <f t="shared" si="34"/>
        <v>#DIV/0!</v>
      </c>
      <c r="AT5" s="25"/>
      <c r="AU5" s="26">
        <f t="shared" si="35"/>
        <v>0</v>
      </c>
      <c r="AY5" t="s">
        <v>2</v>
      </c>
      <c r="AZ5" t="s">
        <v>86</v>
      </c>
      <c r="BA5" t="s">
        <v>87</v>
      </c>
      <c r="BB5" t="s">
        <v>110</v>
      </c>
      <c r="BC5" t="s">
        <v>89</v>
      </c>
      <c r="BD5">
        <v>15</v>
      </c>
      <c r="BE5">
        <v>4</v>
      </c>
      <c r="BF5">
        <v>2</v>
      </c>
      <c r="BG5">
        <v>2</v>
      </c>
      <c r="BH5">
        <v>1</v>
      </c>
      <c r="BI5">
        <v>4</v>
      </c>
      <c r="BJ5">
        <v>3</v>
      </c>
      <c r="BK5">
        <v>31</v>
      </c>
      <c r="BL5">
        <v>0</v>
      </c>
    </row>
    <row r="6" spans="1:64" x14ac:dyDescent="0.3">
      <c r="A6" t="s">
        <v>52</v>
      </c>
      <c r="B6" s="21"/>
      <c r="C6" s="32">
        <f t="shared" si="3"/>
        <v>0</v>
      </c>
      <c r="D6" s="23">
        <f t="shared" si="4"/>
        <v>0</v>
      </c>
      <c r="E6" s="33" t="e">
        <f t="shared" si="5"/>
        <v>#DIV/0!</v>
      </c>
      <c r="F6" s="25"/>
      <c r="G6" s="26">
        <f t="shared" si="6"/>
        <v>0</v>
      </c>
      <c r="H6" s="32">
        <f t="shared" si="7"/>
        <v>0</v>
      </c>
      <c r="I6" s="23">
        <f t="shared" si="8"/>
        <v>0</v>
      </c>
      <c r="J6" s="33" t="e">
        <f t="shared" si="0"/>
        <v>#DIV/0!</v>
      </c>
      <c r="K6" s="25"/>
      <c r="L6" s="26">
        <f t="shared" si="9"/>
        <v>0</v>
      </c>
      <c r="M6" s="22">
        <f t="shared" si="10"/>
        <v>0</v>
      </c>
      <c r="N6" s="23">
        <f t="shared" si="11"/>
        <v>0</v>
      </c>
      <c r="O6" s="33" t="e">
        <f t="shared" si="1"/>
        <v>#DIV/0!</v>
      </c>
      <c r="P6" s="25"/>
      <c r="Q6" s="26">
        <f t="shared" si="12"/>
        <v>0</v>
      </c>
      <c r="R6" s="32">
        <f t="shared" si="13"/>
        <v>0</v>
      </c>
      <c r="S6" s="23">
        <f t="shared" si="14"/>
        <v>0</v>
      </c>
      <c r="T6" s="33" t="e">
        <f t="shared" si="2"/>
        <v>#DIV/0!</v>
      </c>
      <c r="U6" s="25"/>
      <c r="V6" s="26">
        <f t="shared" si="15"/>
        <v>0</v>
      </c>
      <c r="W6" s="32">
        <f t="shared" si="16"/>
        <v>0</v>
      </c>
      <c r="X6" s="23">
        <f t="shared" si="17"/>
        <v>0</v>
      </c>
      <c r="Y6" s="33" t="e">
        <f t="shared" si="18"/>
        <v>#DIV/0!</v>
      </c>
      <c r="Z6" s="25"/>
      <c r="AA6" s="26">
        <f t="shared" si="19"/>
        <v>0</v>
      </c>
      <c r="AB6" s="32">
        <f t="shared" si="20"/>
        <v>0</v>
      </c>
      <c r="AC6" s="23">
        <f t="shared" si="21"/>
        <v>0</v>
      </c>
      <c r="AD6" s="33" t="e">
        <f t="shared" si="22"/>
        <v>#DIV/0!</v>
      </c>
      <c r="AE6" s="25"/>
      <c r="AF6" s="26">
        <f t="shared" si="23"/>
        <v>0</v>
      </c>
      <c r="AG6" s="32">
        <f t="shared" si="24"/>
        <v>0</v>
      </c>
      <c r="AH6" s="23">
        <f t="shared" si="25"/>
        <v>0</v>
      </c>
      <c r="AI6" s="33" t="e">
        <f t="shared" si="26"/>
        <v>#DIV/0!</v>
      </c>
      <c r="AJ6" s="25"/>
      <c r="AK6" s="26">
        <f t="shared" si="27"/>
        <v>0</v>
      </c>
      <c r="AL6" s="32">
        <f t="shared" si="28"/>
        <v>0</v>
      </c>
      <c r="AM6" s="23">
        <f t="shared" si="29"/>
        <v>0</v>
      </c>
      <c r="AN6" s="33" t="e">
        <f t="shared" si="30"/>
        <v>#DIV/0!</v>
      </c>
      <c r="AO6" s="25"/>
      <c r="AP6" s="26">
        <f t="shared" si="31"/>
        <v>0</v>
      </c>
      <c r="AQ6" s="32">
        <f t="shared" si="32"/>
        <v>0</v>
      </c>
      <c r="AR6" s="23">
        <f t="shared" si="33"/>
        <v>0</v>
      </c>
      <c r="AS6" s="33" t="e">
        <f t="shared" si="34"/>
        <v>#DIV/0!</v>
      </c>
      <c r="AT6" s="25"/>
      <c r="AU6" s="26">
        <f t="shared" si="35"/>
        <v>0</v>
      </c>
      <c r="AY6" t="s">
        <v>4</v>
      </c>
      <c r="AZ6" t="s">
        <v>86</v>
      </c>
      <c r="BA6" t="s">
        <v>87</v>
      </c>
      <c r="BB6" t="s">
        <v>110</v>
      </c>
      <c r="BC6" t="s">
        <v>89</v>
      </c>
      <c r="BD6">
        <v>14</v>
      </c>
      <c r="BE6">
        <v>3</v>
      </c>
      <c r="BF6">
        <v>1</v>
      </c>
      <c r="BG6">
        <v>2</v>
      </c>
      <c r="BH6">
        <v>0</v>
      </c>
      <c r="BI6">
        <v>2</v>
      </c>
      <c r="BJ6">
        <v>1</v>
      </c>
      <c r="BK6">
        <v>22</v>
      </c>
      <c r="BL6">
        <v>1</v>
      </c>
    </row>
    <row r="7" spans="1:64" x14ac:dyDescent="0.3">
      <c r="A7" t="s">
        <v>2</v>
      </c>
      <c r="B7" s="21"/>
      <c r="C7" s="32">
        <f t="shared" si="3"/>
        <v>0.10204081632653061</v>
      </c>
      <c r="D7" s="23">
        <f t="shared" si="4"/>
        <v>15</v>
      </c>
      <c r="E7" s="33" t="e">
        <f t="shared" si="5"/>
        <v>#DIV/0!</v>
      </c>
      <c r="F7" s="25"/>
      <c r="G7" s="26">
        <f t="shared" si="6"/>
        <v>-15</v>
      </c>
      <c r="H7" s="32">
        <f t="shared" si="7"/>
        <v>3.7383177570093455E-2</v>
      </c>
      <c r="I7" s="23">
        <f t="shared" si="8"/>
        <v>4</v>
      </c>
      <c r="J7" s="33" t="e">
        <f t="shared" si="0"/>
        <v>#DIV/0!</v>
      </c>
      <c r="K7" s="25"/>
      <c r="L7" s="26">
        <f t="shared" si="9"/>
        <v>-4</v>
      </c>
      <c r="M7" s="22">
        <f t="shared" si="10"/>
        <v>5.8823529411764705E-2</v>
      </c>
      <c r="N7" s="23">
        <f t="shared" si="11"/>
        <v>2</v>
      </c>
      <c r="O7" s="33" t="e">
        <f t="shared" si="1"/>
        <v>#DIV/0!</v>
      </c>
      <c r="P7" s="25"/>
      <c r="Q7" s="26">
        <f t="shared" si="12"/>
        <v>-2</v>
      </c>
      <c r="R7" s="32">
        <f t="shared" si="13"/>
        <v>5.128205128205128E-2</v>
      </c>
      <c r="S7" s="23">
        <f t="shared" si="14"/>
        <v>2</v>
      </c>
      <c r="T7" s="33" t="e">
        <f t="shared" si="2"/>
        <v>#DIV/0!</v>
      </c>
      <c r="U7" s="25"/>
      <c r="V7" s="26">
        <f t="shared" si="15"/>
        <v>-2</v>
      </c>
      <c r="W7" s="32">
        <f t="shared" si="16"/>
        <v>0.05</v>
      </c>
      <c r="X7" s="23">
        <f t="shared" si="17"/>
        <v>1</v>
      </c>
      <c r="Y7" s="33" t="e">
        <f t="shared" si="18"/>
        <v>#DIV/0!</v>
      </c>
      <c r="Z7" s="25"/>
      <c r="AA7" s="26">
        <f t="shared" si="19"/>
        <v>-1</v>
      </c>
      <c r="AB7" s="32">
        <f t="shared" si="20"/>
        <v>4.5454545454545456E-2</v>
      </c>
      <c r="AC7" s="23">
        <f t="shared" si="21"/>
        <v>4</v>
      </c>
      <c r="AD7" s="33" t="e">
        <f t="shared" si="22"/>
        <v>#DIV/0!</v>
      </c>
      <c r="AE7" s="25"/>
      <c r="AF7" s="26">
        <f t="shared" si="23"/>
        <v>-4</v>
      </c>
      <c r="AG7" s="32">
        <f t="shared" si="24"/>
        <v>0.13043478260869565</v>
      </c>
      <c r="AH7" s="23">
        <f t="shared" si="25"/>
        <v>3</v>
      </c>
      <c r="AI7" s="33" t="e">
        <f t="shared" si="26"/>
        <v>#DIV/0!</v>
      </c>
      <c r="AJ7" s="25"/>
      <c r="AK7" s="26">
        <f t="shared" si="27"/>
        <v>-3</v>
      </c>
      <c r="AL7" s="32">
        <f t="shared" si="28"/>
        <v>7.0135746606334842E-2</v>
      </c>
      <c r="AM7" s="23">
        <f t="shared" si="29"/>
        <v>31</v>
      </c>
      <c r="AN7" s="33" t="e">
        <f t="shared" si="30"/>
        <v>#DIV/0!</v>
      </c>
      <c r="AO7" s="25"/>
      <c r="AP7" s="26">
        <f t="shared" si="31"/>
        <v>-31</v>
      </c>
      <c r="AQ7" s="32">
        <f t="shared" si="32"/>
        <v>0</v>
      </c>
      <c r="AR7" s="23">
        <f t="shared" si="33"/>
        <v>0</v>
      </c>
      <c r="AS7" s="33" t="e">
        <f t="shared" si="34"/>
        <v>#DIV/0!</v>
      </c>
      <c r="AT7" s="25"/>
      <c r="AU7" s="26">
        <f t="shared" si="35"/>
        <v>0</v>
      </c>
      <c r="AY7" t="s">
        <v>5</v>
      </c>
      <c r="AZ7" t="s">
        <v>86</v>
      </c>
      <c r="BA7" t="s">
        <v>87</v>
      </c>
      <c r="BB7" t="s">
        <v>110</v>
      </c>
      <c r="BC7" t="s">
        <v>89</v>
      </c>
      <c r="BD7">
        <v>1</v>
      </c>
      <c r="BE7">
        <v>1</v>
      </c>
      <c r="BF7">
        <v>6</v>
      </c>
      <c r="BG7">
        <v>0</v>
      </c>
      <c r="BH7">
        <v>0</v>
      </c>
      <c r="BI7">
        <v>0</v>
      </c>
      <c r="BJ7">
        <v>0</v>
      </c>
      <c r="BK7">
        <v>8</v>
      </c>
      <c r="BL7">
        <v>0</v>
      </c>
    </row>
    <row r="8" spans="1:64" x14ac:dyDescent="0.3">
      <c r="A8" t="s">
        <v>3</v>
      </c>
      <c r="B8" s="21"/>
      <c r="C8" s="32">
        <f t="shared" si="3"/>
        <v>0</v>
      </c>
      <c r="D8" s="23">
        <f t="shared" si="4"/>
        <v>0</v>
      </c>
      <c r="E8" s="33" t="e">
        <f t="shared" si="5"/>
        <v>#DIV/0!</v>
      </c>
      <c r="F8" s="25"/>
      <c r="G8" s="26">
        <f t="shared" si="6"/>
        <v>0</v>
      </c>
      <c r="H8" s="32">
        <f t="shared" si="7"/>
        <v>0</v>
      </c>
      <c r="I8" s="23">
        <f t="shared" si="8"/>
        <v>0</v>
      </c>
      <c r="J8" s="33" t="e">
        <f t="shared" si="0"/>
        <v>#DIV/0!</v>
      </c>
      <c r="K8" s="25"/>
      <c r="L8" s="26">
        <f t="shared" si="9"/>
        <v>0</v>
      </c>
      <c r="M8" s="22">
        <f t="shared" si="10"/>
        <v>0</v>
      </c>
      <c r="N8" s="23">
        <f t="shared" si="11"/>
        <v>0</v>
      </c>
      <c r="O8" s="33" t="e">
        <f t="shared" si="1"/>
        <v>#DIV/0!</v>
      </c>
      <c r="P8" s="25"/>
      <c r="Q8" s="26">
        <f t="shared" si="12"/>
        <v>0</v>
      </c>
      <c r="R8" s="32">
        <f t="shared" si="13"/>
        <v>0</v>
      </c>
      <c r="S8" s="23">
        <f t="shared" si="14"/>
        <v>0</v>
      </c>
      <c r="T8" s="33" t="e">
        <f t="shared" si="2"/>
        <v>#DIV/0!</v>
      </c>
      <c r="U8" s="25"/>
      <c r="V8" s="26">
        <f t="shared" si="15"/>
        <v>0</v>
      </c>
      <c r="W8" s="32">
        <f t="shared" si="16"/>
        <v>0</v>
      </c>
      <c r="X8" s="23">
        <f t="shared" si="17"/>
        <v>0</v>
      </c>
      <c r="Y8" s="33" t="e">
        <f t="shared" si="18"/>
        <v>#DIV/0!</v>
      </c>
      <c r="Z8" s="25"/>
      <c r="AA8" s="26">
        <f t="shared" si="19"/>
        <v>0</v>
      </c>
      <c r="AB8" s="32">
        <f t="shared" si="20"/>
        <v>0</v>
      </c>
      <c r="AC8" s="23">
        <f t="shared" si="21"/>
        <v>0</v>
      </c>
      <c r="AD8" s="33" t="e">
        <f t="shared" si="22"/>
        <v>#DIV/0!</v>
      </c>
      <c r="AE8" s="25"/>
      <c r="AF8" s="26">
        <f t="shared" si="23"/>
        <v>0</v>
      </c>
      <c r="AG8" s="32">
        <f t="shared" si="24"/>
        <v>0</v>
      </c>
      <c r="AH8" s="23">
        <f t="shared" si="25"/>
        <v>0</v>
      </c>
      <c r="AI8" s="33" t="e">
        <f t="shared" si="26"/>
        <v>#DIV/0!</v>
      </c>
      <c r="AJ8" s="25"/>
      <c r="AK8" s="26">
        <f t="shared" si="27"/>
        <v>0</v>
      </c>
      <c r="AL8" s="32">
        <f t="shared" si="28"/>
        <v>0</v>
      </c>
      <c r="AM8" s="23">
        <f t="shared" si="29"/>
        <v>0</v>
      </c>
      <c r="AN8" s="33" t="e">
        <f t="shared" si="30"/>
        <v>#DIV/0!</v>
      </c>
      <c r="AO8" s="25"/>
      <c r="AP8" s="26">
        <f t="shared" si="31"/>
        <v>0</v>
      </c>
      <c r="AQ8" s="32">
        <f t="shared" si="32"/>
        <v>0</v>
      </c>
      <c r="AR8" s="23">
        <f t="shared" si="33"/>
        <v>0</v>
      </c>
      <c r="AS8" s="33" t="e">
        <f t="shared" si="34"/>
        <v>#DIV/0!</v>
      </c>
      <c r="AT8" s="25"/>
      <c r="AU8" s="26">
        <f t="shared" si="35"/>
        <v>0</v>
      </c>
      <c r="AY8" t="s">
        <v>6</v>
      </c>
      <c r="AZ8" t="s">
        <v>86</v>
      </c>
      <c r="BA8" t="s">
        <v>87</v>
      </c>
      <c r="BB8" t="s">
        <v>110</v>
      </c>
      <c r="BC8" t="s">
        <v>89</v>
      </c>
      <c r="BD8">
        <v>10</v>
      </c>
      <c r="BE8">
        <v>2</v>
      </c>
      <c r="BF8">
        <v>0</v>
      </c>
      <c r="BG8">
        <v>3</v>
      </c>
      <c r="BH8">
        <v>1</v>
      </c>
      <c r="BI8">
        <v>4</v>
      </c>
      <c r="BJ8">
        <v>0</v>
      </c>
      <c r="BK8">
        <v>20</v>
      </c>
      <c r="BL8">
        <v>0</v>
      </c>
    </row>
    <row r="9" spans="1:64" x14ac:dyDescent="0.3">
      <c r="A9" t="s">
        <v>4</v>
      </c>
      <c r="B9" s="21"/>
      <c r="C9" s="32">
        <f t="shared" si="3"/>
        <v>9.5238095238095233E-2</v>
      </c>
      <c r="D9" s="23">
        <f t="shared" si="4"/>
        <v>14</v>
      </c>
      <c r="E9" s="33" t="e">
        <f t="shared" si="5"/>
        <v>#DIV/0!</v>
      </c>
      <c r="F9" s="25"/>
      <c r="G9" s="26">
        <f t="shared" si="6"/>
        <v>-14</v>
      </c>
      <c r="H9" s="32">
        <f t="shared" si="7"/>
        <v>2.8037383177570093E-2</v>
      </c>
      <c r="I9" s="23">
        <f t="shared" si="8"/>
        <v>3</v>
      </c>
      <c r="J9" s="33" t="e">
        <f t="shared" si="0"/>
        <v>#DIV/0!</v>
      </c>
      <c r="K9" s="25"/>
      <c r="L9" s="26">
        <f t="shared" si="9"/>
        <v>-3</v>
      </c>
      <c r="M9" s="22">
        <f t="shared" si="10"/>
        <v>2.9411764705882353E-2</v>
      </c>
      <c r="N9" s="23">
        <f t="shared" si="11"/>
        <v>1</v>
      </c>
      <c r="O9" s="33" t="e">
        <f t="shared" si="1"/>
        <v>#DIV/0!</v>
      </c>
      <c r="P9" s="25"/>
      <c r="Q9" s="26">
        <f t="shared" si="12"/>
        <v>-1</v>
      </c>
      <c r="R9" s="32">
        <f t="shared" si="13"/>
        <v>5.128205128205128E-2</v>
      </c>
      <c r="S9" s="23">
        <f t="shared" si="14"/>
        <v>2</v>
      </c>
      <c r="T9" s="33" t="e">
        <f t="shared" si="2"/>
        <v>#DIV/0!</v>
      </c>
      <c r="U9" s="25"/>
      <c r="V9" s="26">
        <f t="shared" si="15"/>
        <v>-2</v>
      </c>
      <c r="W9" s="32">
        <f t="shared" si="16"/>
        <v>0</v>
      </c>
      <c r="X9" s="23">
        <f t="shared" si="17"/>
        <v>0</v>
      </c>
      <c r="Y9" s="33" t="e">
        <f t="shared" si="18"/>
        <v>#DIV/0!</v>
      </c>
      <c r="Z9" s="25"/>
      <c r="AA9" s="26">
        <f t="shared" si="19"/>
        <v>0</v>
      </c>
      <c r="AB9" s="32">
        <f t="shared" si="20"/>
        <v>2.2727272727272728E-2</v>
      </c>
      <c r="AC9" s="23">
        <f t="shared" si="21"/>
        <v>2</v>
      </c>
      <c r="AD9" s="33" t="e">
        <f t="shared" si="22"/>
        <v>#DIV/0!</v>
      </c>
      <c r="AE9" s="25"/>
      <c r="AF9" s="26">
        <f t="shared" si="23"/>
        <v>-2</v>
      </c>
      <c r="AG9" s="32">
        <f t="shared" si="24"/>
        <v>4.3478260869565216E-2</v>
      </c>
      <c r="AH9" s="23">
        <f t="shared" si="25"/>
        <v>1</v>
      </c>
      <c r="AI9" s="33" t="e">
        <f t="shared" si="26"/>
        <v>#DIV/0!</v>
      </c>
      <c r="AJ9" s="25"/>
      <c r="AK9" s="26">
        <f t="shared" si="27"/>
        <v>-1</v>
      </c>
      <c r="AL9" s="32">
        <f t="shared" si="28"/>
        <v>4.9773755656108594E-2</v>
      </c>
      <c r="AM9" s="23">
        <f t="shared" si="29"/>
        <v>22</v>
      </c>
      <c r="AN9" s="33" t="e">
        <f t="shared" si="30"/>
        <v>#DIV/0!</v>
      </c>
      <c r="AO9" s="25"/>
      <c r="AP9" s="26">
        <f t="shared" si="31"/>
        <v>-22</v>
      </c>
      <c r="AQ9" s="32">
        <f t="shared" si="32"/>
        <v>6.25E-2</v>
      </c>
      <c r="AR9" s="23">
        <f t="shared" si="33"/>
        <v>1</v>
      </c>
      <c r="AS9" s="33" t="e">
        <f t="shared" si="34"/>
        <v>#DIV/0!</v>
      </c>
      <c r="AT9" s="25"/>
      <c r="AU9" s="26">
        <f t="shared" si="35"/>
        <v>-1</v>
      </c>
      <c r="AY9" t="s">
        <v>7</v>
      </c>
      <c r="AZ9" t="s">
        <v>86</v>
      </c>
      <c r="BA9" t="s">
        <v>87</v>
      </c>
      <c r="BB9" t="s">
        <v>110</v>
      </c>
      <c r="BC9" t="s">
        <v>89</v>
      </c>
      <c r="BD9">
        <v>12</v>
      </c>
      <c r="BE9">
        <v>13</v>
      </c>
      <c r="BF9">
        <v>1</v>
      </c>
      <c r="BG9">
        <v>3</v>
      </c>
      <c r="BH9">
        <v>0</v>
      </c>
      <c r="BI9">
        <v>2</v>
      </c>
      <c r="BJ9">
        <v>0</v>
      </c>
      <c r="BK9">
        <v>31</v>
      </c>
      <c r="BL9">
        <v>0</v>
      </c>
    </row>
    <row r="10" spans="1:64" x14ac:dyDescent="0.3">
      <c r="A10" t="s">
        <v>53</v>
      </c>
      <c r="B10" s="21"/>
      <c r="C10" s="32">
        <f t="shared" si="3"/>
        <v>0</v>
      </c>
      <c r="D10" s="23">
        <f t="shared" si="4"/>
        <v>0</v>
      </c>
      <c r="E10" s="33" t="e">
        <f t="shared" si="5"/>
        <v>#DIV/0!</v>
      </c>
      <c r="F10" s="25"/>
      <c r="G10" s="26">
        <f t="shared" si="6"/>
        <v>0</v>
      </c>
      <c r="H10" s="32">
        <f t="shared" si="7"/>
        <v>0</v>
      </c>
      <c r="I10" s="23">
        <f t="shared" si="8"/>
        <v>0</v>
      </c>
      <c r="J10" s="33" t="e">
        <f t="shared" si="0"/>
        <v>#DIV/0!</v>
      </c>
      <c r="K10" s="25"/>
      <c r="L10" s="26">
        <f t="shared" si="9"/>
        <v>0</v>
      </c>
      <c r="M10" s="22">
        <f t="shared" si="10"/>
        <v>0</v>
      </c>
      <c r="N10" s="23">
        <f t="shared" si="11"/>
        <v>0</v>
      </c>
      <c r="O10" s="33" t="e">
        <f t="shared" si="1"/>
        <v>#DIV/0!</v>
      </c>
      <c r="P10" s="25"/>
      <c r="Q10" s="26">
        <f t="shared" si="12"/>
        <v>0</v>
      </c>
      <c r="R10" s="32">
        <f t="shared" si="13"/>
        <v>0</v>
      </c>
      <c r="S10" s="23">
        <f t="shared" si="14"/>
        <v>0</v>
      </c>
      <c r="T10" s="33" t="e">
        <f t="shared" si="2"/>
        <v>#DIV/0!</v>
      </c>
      <c r="U10" s="25"/>
      <c r="V10" s="26">
        <f t="shared" si="15"/>
        <v>0</v>
      </c>
      <c r="W10" s="32">
        <f t="shared" si="16"/>
        <v>0</v>
      </c>
      <c r="X10" s="23">
        <f t="shared" si="17"/>
        <v>0</v>
      </c>
      <c r="Y10" s="33" t="e">
        <f t="shared" si="18"/>
        <v>#DIV/0!</v>
      </c>
      <c r="Z10" s="25"/>
      <c r="AA10" s="26">
        <f t="shared" si="19"/>
        <v>0</v>
      </c>
      <c r="AB10" s="32">
        <f t="shared" si="20"/>
        <v>0</v>
      </c>
      <c r="AC10" s="23">
        <f t="shared" si="21"/>
        <v>0</v>
      </c>
      <c r="AD10" s="33" t="e">
        <f t="shared" si="22"/>
        <v>#DIV/0!</v>
      </c>
      <c r="AE10" s="25"/>
      <c r="AF10" s="26">
        <f t="shared" si="23"/>
        <v>0</v>
      </c>
      <c r="AG10" s="32">
        <f t="shared" si="24"/>
        <v>0</v>
      </c>
      <c r="AH10" s="23">
        <f t="shared" si="25"/>
        <v>0</v>
      </c>
      <c r="AI10" s="33" t="e">
        <f t="shared" si="26"/>
        <v>#DIV/0!</v>
      </c>
      <c r="AJ10" s="25"/>
      <c r="AK10" s="26">
        <f t="shared" si="27"/>
        <v>0</v>
      </c>
      <c r="AL10" s="32">
        <f t="shared" si="28"/>
        <v>0</v>
      </c>
      <c r="AM10" s="23">
        <f t="shared" si="29"/>
        <v>0</v>
      </c>
      <c r="AN10" s="33" t="e">
        <f t="shared" si="30"/>
        <v>#DIV/0!</v>
      </c>
      <c r="AO10" s="25"/>
      <c r="AP10" s="26">
        <f t="shared" si="31"/>
        <v>0</v>
      </c>
      <c r="AQ10" s="32">
        <f t="shared" si="32"/>
        <v>0</v>
      </c>
      <c r="AR10" s="23">
        <f t="shared" si="33"/>
        <v>0</v>
      </c>
      <c r="AS10" s="33" t="e">
        <f t="shared" si="34"/>
        <v>#DIV/0!</v>
      </c>
      <c r="AT10" s="25"/>
      <c r="AU10" s="26">
        <f t="shared" si="35"/>
        <v>0</v>
      </c>
      <c r="AY10" t="s">
        <v>56</v>
      </c>
      <c r="AZ10" t="s">
        <v>86</v>
      </c>
      <c r="BA10" t="s">
        <v>87</v>
      </c>
      <c r="BB10" t="s">
        <v>110</v>
      </c>
      <c r="BC10" t="s">
        <v>89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1</v>
      </c>
      <c r="BK10">
        <v>0</v>
      </c>
      <c r="BL10">
        <v>1</v>
      </c>
    </row>
    <row r="11" spans="1:64" x14ac:dyDescent="0.3">
      <c r="A11" t="s">
        <v>54</v>
      </c>
      <c r="B11" s="21"/>
      <c r="C11" s="32">
        <f t="shared" si="3"/>
        <v>0</v>
      </c>
      <c r="D11" s="23">
        <f t="shared" si="4"/>
        <v>0</v>
      </c>
      <c r="E11" s="33" t="e">
        <f t="shared" si="5"/>
        <v>#DIV/0!</v>
      </c>
      <c r="F11" s="25"/>
      <c r="G11" s="26">
        <f t="shared" si="6"/>
        <v>0</v>
      </c>
      <c r="H11" s="32">
        <f t="shared" si="7"/>
        <v>0</v>
      </c>
      <c r="I11" s="23">
        <f t="shared" si="8"/>
        <v>0</v>
      </c>
      <c r="J11" s="33" t="e">
        <f t="shared" si="0"/>
        <v>#DIV/0!</v>
      </c>
      <c r="K11" s="25"/>
      <c r="L11" s="26">
        <f t="shared" si="9"/>
        <v>0</v>
      </c>
      <c r="M11" s="22">
        <f t="shared" si="10"/>
        <v>0</v>
      </c>
      <c r="N11" s="23">
        <f t="shared" si="11"/>
        <v>0</v>
      </c>
      <c r="O11" s="33" t="e">
        <f t="shared" si="1"/>
        <v>#DIV/0!</v>
      </c>
      <c r="P11" s="25"/>
      <c r="Q11" s="26">
        <f t="shared" si="12"/>
        <v>0</v>
      </c>
      <c r="R11" s="32">
        <f t="shared" si="13"/>
        <v>0</v>
      </c>
      <c r="S11" s="23">
        <f t="shared" si="14"/>
        <v>0</v>
      </c>
      <c r="T11" s="33" t="e">
        <f t="shared" si="2"/>
        <v>#DIV/0!</v>
      </c>
      <c r="U11" s="25"/>
      <c r="V11" s="26">
        <f t="shared" si="15"/>
        <v>0</v>
      </c>
      <c r="W11" s="32">
        <f t="shared" si="16"/>
        <v>0</v>
      </c>
      <c r="X11" s="23">
        <f t="shared" si="17"/>
        <v>0</v>
      </c>
      <c r="Y11" s="33" t="e">
        <f t="shared" si="18"/>
        <v>#DIV/0!</v>
      </c>
      <c r="Z11" s="25"/>
      <c r="AA11" s="26">
        <f t="shared" si="19"/>
        <v>0</v>
      </c>
      <c r="AB11" s="32">
        <f t="shared" si="20"/>
        <v>0</v>
      </c>
      <c r="AC11" s="23">
        <f t="shared" si="21"/>
        <v>0</v>
      </c>
      <c r="AD11" s="33" t="e">
        <f t="shared" si="22"/>
        <v>#DIV/0!</v>
      </c>
      <c r="AE11" s="25"/>
      <c r="AF11" s="26">
        <f t="shared" si="23"/>
        <v>0</v>
      </c>
      <c r="AG11" s="32">
        <f t="shared" si="24"/>
        <v>0</v>
      </c>
      <c r="AH11" s="23">
        <f t="shared" si="25"/>
        <v>0</v>
      </c>
      <c r="AI11" s="33" t="e">
        <f t="shared" si="26"/>
        <v>#DIV/0!</v>
      </c>
      <c r="AJ11" s="25"/>
      <c r="AK11" s="26">
        <f t="shared" si="27"/>
        <v>0</v>
      </c>
      <c r="AL11" s="32">
        <f t="shared" si="28"/>
        <v>0</v>
      </c>
      <c r="AM11" s="23">
        <f t="shared" si="29"/>
        <v>0</v>
      </c>
      <c r="AN11" s="33" t="e">
        <f t="shared" si="30"/>
        <v>#DIV/0!</v>
      </c>
      <c r="AO11" s="25"/>
      <c r="AP11" s="26">
        <f t="shared" si="31"/>
        <v>0</v>
      </c>
      <c r="AQ11" s="32">
        <f t="shared" si="32"/>
        <v>0</v>
      </c>
      <c r="AR11" s="23">
        <f t="shared" si="33"/>
        <v>0</v>
      </c>
      <c r="AS11" s="33" t="e">
        <f t="shared" si="34"/>
        <v>#DIV/0!</v>
      </c>
      <c r="AT11" s="25"/>
      <c r="AU11" s="26">
        <f t="shared" si="35"/>
        <v>0</v>
      </c>
      <c r="AY11" t="s">
        <v>8</v>
      </c>
      <c r="AZ11" t="s">
        <v>86</v>
      </c>
      <c r="BA11" t="s">
        <v>87</v>
      </c>
      <c r="BB11" t="s">
        <v>110</v>
      </c>
      <c r="BC11" t="s">
        <v>89</v>
      </c>
      <c r="BD11">
        <v>2</v>
      </c>
      <c r="BE11">
        <v>1</v>
      </c>
      <c r="BF11">
        <v>1</v>
      </c>
      <c r="BG11">
        <v>0</v>
      </c>
      <c r="BH11">
        <v>0</v>
      </c>
      <c r="BI11">
        <v>0</v>
      </c>
      <c r="BJ11">
        <v>0</v>
      </c>
      <c r="BK11">
        <v>4</v>
      </c>
      <c r="BL11">
        <v>0</v>
      </c>
    </row>
    <row r="12" spans="1:64" x14ac:dyDescent="0.3">
      <c r="A12" t="s">
        <v>55</v>
      </c>
      <c r="B12" s="21"/>
      <c r="C12" s="32">
        <f t="shared" si="3"/>
        <v>0</v>
      </c>
      <c r="D12" s="23">
        <f t="shared" si="4"/>
        <v>0</v>
      </c>
      <c r="E12" s="33" t="e">
        <f t="shared" si="5"/>
        <v>#DIV/0!</v>
      </c>
      <c r="F12" s="25"/>
      <c r="G12" s="26">
        <f t="shared" si="6"/>
        <v>0</v>
      </c>
      <c r="H12" s="32">
        <f t="shared" si="7"/>
        <v>0</v>
      </c>
      <c r="I12" s="23">
        <f t="shared" si="8"/>
        <v>0</v>
      </c>
      <c r="J12" s="33" t="e">
        <f t="shared" si="0"/>
        <v>#DIV/0!</v>
      </c>
      <c r="K12" s="25"/>
      <c r="L12" s="26">
        <f t="shared" si="9"/>
        <v>0</v>
      </c>
      <c r="M12" s="22">
        <f t="shared" si="10"/>
        <v>0</v>
      </c>
      <c r="N12" s="23">
        <f t="shared" si="11"/>
        <v>0</v>
      </c>
      <c r="O12" s="33" t="e">
        <f t="shared" si="1"/>
        <v>#DIV/0!</v>
      </c>
      <c r="P12" s="25"/>
      <c r="Q12" s="26">
        <f t="shared" si="12"/>
        <v>0</v>
      </c>
      <c r="R12" s="32">
        <f t="shared" si="13"/>
        <v>0</v>
      </c>
      <c r="S12" s="23">
        <f t="shared" si="14"/>
        <v>0</v>
      </c>
      <c r="T12" s="33" t="e">
        <f t="shared" si="2"/>
        <v>#DIV/0!</v>
      </c>
      <c r="U12" s="25"/>
      <c r="V12" s="26">
        <f t="shared" si="15"/>
        <v>0</v>
      </c>
      <c r="W12" s="32">
        <f t="shared" si="16"/>
        <v>0</v>
      </c>
      <c r="X12" s="23">
        <f t="shared" si="17"/>
        <v>0</v>
      </c>
      <c r="Y12" s="33" t="e">
        <f t="shared" si="18"/>
        <v>#DIV/0!</v>
      </c>
      <c r="Z12" s="25"/>
      <c r="AA12" s="26">
        <f t="shared" si="19"/>
        <v>0</v>
      </c>
      <c r="AB12" s="32">
        <f t="shared" si="20"/>
        <v>0</v>
      </c>
      <c r="AC12" s="23">
        <f t="shared" si="21"/>
        <v>0</v>
      </c>
      <c r="AD12" s="33" t="e">
        <f t="shared" si="22"/>
        <v>#DIV/0!</v>
      </c>
      <c r="AE12" s="25"/>
      <c r="AF12" s="26">
        <f t="shared" si="23"/>
        <v>0</v>
      </c>
      <c r="AG12" s="32">
        <f t="shared" si="24"/>
        <v>0</v>
      </c>
      <c r="AH12" s="23">
        <f t="shared" si="25"/>
        <v>0</v>
      </c>
      <c r="AI12" s="33" t="e">
        <f t="shared" si="26"/>
        <v>#DIV/0!</v>
      </c>
      <c r="AJ12" s="25"/>
      <c r="AK12" s="26">
        <f t="shared" si="27"/>
        <v>0</v>
      </c>
      <c r="AL12" s="32">
        <f t="shared" si="28"/>
        <v>0</v>
      </c>
      <c r="AM12" s="23">
        <f t="shared" si="29"/>
        <v>0</v>
      </c>
      <c r="AN12" s="33" t="e">
        <f t="shared" si="30"/>
        <v>#DIV/0!</v>
      </c>
      <c r="AO12" s="25"/>
      <c r="AP12" s="26">
        <f t="shared" si="31"/>
        <v>0</v>
      </c>
      <c r="AQ12" s="32">
        <f t="shared" si="32"/>
        <v>0</v>
      </c>
      <c r="AR12" s="23">
        <f t="shared" si="33"/>
        <v>0</v>
      </c>
      <c r="AS12" s="33" t="e">
        <f t="shared" si="34"/>
        <v>#DIV/0!</v>
      </c>
      <c r="AT12" s="25"/>
      <c r="AU12" s="26">
        <f t="shared" si="35"/>
        <v>0</v>
      </c>
      <c r="AY12" t="s">
        <v>9</v>
      </c>
      <c r="AZ12" t="s">
        <v>86</v>
      </c>
      <c r="BA12" t="s">
        <v>87</v>
      </c>
      <c r="BB12" t="s">
        <v>110</v>
      </c>
      <c r="BC12" t="s">
        <v>89</v>
      </c>
      <c r="BD12">
        <v>6</v>
      </c>
      <c r="BE12">
        <v>0</v>
      </c>
      <c r="BF12">
        <v>0</v>
      </c>
      <c r="BG12">
        <v>0</v>
      </c>
      <c r="BH12">
        <v>0</v>
      </c>
      <c r="BI12">
        <v>2</v>
      </c>
      <c r="BJ12">
        <v>0</v>
      </c>
      <c r="BK12">
        <v>8</v>
      </c>
      <c r="BL12">
        <v>0</v>
      </c>
    </row>
    <row r="13" spans="1:64" x14ac:dyDescent="0.3">
      <c r="A13" t="s">
        <v>5</v>
      </c>
      <c r="B13" s="21"/>
      <c r="C13" s="32">
        <f t="shared" si="3"/>
        <v>6.8027210884353739E-3</v>
      </c>
      <c r="D13" s="23">
        <f t="shared" si="4"/>
        <v>1</v>
      </c>
      <c r="E13" s="33" t="e">
        <f t="shared" si="5"/>
        <v>#DIV/0!</v>
      </c>
      <c r="F13" s="25"/>
      <c r="G13" s="26">
        <f t="shared" si="6"/>
        <v>-1</v>
      </c>
      <c r="H13" s="32">
        <f t="shared" si="7"/>
        <v>9.3457943925233638E-3</v>
      </c>
      <c r="I13" s="23">
        <f t="shared" si="8"/>
        <v>1</v>
      </c>
      <c r="J13" s="33" t="e">
        <f t="shared" si="0"/>
        <v>#DIV/0!</v>
      </c>
      <c r="K13" s="25"/>
      <c r="L13" s="26">
        <f t="shared" si="9"/>
        <v>-1</v>
      </c>
      <c r="M13" s="22">
        <f t="shared" si="10"/>
        <v>0.17647058823529413</v>
      </c>
      <c r="N13" s="23">
        <f t="shared" si="11"/>
        <v>6</v>
      </c>
      <c r="O13" s="33" t="e">
        <f t="shared" si="1"/>
        <v>#DIV/0!</v>
      </c>
      <c r="P13" s="25"/>
      <c r="Q13" s="26">
        <f t="shared" si="12"/>
        <v>-6</v>
      </c>
      <c r="R13" s="32">
        <f t="shared" si="13"/>
        <v>0</v>
      </c>
      <c r="S13" s="23">
        <f t="shared" si="14"/>
        <v>0</v>
      </c>
      <c r="T13" s="33" t="e">
        <f t="shared" si="2"/>
        <v>#DIV/0!</v>
      </c>
      <c r="U13" s="25"/>
      <c r="V13" s="26">
        <f t="shared" si="15"/>
        <v>0</v>
      </c>
      <c r="W13" s="32">
        <f t="shared" si="16"/>
        <v>0</v>
      </c>
      <c r="X13" s="23">
        <f t="shared" si="17"/>
        <v>0</v>
      </c>
      <c r="Y13" s="33" t="e">
        <f t="shared" si="18"/>
        <v>#DIV/0!</v>
      </c>
      <c r="Z13" s="25"/>
      <c r="AA13" s="26">
        <f t="shared" si="19"/>
        <v>0</v>
      </c>
      <c r="AB13" s="32">
        <f t="shared" si="20"/>
        <v>0</v>
      </c>
      <c r="AC13" s="23">
        <f t="shared" si="21"/>
        <v>0</v>
      </c>
      <c r="AD13" s="33" t="e">
        <f t="shared" si="22"/>
        <v>#DIV/0!</v>
      </c>
      <c r="AE13" s="25"/>
      <c r="AF13" s="26">
        <f t="shared" si="23"/>
        <v>0</v>
      </c>
      <c r="AG13" s="32">
        <f t="shared" si="24"/>
        <v>0</v>
      </c>
      <c r="AH13" s="23">
        <f t="shared" si="25"/>
        <v>0</v>
      </c>
      <c r="AI13" s="33" t="e">
        <f t="shared" si="26"/>
        <v>#DIV/0!</v>
      </c>
      <c r="AJ13" s="25"/>
      <c r="AK13" s="26">
        <f t="shared" si="27"/>
        <v>0</v>
      </c>
      <c r="AL13" s="32">
        <f t="shared" si="28"/>
        <v>1.8099547511312219E-2</v>
      </c>
      <c r="AM13" s="23">
        <f t="shared" si="29"/>
        <v>8</v>
      </c>
      <c r="AN13" s="33" t="e">
        <f t="shared" si="30"/>
        <v>#DIV/0!</v>
      </c>
      <c r="AO13" s="25"/>
      <c r="AP13" s="26">
        <f t="shared" si="31"/>
        <v>-8</v>
      </c>
      <c r="AQ13" s="32">
        <f t="shared" si="32"/>
        <v>0</v>
      </c>
      <c r="AR13" s="23">
        <f t="shared" si="33"/>
        <v>0</v>
      </c>
      <c r="AS13" s="33" t="e">
        <f t="shared" si="34"/>
        <v>#DIV/0!</v>
      </c>
      <c r="AT13" s="25"/>
      <c r="AU13" s="26">
        <f t="shared" si="35"/>
        <v>0</v>
      </c>
      <c r="AY13" t="s">
        <v>10</v>
      </c>
      <c r="AZ13" t="s">
        <v>86</v>
      </c>
      <c r="BA13" t="s">
        <v>87</v>
      </c>
      <c r="BB13" t="s">
        <v>110</v>
      </c>
      <c r="BC13" t="s">
        <v>89</v>
      </c>
      <c r="BD13">
        <v>4</v>
      </c>
      <c r="BE13">
        <v>7</v>
      </c>
      <c r="BF13">
        <v>7</v>
      </c>
      <c r="BG13">
        <v>3</v>
      </c>
      <c r="BH13">
        <v>1</v>
      </c>
      <c r="BI13">
        <v>1</v>
      </c>
      <c r="BJ13">
        <v>3</v>
      </c>
      <c r="BK13">
        <v>25</v>
      </c>
      <c r="BL13">
        <v>1</v>
      </c>
    </row>
    <row r="14" spans="1:64" x14ac:dyDescent="0.3">
      <c r="A14" t="s">
        <v>6</v>
      </c>
      <c r="B14" s="21"/>
      <c r="C14" s="32">
        <f t="shared" si="3"/>
        <v>6.8027210884353748E-2</v>
      </c>
      <c r="D14" s="23">
        <f t="shared" si="4"/>
        <v>10</v>
      </c>
      <c r="E14" s="33" t="e">
        <f t="shared" si="5"/>
        <v>#DIV/0!</v>
      </c>
      <c r="F14" s="25"/>
      <c r="G14" s="26">
        <f t="shared" si="6"/>
        <v>-10</v>
      </c>
      <c r="H14" s="32">
        <f t="shared" si="7"/>
        <v>1.8691588785046728E-2</v>
      </c>
      <c r="I14" s="23">
        <f t="shared" si="8"/>
        <v>2</v>
      </c>
      <c r="J14" s="33" t="e">
        <f t="shared" si="0"/>
        <v>#DIV/0!</v>
      </c>
      <c r="K14" s="25"/>
      <c r="L14" s="26">
        <f t="shared" si="9"/>
        <v>-2</v>
      </c>
      <c r="M14" s="22">
        <f t="shared" si="10"/>
        <v>0</v>
      </c>
      <c r="N14" s="23">
        <f t="shared" si="11"/>
        <v>0</v>
      </c>
      <c r="O14" s="33" t="e">
        <f t="shared" si="1"/>
        <v>#DIV/0!</v>
      </c>
      <c r="P14" s="25"/>
      <c r="Q14" s="26">
        <f t="shared" si="12"/>
        <v>0</v>
      </c>
      <c r="R14" s="32">
        <f t="shared" si="13"/>
        <v>7.6923076923076927E-2</v>
      </c>
      <c r="S14" s="23">
        <f t="shared" si="14"/>
        <v>3</v>
      </c>
      <c r="T14" s="33" t="e">
        <f t="shared" si="2"/>
        <v>#DIV/0!</v>
      </c>
      <c r="U14" s="25"/>
      <c r="V14" s="26">
        <f t="shared" si="15"/>
        <v>-3</v>
      </c>
      <c r="W14" s="32">
        <f t="shared" si="16"/>
        <v>0.05</v>
      </c>
      <c r="X14" s="23">
        <f t="shared" si="17"/>
        <v>1</v>
      </c>
      <c r="Y14" s="33" t="e">
        <f t="shared" si="18"/>
        <v>#DIV/0!</v>
      </c>
      <c r="Z14" s="25"/>
      <c r="AA14" s="26">
        <f t="shared" si="19"/>
        <v>-1</v>
      </c>
      <c r="AB14" s="32">
        <f t="shared" si="20"/>
        <v>4.5454545454545456E-2</v>
      </c>
      <c r="AC14" s="23">
        <f t="shared" si="21"/>
        <v>4</v>
      </c>
      <c r="AD14" s="33" t="e">
        <f t="shared" si="22"/>
        <v>#DIV/0!</v>
      </c>
      <c r="AE14" s="25"/>
      <c r="AF14" s="26">
        <f t="shared" si="23"/>
        <v>-4</v>
      </c>
      <c r="AG14" s="32">
        <f t="shared" si="24"/>
        <v>0</v>
      </c>
      <c r="AH14" s="23">
        <f t="shared" si="25"/>
        <v>0</v>
      </c>
      <c r="AI14" s="33" t="e">
        <f t="shared" si="26"/>
        <v>#DIV/0!</v>
      </c>
      <c r="AJ14" s="25"/>
      <c r="AK14" s="26">
        <f t="shared" si="27"/>
        <v>0</v>
      </c>
      <c r="AL14" s="32">
        <f t="shared" si="28"/>
        <v>4.5248868778280542E-2</v>
      </c>
      <c r="AM14" s="23">
        <f t="shared" si="29"/>
        <v>20</v>
      </c>
      <c r="AN14" s="33" t="e">
        <f t="shared" si="30"/>
        <v>#DIV/0!</v>
      </c>
      <c r="AO14" s="25"/>
      <c r="AP14" s="26">
        <f t="shared" si="31"/>
        <v>-20</v>
      </c>
      <c r="AQ14" s="32">
        <f t="shared" si="32"/>
        <v>0</v>
      </c>
      <c r="AR14" s="23">
        <f t="shared" si="33"/>
        <v>0</v>
      </c>
      <c r="AS14" s="33" t="e">
        <f t="shared" si="34"/>
        <v>#DIV/0!</v>
      </c>
      <c r="AT14" s="25"/>
      <c r="AU14" s="26">
        <f t="shared" si="35"/>
        <v>0</v>
      </c>
      <c r="AY14" t="s">
        <v>11</v>
      </c>
      <c r="AZ14" t="s">
        <v>86</v>
      </c>
      <c r="BA14" t="s">
        <v>87</v>
      </c>
      <c r="BB14" t="s">
        <v>110</v>
      </c>
      <c r="BC14" t="s">
        <v>89</v>
      </c>
      <c r="BD14">
        <v>4</v>
      </c>
      <c r="BE14">
        <v>0</v>
      </c>
      <c r="BF14">
        <v>0</v>
      </c>
      <c r="BG14">
        <v>1</v>
      </c>
      <c r="BH14">
        <v>0</v>
      </c>
      <c r="BI14">
        <v>5</v>
      </c>
      <c r="BJ14">
        <v>0</v>
      </c>
      <c r="BK14">
        <v>10</v>
      </c>
      <c r="BL14">
        <v>0</v>
      </c>
    </row>
    <row r="15" spans="1:64" x14ac:dyDescent="0.3">
      <c r="A15" t="s">
        <v>7</v>
      </c>
      <c r="B15" s="21"/>
      <c r="C15" s="32">
        <f t="shared" si="3"/>
        <v>8.1632653061224483E-2</v>
      </c>
      <c r="D15" s="23">
        <f t="shared" si="4"/>
        <v>12</v>
      </c>
      <c r="E15" s="33" t="e">
        <f t="shared" si="5"/>
        <v>#DIV/0!</v>
      </c>
      <c r="F15" s="25"/>
      <c r="G15" s="26">
        <f t="shared" si="6"/>
        <v>-12</v>
      </c>
      <c r="H15" s="32">
        <f t="shared" si="7"/>
        <v>0.12149532710280374</v>
      </c>
      <c r="I15" s="23">
        <f t="shared" si="8"/>
        <v>13</v>
      </c>
      <c r="J15" s="33" t="e">
        <f t="shared" si="0"/>
        <v>#DIV/0!</v>
      </c>
      <c r="K15" s="25"/>
      <c r="L15" s="26">
        <f t="shared" si="9"/>
        <v>-13</v>
      </c>
      <c r="M15" s="22">
        <f t="shared" si="10"/>
        <v>2.9411764705882353E-2</v>
      </c>
      <c r="N15" s="23">
        <f t="shared" si="11"/>
        <v>1</v>
      </c>
      <c r="O15" s="33" t="e">
        <f t="shared" si="1"/>
        <v>#DIV/0!</v>
      </c>
      <c r="P15" s="25"/>
      <c r="Q15" s="26">
        <f t="shared" si="12"/>
        <v>-1</v>
      </c>
      <c r="R15" s="32">
        <f t="shared" si="13"/>
        <v>7.6923076923076927E-2</v>
      </c>
      <c r="S15" s="23">
        <f t="shared" si="14"/>
        <v>3</v>
      </c>
      <c r="T15" s="33" t="e">
        <f t="shared" si="2"/>
        <v>#DIV/0!</v>
      </c>
      <c r="U15" s="25"/>
      <c r="V15" s="26">
        <f t="shared" si="15"/>
        <v>-3</v>
      </c>
      <c r="W15" s="32">
        <f t="shared" si="16"/>
        <v>0</v>
      </c>
      <c r="X15" s="23">
        <f t="shared" si="17"/>
        <v>0</v>
      </c>
      <c r="Y15" s="33" t="e">
        <f t="shared" si="18"/>
        <v>#DIV/0!</v>
      </c>
      <c r="Z15" s="25"/>
      <c r="AA15" s="26">
        <f t="shared" si="19"/>
        <v>0</v>
      </c>
      <c r="AB15" s="32">
        <f t="shared" si="20"/>
        <v>2.2727272727272728E-2</v>
      </c>
      <c r="AC15" s="23">
        <f t="shared" si="21"/>
        <v>2</v>
      </c>
      <c r="AD15" s="33" t="e">
        <f t="shared" si="22"/>
        <v>#DIV/0!</v>
      </c>
      <c r="AE15" s="25"/>
      <c r="AF15" s="26">
        <f t="shared" si="23"/>
        <v>-2</v>
      </c>
      <c r="AG15" s="32">
        <f t="shared" si="24"/>
        <v>0</v>
      </c>
      <c r="AH15" s="23">
        <f t="shared" si="25"/>
        <v>0</v>
      </c>
      <c r="AI15" s="33" t="e">
        <f t="shared" si="26"/>
        <v>#DIV/0!</v>
      </c>
      <c r="AJ15" s="25"/>
      <c r="AK15" s="26">
        <f t="shared" si="27"/>
        <v>0</v>
      </c>
      <c r="AL15" s="32">
        <f t="shared" si="28"/>
        <v>7.0135746606334842E-2</v>
      </c>
      <c r="AM15" s="23">
        <f t="shared" si="29"/>
        <v>31</v>
      </c>
      <c r="AN15" s="33" t="e">
        <f t="shared" si="30"/>
        <v>#DIV/0!</v>
      </c>
      <c r="AO15" s="25"/>
      <c r="AP15" s="26">
        <f t="shared" si="31"/>
        <v>-31</v>
      </c>
      <c r="AQ15" s="32">
        <f t="shared" si="32"/>
        <v>0</v>
      </c>
      <c r="AR15" s="23">
        <f t="shared" si="33"/>
        <v>0</v>
      </c>
      <c r="AS15" s="33" t="e">
        <f t="shared" si="34"/>
        <v>#DIV/0!</v>
      </c>
      <c r="AT15" s="25"/>
      <c r="AU15" s="26">
        <f t="shared" si="35"/>
        <v>0</v>
      </c>
      <c r="AY15" t="s">
        <v>12</v>
      </c>
      <c r="AZ15" t="s">
        <v>86</v>
      </c>
      <c r="BA15" t="s">
        <v>87</v>
      </c>
      <c r="BB15" t="s">
        <v>110</v>
      </c>
      <c r="BC15" t="s">
        <v>89</v>
      </c>
      <c r="BD15">
        <v>0</v>
      </c>
      <c r="BE15">
        <v>10</v>
      </c>
      <c r="BF15">
        <v>0</v>
      </c>
      <c r="BG15">
        <v>1</v>
      </c>
      <c r="BH15">
        <v>2</v>
      </c>
      <c r="BI15">
        <v>1</v>
      </c>
      <c r="BJ15">
        <v>0</v>
      </c>
      <c r="BK15">
        <v>14</v>
      </c>
      <c r="BL15">
        <v>0</v>
      </c>
    </row>
    <row r="16" spans="1:64" x14ac:dyDescent="0.3">
      <c r="A16" t="s">
        <v>56</v>
      </c>
      <c r="B16" s="21"/>
      <c r="C16" s="32">
        <f t="shared" si="3"/>
        <v>0</v>
      </c>
      <c r="D16" s="23">
        <f t="shared" si="4"/>
        <v>0</v>
      </c>
      <c r="E16" s="33" t="e">
        <f t="shared" si="5"/>
        <v>#DIV/0!</v>
      </c>
      <c r="F16" s="25"/>
      <c r="G16" s="26">
        <f t="shared" si="6"/>
        <v>0</v>
      </c>
      <c r="H16" s="32">
        <f t="shared" si="7"/>
        <v>0</v>
      </c>
      <c r="I16" s="23">
        <f t="shared" si="8"/>
        <v>0</v>
      </c>
      <c r="J16" s="33" t="e">
        <f t="shared" si="0"/>
        <v>#DIV/0!</v>
      </c>
      <c r="K16" s="25"/>
      <c r="L16" s="26">
        <f t="shared" si="9"/>
        <v>0</v>
      </c>
      <c r="M16" s="22">
        <f t="shared" si="10"/>
        <v>0</v>
      </c>
      <c r="N16" s="23">
        <f t="shared" si="11"/>
        <v>0</v>
      </c>
      <c r="O16" s="33" t="e">
        <f t="shared" si="1"/>
        <v>#DIV/0!</v>
      </c>
      <c r="P16" s="25"/>
      <c r="Q16" s="26">
        <f t="shared" si="12"/>
        <v>0</v>
      </c>
      <c r="R16" s="32">
        <f t="shared" si="13"/>
        <v>0</v>
      </c>
      <c r="S16" s="23">
        <f t="shared" si="14"/>
        <v>0</v>
      </c>
      <c r="T16" s="33" t="e">
        <f t="shared" si="2"/>
        <v>#DIV/0!</v>
      </c>
      <c r="U16" s="25"/>
      <c r="V16" s="26">
        <f t="shared" si="15"/>
        <v>0</v>
      </c>
      <c r="W16" s="32">
        <f t="shared" si="16"/>
        <v>0</v>
      </c>
      <c r="X16" s="23">
        <f t="shared" si="17"/>
        <v>0</v>
      </c>
      <c r="Y16" s="33" t="e">
        <f t="shared" si="18"/>
        <v>#DIV/0!</v>
      </c>
      <c r="Z16" s="25"/>
      <c r="AA16" s="26">
        <f t="shared" si="19"/>
        <v>0</v>
      </c>
      <c r="AB16" s="32">
        <f t="shared" si="20"/>
        <v>0</v>
      </c>
      <c r="AC16" s="23">
        <f t="shared" si="21"/>
        <v>0</v>
      </c>
      <c r="AD16" s="33" t="e">
        <f t="shared" si="22"/>
        <v>#DIV/0!</v>
      </c>
      <c r="AE16" s="25"/>
      <c r="AF16" s="26">
        <f t="shared" si="23"/>
        <v>0</v>
      </c>
      <c r="AG16" s="32">
        <f t="shared" si="24"/>
        <v>4.3478260869565216E-2</v>
      </c>
      <c r="AH16" s="23">
        <f t="shared" si="25"/>
        <v>1</v>
      </c>
      <c r="AI16" s="33" t="e">
        <f t="shared" si="26"/>
        <v>#DIV/0!</v>
      </c>
      <c r="AJ16" s="25"/>
      <c r="AK16" s="26">
        <f t="shared" si="27"/>
        <v>-1</v>
      </c>
      <c r="AL16" s="32">
        <f t="shared" si="28"/>
        <v>0</v>
      </c>
      <c r="AM16" s="23">
        <f t="shared" si="29"/>
        <v>0</v>
      </c>
      <c r="AN16" s="33" t="e">
        <f t="shared" si="30"/>
        <v>#DIV/0!</v>
      </c>
      <c r="AO16" s="25"/>
      <c r="AP16" s="26">
        <f t="shared" si="31"/>
        <v>0</v>
      </c>
      <c r="AQ16" s="32">
        <f t="shared" si="32"/>
        <v>6.25E-2</v>
      </c>
      <c r="AR16" s="23">
        <f t="shared" si="33"/>
        <v>1</v>
      </c>
      <c r="AS16" s="33" t="e">
        <f t="shared" si="34"/>
        <v>#DIV/0!</v>
      </c>
      <c r="AT16" s="25"/>
      <c r="AU16" s="26">
        <f t="shared" si="35"/>
        <v>-1</v>
      </c>
      <c r="AY16" t="s">
        <v>13</v>
      </c>
      <c r="AZ16" t="s">
        <v>86</v>
      </c>
      <c r="BA16" t="s">
        <v>87</v>
      </c>
      <c r="BB16" t="s">
        <v>110</v>
      </c>
      <c r="BC16" t="s">
        <v>89</v>
      </c>
      <c r="BD16">
        <v>3</v>
      </c>
      <c r="BE16">
        <v>6</v>
      </c>
      <c r="BF16">
        <v>5</v>
      </c>
      <c r="BG16">
        <v>3</v>
      </c>
      <c r="BH16">
        <v>1</v>
      </c>
      <c r="BI16">
        <v>1</v>
      </c>
      <c r="BJ16">
        <v>0</v>
      </c>
      <c r="BK16">
        <v>19</v>
      </c>
      <c r="BL16">
        <v>0</v>
      </c>
    </row>
    <row r="17" spans="1:64" x14ac:dyDescent="0.3">
      <c r="A17" t="s">
        <v>8</v>
      </c>
      <c r="B17" s="21"/>
      <c r="C17" s="32">
        <f t="shared" si="3"/>
        <v>1.3605442176870748E-2</v>
      </c>
      <c r="D17" s="23">
        <f t="shared" si="4"/>
        <v>2</v>
      </c>
      <c r="E17" s="33" t="e">
        <f t="shared" si="5"/>
        <v>#DIV/0!</v>
      </c>
      <c r="F17" s="25"/>
      <c r="G17" s="26">
        <f t="shared" si="6"/>
        <v>-2</v>
      </c>
      <c r="H17" s="32">
        <f t="shared" si="7"/>
        <v>9.3457943925233638E-3</v>
      </c>
      <c r="I17" s="23">
        <f t="shared" si="8"/>
        <v>1</v>
      </c>
      <c r="J17" s="33" t="e">
        <f t="shared" si="0"/>
        <v>#DIV/0!</v>
      </c>
      <c r="K17" s="25"/>
      <c r="L17" s="26">
        <f t="shared" si="9"/>
        <v>-1</v>
      </c>
      <c r="M17" s="22">
        <f t="shared" si="10"/>
        <v>2.9411764705882353E-2</v>
      </c>
      <c r="N17" s="23">
        <f t="shared" si="11"/>
        <v>1</v>
      </c>
      <c r="O17" s="33" t="e">
        <f t="shared" si="1"/>
        <v>#DIV/0!</v>
      </c>
      <c r="P17" s="25"/>
      <c r="Q17" s="26">
        <f t="shared" si="12"/>
        <v>-1</v>
      </c>
      <c r="R17" s="32">
        <f t="shared" si="13"/>
        <v>0</v>
      </c>
      <c r="S17" s="23">
        <f t="shared" si="14"/>
        <v>0</v>
      </c>
      <c r="T17" s="33" t="e">
        <f t="shared" si="2"/>
        <v>#DIV/0!</v>
      </c>
      <c r="U17" s="25"/>
      <c r="V17" s="26">
        <f t="shared" si="15"/>
        <v>0</v>
      </c>
      <c r="W17" s="32">
        <f t="shared" si="16"/>
        <v>0</v>
      </c>
      <c r="X17" s="23">
        <f t="shared" si="17"/>
        <v>0</v>
      </c>
      <c r="Y17" s="33" t="e">
        <f t="shared" si="18"/>
        <v>#DIV/0!</v>
      </c>
      <c r="Z17" s="25"/>
      <c r="AA17" s="26">
        <f t="shared" si="19"/>
        <v>0</v>
      </c>
      <c r="AB17" s="32">
        <f t="shared" si="20"/>
        <v>0</v>
      </c>
      <c r="AC17" s="23">
        <f t="shared" si="21"/>
        <v>0</v>
      </c>
      <c r="AD17" s="33" t="e">
        <f t="shared" si="22"/>
        <v>#DIV/0!</v>
      </c>
      <c r="AE17" s="25"/>
      <c r="AF17" s="26">
        <f t="shared" si="23"/>
        <v>0</v>
      </c>
      <c r="AG17" s="32">
        <f t="shared" si="24"/>
        <v>0</v>
      </c>
      <c r="AH17" s="23">
        <f t="shared" si="25"/>
        <v>0</v>
      </c>
      <c r="AI17" s="33" t="e">
        <f t="shared" si="26"/>
        <v>#DIV/0!</v>
      </c>
      <c r="AJ17" s="25"/>
      <c r="AK17" s="26">
        <f t="shared" si="27"/>
        <v>0</v>
      </c>
      <c r="AL17" s="32">
        <f t="shared" si="28"/>
        <v>9.0497737556561094E-3</v>
      </c>
      <c r="AM17" s="23">
        <f t="shared" si="29"/>
        <v>4</v>
      </c>
      <c r="AN17" s="33" t="e">
        <f t="shared" si="30"/>
        <v>#DIV/0!</v>
      </c>
      <c r="AO17" s="25"/>
      <c r="AP17" s="26">
        <f t="shared" si="31"/>
        <v>-4</v>
      </c>
      <c r="AQ17" s="32">
        <f t="shared" si="32"/>
        <v>0</v>
      </c>
      <c r="AR17" s="23">
        <f t="shared" si="33"/>
        <v>0</v>
      </c>
      <c r="AS17" s="33" t="e">
        <f t="shared" si="34"/>
        <v>#DIV/0!</v>
      </c>
      <c r="AT17" s="25"/>
      <c r="AU17" s="26">
        <f t="shared" si="35"/>
        <v>0</v>
      </c>
      <c r="AY17" t="s">
        <v>15</v>
      </c>
      <c r="AZ17" t="s">
        <v>86</v>
      </c>
      <c r="BA17" t="s">
        <v>87</v>
      </c>
      <c r="BB17" t="s">
        <v>110</v>
      </c>
      <c r="BC17" t="s">
        <v>89</v>
      </c>
      <c r="BD17">
        <v>1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1</v>
      </c>
      <c r="BL17">
        <v>0</v>
      </c>
    </row>
    <row r="18" spans="1:64" x14ac:dyDescent="0.3">
      <c r="A18" t="s">
        <v>57</v>
      </c>
      <c r="B18" s="21"/>
      <c r="C18" s="32">
        <f t="shared" si="3"/>
        <v>0</v>
      </c>
      <c r="D18" s="23">
        <f t="shared" si="4"/>
        <v>0</v>
      </c>
      <c r="E18" s="33" t="e">
        <f t="shared" si="5"/>
        <v>#DIV/0!</v>
      </c>
      <c r="F18" s="25"/>
      <c r="G18" s="26">
        <f t="shared" si="6"/>
        <v>0</v>
      </c>
      <c r="H18" s="32">
        <f t="shared" si="7"/>
        <v>0</v>
      </c>
      <c r="I18" s="23">
        <f t="shared" si="8"/>
        <v>0</v>
      </c>
      <c r="J18" s="33" t="e">
        <f t="shared" si="0"/>
        <v>#DIV/0!</v>
      </c>
      <c r="K18" s="25"/>
      <c r="L18" s="26">
        <f t="shared" si="9"/>
        <v>0</v>
      </c>
      <c r="M18" s="22">
        <f t="shared" si="10"/>
        <v>0</v>
      </c>
      <c r="N18" s="23">
        <f t="shared" si="11"/>
        <v>0</v>
      </c>
      <c r="O18" s="33" t="e">
        <f t="shared" si="1"/>
        <v>#DIV/0!</v>
      </c>
      <c r="P18" s="25"/>
      <c r="Q18" s="26">
        <f t="shared" si="12"/>
        <v>0</v>
      </c>
      <c r="R18" s="32">
        <f t="shared" si="13"/>
        <v>0</v>
      </c>
      <c r="S18" s="23">
        <f t="shared" si="14"/>
        <v>0</v>
      </c>
      <c r="T18" s="33" t="e">
        <f t="shared" si="2"/>
        <v>#DIV/0!</v>
      </c>
      <c r="U18" s="25"/>
      <c r="V18" s="26">
        <f t="shared" si="15"/>
        <v>0</v>
      </c>
      <c r="W18" s="32">
        <f t="shared" si="16"/>
        <v>0</v>
      </c>
      <c r="X18" s="23">
        <f t="shared" si="17"/>
        <v>0</v>
      </c>
      <c r="Y18" s="33" t="e">
        <f t="shared" si="18"/>
        <v>#DIV/0!</v>
      </c>
      <c r="Z18" s="25"/>
      <c r="AA18" s="26">
        <f t="shared" si="19"/>
        <v>0</v>
      </c>
      <c r="AB18" s="32">
        <f t="shared" si="20"/>
        <v>0</v>
      </c>
      <c r="AC18" s="23">
        <f t="shared" si="21"/>
        <v>0</v>
      </c>
      <c r="AD18" s="33" t="e">
        <f t="shared" si="22"/>
        <v>#DIV/0!</v>
      </c>
      <c r="AE18" s="25"/>
      <c r="AF18" s="26">
        <f t="shared" si="23"/>
        <v>0</v>
      </c>
      <c r="AG18" s="32">
        <f t="shared" si="24"/>
        <v>0</v>
      </c>
      <c r="AH18" s="23">
        <f t="shared" si="25"/>
        <v>0</v>
      </c>
      <c r="AI18" s="33" t="e">
        <f t="shared" si="26"/>
        <v>#DIV/0!</v>
      </c>
      <c r="AJ18" s="25"/>
      <c r="AK18" s="26">
        <f t="shared" si="27"/>
        <v>0</v>
      </c>
      <c r="AL18" s="32">
        <f t="shared" si="28"/>
        <v>0</v>
      </c>
      <c r="AM18" s="23">
        <f t="shared" si="29"/>
        <v>0</v>
      </c>
      <c r="AN18" s="33" t="e">
        <f t="shared" si="30"/>
        <v>#DIV/0!</v>
      </c>
      <c r="AO18" s="25"/>
      <c r="AP18" s="26">
        <f t="shared" si="31"/>
        <v>0</v>
      </c>
      <c r="AQ18" s="32">
        <f t="shared" si="32"/>
        <v>0</v>
      </c>
      <c r="AR18" s="23">
        <f t="shared" si="33"/>
        <v>0</v>
      </c>
      <c r="AS18" s="33" t="e">
        <f t="shared" si="34"/>
        <v>#DIV/0!</v>
      </c>
      <c r="AT18" s="25"/>
      <c r="AU18" s="26">
        <f t="shared" si="35"/>
        <v>0</v>
      </c>
      <c r="AY18" t="s">
        <v>16</v>
      </c>
      <c r="AZ18" t="s">
        <v>86</v>
      </c>
      <c r="BA18" t="s">
        <v>87</v>
      </c>
      <c r="BB18" t="s">
        <v>110</v>
      </c>
      <c r="BC18" t="s">
        <v>89</v>
      </c>
      <c r="BD18">
        <v>0</v>
      </c>
      <c r="BE18">
        <v>1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1</v>
      </c>
      <c r="BL18">
        <v>0</v>
      </c>
    </row>
    <row r="19" spans="1:64" x14ac:dyDescent="0.3">
      <c r="A19" t="s">
        <v>9</v>
      </c>
      <c r="B19" s="21"/>
      <c r="C19" s="32">
        <f t="shared" si="3"/>
        <v>4.0816326530612242E-2</v>
      </c>
      <c r="D19" s="23">
        <f t="shared" si="4"/>
        <v>6</v>
      </c>
      <c r="E19" s="33" t="e">
        <f t="shared" si="5"/>
        <v>#DIV/0!</v>
      </c>
      <c r="F19" s="25"/>
      <c r="G19" s="26">
        <f t="shared" si="6"/>
        <v>-6</v>
      </c>
      <c r="H19" s="32">
        <f t="shared" si="7"/>
        <v>0</v>
      </c>
      <c r="I19" s="23">
        <f t="shared" si="8"/>
        <v>0</v>
      </c>
      <c r="J19" s="33" t="e">
        <f t="shared" si="0"/>
        <v>#DIV/0!</v>
      </c>
      <c r="K19" s="25"/>
      <c r="L19" s="26">
        <f t="shared" si="9"/>
        <v>0</v>
      </c>
      <c r="M19" s="22">
        <f t="shared" si="10"/>
        <v>0</v>
      </c>
      <c r="N19" s="23">
        <f t="shared" si="11"/>
        <v>0</v>
      </c>
      <c r="O19" s="33" t="e">
        <f t="shared" si="1"/>
        <v>#DIV/0!</v>
      </c>
      <c r="P19" s="25"/>
      <c r="Q19" s="26">
        <f t="shared" si="12"/>
        <v>0</v>
      </c>
      <c r="R19" s="32">
        <f t="shared" si="13"/>
        <v>0</v>
      </c>
      <c r="S19" s="23">
        <f t="shared" si="14"/>
        <v>0</v>
      </c>
      <c r="T19" s="33" t="e">
        <f t="shared" si="2"/>
        <v>#DIV/0!</v>
      </c>
      <c r="U19" s="25"/>
      <c r="V19" s="26">
        <f t="shared" si="15"/>
        <v>0</v>
      </c>
      <c r="W19" s="32">
        <f t="shared" si="16"/>
        <v>0</v>
      </c>
      <c r="X19" s="23">
        <f t="shared" si="17"/>
        <v>0</v>
      </c>
      <c r="Y19" s="33" t="e">
        <f t="shared" si="18"/>
        <v>#DIV/0!</v>
      </c>
      <c r="Z19" s="25"/>
      <c r="AA19" s="26">
        <f t="shared" si="19"/>
        <v>0</v>
      </c>
      <c r="AB19" s="32">
        <f t="shared" si="20"/>
        <v>2.2727272727272728E-2</v>
      </c>
      <c r="AC19" s="23">
        <f t="shared" si="21"/>
        <v>2</v>
      </c>
      <c r="AD19" s="33" t="e">
        <f t="shared" si="22"/>
        <v>#DIV/0!</v>
      </c>
      <c r="AE19" s="25"/>
      <c r="AF19" s="26">
        <f t="shared" si="23"/>
        <v>-2</v>
      </c>
      <c r="AG19" s="32">
        <f t="shared" si="24"/>
        <v>0</v>
      </c>
      <c r="AH19" s="23">
        <f t="shared" si="25"/>
        <v>0</v>
      </c>
      <c r="AI19" s="33" t="e">
        <f t="shared" si="26"/>
        <v>#DIV/0!</v>
      </c>
      <c r="AJ19" s="25"/>
      <c r="AK19" s="26">
        <f t="shared" si="27"/>
        <v>0</v>
      </c>
      <c r="AL19" s="32">
        <f t="shared" si="28"/>
        <v>1.8099547511312219E-2</v>
      </c>
      <c r="AM19" s="23">
        <f t="shared" si="29"/>
        <v>8</v>
      </c>
      <c r="AN19" s="33" t="e">
        <f t="shared" si="30"/>
        <v>#DIV/0!</v>
      </c>
      <c r="AO19" s="25"/>
      <c r="AP19" s="26">
        <f t="shared" si="31"/>
        <v>-8</v>
      </c>
      <c r="AQ19" s="32">
        <f t="shared" si="32"/>
        <v>0</v>
      </c>
      <c r="AR19" s="23">
        <f t="shared" si="33"/>
        <v>0</v>
      </c>
      <c r="AS19" s="33" t="e">
        <f t="shared" si="34"/>
        <v>#DIV/0!</v>
      </c>
      <c r="AT19" s="25"/>
      <c r="AU19" s="26">
        <f t="shared" si="35"/>
        <v>0</v>
      </c>
      <c r="AY19" t="s">
        <v>17</v>
      </c>
      <c r="AZ19" t="s">
        <v>86</v>
      </c>
      <c r="BA19" t="s">
        <v>87</v>
      </c>
      <c r="BB19" t="s">
        <v>110</v>
      </c>
      <c r="BC19" t="s">
        <v>89</v>
      </c>
      <c r="BD19">
        <v>2</v>
      </c>
      <c r="BE19">
        <v>2</v>
      </c>
      <c r="BF19">
        <v>0</v>
      </c>
      <c r="BG19">
        <v>4</v>
      </c>
      <c r="BH19">
        <v>0</v>
      </c>
      <c r="BI19">
        <v>2</v>
      </c>
      <c r="BJ19">
        <v>0</v>
      </c>
      <c r="BK19">
        <v>10</v>
      </c>
      <c r="BL19">
        <v>0</v>
      </c>
    </row>
    <row r="20" spans="1:64" x14ac:dyDescent="0.3">
      <c r="A20" t="s">
        <v>10</v>
      </c>
      <c r="B20" s="21"/>
      <c r="C20" s="32">
        <f t="shared" si="3"/>
        <v>2.7210884353741496E-2</v>
      </c>
      <c r="D20" s="23">
        <f t="shared" si="4"/>
        <v>4</v>
      </c>
      <c r="E20" s="33" t="e">
        <f t="shared" si="5"/>
        <v>#DIV/0!</v>
      </c>
      <c r="F20" s="25"/>
      <c r="G20" s="26">
        <f t="shared" si="6"/>
        <v>-4</v>
      </c>
      <c r="H20" s="32">
        <f t="shared" si="7"/>
        <v>6.5420560747663545E-2</v>
      </c>
      <c r="I20" s="23">
        <f t="shared" si="8"/>
        <v>7</v>
      </c>
      <c r="J20" s="33" t="e">
        <f t="shared" si="0"/>
        <v>#DIV/0!</v>
      </c>
      <c r="K20" s="25"/>
      <c r="L20" s="26">
        <f t="shared" si="9"/>
        <v>-7</v>
      </c>
      <c r="M20" s="22">
        <f t="shared" si="10"/>
        <v>0.20588235294117646</v>
      </c>
      <c r="N20" s="23">
        <f t="shared" si="11"/>
        <v>7</v>
      </c>
      <c r="O20" s="33" t="e">
        <f t="shared" si="1"/>
        <v>#DIV/0!</v>
      </c>
      <c r="P20" s="25"/>
      <c r="Q20" s="26">
        <f t="shared" si="12"/>
        <v>-7</v>
      </c>
      <c r="R20" s="32">
        <f t="shared" si="13"/>
        <v>7.6923076923076927E-2</v>
      </c>
      <c r="S20" s="23">
        <f t="shared" si="14"/>
        <v>3</v>
      </c>
      <c r="T20" s="33" t="e">
        <f t="shared" si="2"/>
        <v>#DIV/0!</v>
      </c>
      <c r="U20" s="25"/>
      <c r="V20" s="26">
        <f t="shared" si="15"/>
        <v>-3</v>
      </c>
      <c r="W20" s="32">
        <f t="shared" si="16"/>
        <v>0.05</v>
      </c>
      <c r="X20" s="23">
        <f t="shared" si="17"/>
        <v>1</v>
      </c>
      <c r="Y20" s="33" t="e">
        <f t="shared" si="18"/>
        <v>#DIV/0!</v>
      </c>
      <c r="Z20" s="25"/>
      <c r="AA20" s="26">
        <f t="shared" si="19"/>
        <v>-1</v>
      </c>
      <c r="AB20" s="32">
        <f t="shared" si="20"/>
        <v>1.1363636363636364E-2</v>
      </c>
      <c r="AC20" s="23">
        <f t="shared" si="21"/>
        <v>1</v>
      </c>
      <c r="AD20" s="33" t="e">
        <f t="shared" si="22"/>
        <v>#DIV/0!</v>
      </c>
      <c r="AE20" s="25"/>
      <c r="AF20" s="26">
        <f t="shared" si="23"/>
        <v>-1</v>
      </c>
      <c r="AG20" s="32">
        <f t="shared" si="24"/>
        <v>0.13043478260869565</v>
      </c>
      <c r="AH20" s="23">
        <f t="shared" si="25"/>
        <v>3</v>
      </c>
      <c r="AI20" s="33" t="e">
        <f t="shared" si="26"/>
        <v>#DIV/0!</v>
      </c>
      <c r="AJ20" s="25"/>
      <c r="AK20" s="26">
        <f t="shared" si="27"/>
        <v>-3</v>
      </c>
      <c r="AL20" s="32">
        <f t="shared" si="28"/>
        <v>5.6561085972850679E-2</v>
      </c>
      <c r="AM20" s="23">
        <f t="shared" si="29"/>
        <v>25</v>
      </c>
      <c r="AN20" s="33" t="e">
        <f t="shared" si="30"/>
        <v>#DIV/0!</v>
      </c>
      <c r="AO20" s="25"/>
      <c r="AP20" s="26">
        <f t="shared" si="31"/>
        <v>-25</v>
      </c>
      <c r="AQ20" s="32">
        <f t="shared" si="32"/>
        <v>6.25E-2</v>
      </c>
      <c r="AR20" s="23">
        <f t="shared" si="33"/>
        <v>1</v>
      </c>
      <c r="AS20" s="33" t="e">
        <f t="shared" si="34"/>
        <v>#DIV/0!</v>
      </c>
      <c r="AT20" s="25"/>
      <c r="AU20" s="26">
        <f t="shared" si="35"/>
        <v>-1</v>
      </c>
      <c r="AY20" t="s">
        <v>19</v>
      </c>
      <c r="AZ20" t="s">
        <v>86</v>
      </c>
      <c r="BA20" t="s">
        <v>87</v>
      </c>
      <c r="BB20" t="s">
        <v>110</v>
      </c>
      <c r="BC20" t="s">
        <v>89</v>
      </c>
      <c r="BD20">
        <v>9</v>
      </c>
      <c r="BE20">
        <v>6</v>
      </c>
      <c r="BF20">
        <v>4</v>
      </c>
      <c r="BG20">
        <v>1</v>
      </c>
      <c r="BH20">
        <v>1</v>
      </c>
      <c r="BI20">
        <v>11</v>
      </c>
      <c r="BJ20">
        <v>3</v>
      </c>
      <c r="BK20">
        <v>33</v>
      </c>
      <c r="BL20">
        <v>2</v>
      </c>
    </row>
    <row r="21" spans="1:64" x14ac:dyDescent="0.3">
      <c r="A21" t="s">
        <v>58</v>
      </c>
      <c r="B21" s="21"/>
      <c r="C21" s="32">
        <f t="shared" si="3"/>
        <v>0</v>
      </c>
      <c r="D21" s="23">
        <f t="shared" si="4"/>
        <v>0</v>
      </c>
      <c r="E21" s="33" t="e">
        <f t="shared" si="5"/>
        <v>#DIV/0!</v>
      </c>
      <c r="F21" s="25"/>
      <c r="G21" s="26">
        <f t="shared" si="6"/>
        <v>0</v>
      </c>
      <c r="H21" s="32">
        <f t="shared" si="7"/>
        <v>0</v>
      </c>
      <c r="I21" s="23">
        <f t="shared" si="8"/>
        <v>0</v>
      </c>
      <c r="J21" s="33" t="e">
        <f t="shared" si="0"/>
        <v>#DIV/0!</v>
      </c>
      <c r="K21" s="25"/>
      <c r="L21" s="26">
        <f t="shared" si="9"/>
        <v>0</v>
      </c>
      <c r="M21" s="22">
        <f t="shared" si="10"/>
        <v>0</v>
      </c>
      <c r="N21" s="23">
        <f t="shared" si="11"/>
        <v>0</v>
      </c>
      <c r="O21" s="33" t="e">
        <f t="shared" si="1"/>
        <v>#DIV/0!</v>
      </c>
      <c r="P21" s="25"/>
      <c r="Q21" s="26">
        <f t="shared" si="12"/>
        <v>0</v>
      </c>
      <c r="R21" s="32">
        <f t="shared" si="13"/>
        <v>0</v>
      </c>
      <c r="S21" s="23">
        <f t="shared" si="14"/>
        <v>0</v>
      </c>
      <c r="T21" s="33" t="e">
        <f t="shared" si="2"/>
        <v>#DIV/0!</v>
      </c>
      <c r="U21" s="25"/>
      <c r="V21" s="26">
        <f t="shared" si="15"/>
        <v>0</v>
      </c>
      <c r="W21" s="32">
        <f t="shared" si="16"/>
        <v>0</v>
      </c>
      <c r="X21" s="23">
        <f t="shared" si="17"/>
        <v>0</v>
      </c>
      <c r="Y21" s="33" t="e">
        <f t="shared" si="18"/>
        <v>#DIV/0!</v>
      </c>
      <c r="Z21" s="25"/>
      <c r="AA21" s="26">
        <f t="shared" si="19"/>
        <v>0</v>
      </c>
      <c r="AB21" s="32">
        <f t="shared" si="20"/>
        <v>0</v>
      </c>
      <c r="AC21" s="23">
        <f t="shared" si="21"/>
        <v>0</v>
      </c>
      <c r="AD21" s="33" t="e">
        <f t="shared" si="22"/>
        <v>#DIV/0!</v>
      </c>
      <c r="AE21" s="25"/>
      <c r="AF21" s="26">
        <f t="shared" si="23"/>
        <v>0</v>
      </c>
      <c r="AG21" s="32">
        <f t="shared" si="24"/>
        <v>0</v>
      </c>
      <c r="AH21" s="23">
        <f t="shared" si="25"/>
        <v>0</v>
      </c>
      <c r="AI21" s="33" t="e">
        <f t="shared" si="26"/>
        <v>#DIV/0!</v>
      </c>
      <c r="AJ21" s="25"/>
      <c r="AK21" s="26">
        <f t="shared" si="27"/>
        <v>0</v>
      </c>
      <c r="AL21" s="32">
        <f t="shared" si="28"/>
        <v>0</v>
      </c>
      <c r="AM21" s="23">
        <f t="shared" si="29"/>
        <v>0</v>
      </c>
      <c r="AN21" s="33" t="e">
        <f t="shared" si="30"/>
        <v>#DIV/0!</v>
      </c>
      <c r="AO21" s="25"/>
      <c r="AP21" s="26">
        <f t="shared" si="31"/>
        <v>0</v>
      </c>
      <c r="AQ21" s="32">
        <f t="shared" si="32"/>
        <v>0</v>
      </c>
      <c r="AR21" s="23">
        <f t="shared" si="33"/>
        <v>0</v>
      </c>
      <c r="AS21" s="33" t="e">
        <f t="shared" si="34"/>
        <v>#DIV/0!</v>
      </c>
      <c r="AT21" s="25"/>
      <c r="AU21" s="26">
        <f t="shared" si="35"/>
        <v>0</v>
      </c>
      <c r="AY21" t="s">
        <v>20</v>
      </c>
      <c r="AZ21" t="s">
        <v>86</v>
      </c>
      <c r="BA21" t="s">
        <v>87</v>
      </c>
      <c r="BB21" t="s">
        <v>110</v>
      </c>
      <c r="BC21" t="s">
        <v>89</v>
      </c>
      <c r="BD21">
        <v>7</v>
      </c>
      <c r="BE21">
        <v>1</v>
      </c>
      <c r="BF21">
        <v>0</v>
      </c>
      <c r="BG21">
        <v>1</v>
      </c>
      <c r="BH21">
        <v>0</v>
      </c>
      <c r="BI21">
        <v>0</v>
      </c>
      <c r="BJ21">
        <v>1</v>
      </c>
      <c r="BK21">
        <v>10</v>
      </c>
      <c r="BL21">
        <v>0</v>
      </c>
    </row>
    <row r="22" spans="1:64" x14ac:dyDescent="0.3">
      <c r="A22" t="s">
        <v>11</v>
      </c>
      <c r="B22" s="21"/>
      <c r="C22" s="32">
        <f t="shared" si="3"/>
        <v>2.7210884353741496E-2</v>
      </c>
      <c r="D22" s="23">
        <f t="shared" si="4"/>
        <v>4</v>
      </c>
      <c r="E22" s="33" t="e">
        <f t="shared" si="5"/>
        <v>#DIV/0!</v>
      </c>
      <c r="F22" s="25"/>
      <c r="G22" s="26">
        <f t="shared" si="6"/>
        <v>-4</v>
      </c>
      <c r="H22" s="32">
        <f t="shared" si="7"/>
        <v>0</v>
      </c>
      <c r="I22" s="23">
        <f t="shared" si="8"/>
        <v>0</v>
      </c>
      <c r="J22" s="33" t="e">
        <f t="shared" si="0"/>
        <v>#DIV/0!</v>
      </c>
      <c r="K22" s="25"/>
      <c r="L22" s="26">
        <f t="shared" si="9"/>
        <v>0</v>
      </c>
      <c r="M22" s="22">
        <f t="shared" si="10"/>
        <v>0</v>
      </c>
      <c r="N22" s="23">
        <f t="shared" si="11"/>
        <v>0</v>
      </c>
      <c r="O22" s="33" t="e">
        <f t="shared" si="1"/>
        <v>#DIV/0!</v>
      </c>
      <c r="P22" s="25"/>
      <c r="Q22" s="26">
        <f t="shared" si="12"/>
        <v>0</v>
      </c>
      <c r="R22" s="32">
        <f t="shared" si="13"/>
        <v>2.564102564102564E-2</v>
      </c>
      <c r="S22" s="23">
        <f t="shared" si="14"/>
        <v>1</v>
      </c>
      <c r="T22" s="33" t="e">
        <f t="shared" si="2"/>
        <v>#DIV/0!</v>
      </c>
      <c r="U22" s="25"/>
      <c r="V22" s="26">
        <f t="shared" si="15"/>
        <v>-1</v>
      </c>
      <c r="W22" s="32">
        <f t="shared" si="16"/>
        <v>0</v>
      </c>
      <c r="X22" s="23">
        <f t="shared" si="17"/>
        <v>0</v>
      </c>
      <c r="Y22" s="33" t="e">
        <f t="shared" si="18"/>
        <v>#DIV/0!</v>
      </c>
      <c r="Z22" s="25"/>
      <c r="AA22" s="26">
        <f t="shared" si="19"/>
        <v>0</v>
      </c>
      <c r="AB22" s="32">
        <f t="shared" si="20"/>
        <v>5.6818181818181816E-2</v>
      </c>
      <c r="AC22" s="23">
        <f t="shared" si="21"/>
        <v>5</v>
      </c>
      <c r="AD22" s="33" t="e">
        <f t="shared" si="22"/>
        <v>#DIV/0!</v>
      </c>
      <c r="AE22" s="25"/>
      <c r="AF22" s="26">
        <f t="shared" si="23"/>
        <v>-5</v>
      </c>
      <c r="AG22" s="32">
        <f t="shared" si="24"/>
        <v>0</v>
      </c>
      <c r="AH22" s="23">
        <f t="shared" si="25"/>
        <v>0</v>
      </c>
      <c r="AI22" s="33" t="e">
        <f t="shared" si="26"/>
        <v>#DIV/0!</v>
      </c>
      <c r="AJ22" s="25"/>
      <c r="AK22" s="26">
        <f t="shared" si="27"/>
        <v>0</v>
      </c>
      <c r="AL22" s="32">
        <f t="shared" si="28"/>
        <v>2.2624434389140271E-2</v>
      </c>
      <c r="AM22" s="23">
        <f t="shared" si="29"/>
        <v>10</v>
      </c>
      <c r="AN22" s="33" t="e">
        <f t="shared" si="30"/>
        <v>#DIV/0!</v>
      </c>
      <c r="AO22" s="25"/>
      <c r="AP22" s="26">
        <f t="shared" si="31"/>
        <v>-10</v>
      </c>
      <c r="AQ22" s="32">
        <f t="shared" si="32"/>
        <v>0</v>
      </c>
      <c r="AR22" s="23">
        <f t="shared" si="33"/>
        <v>0</v>
      </c>
      <c r="AS22" s="33" t="e">
        <f t="shared" si="34"/>
        <v>#DIV/0!</v>
      </c>
      <c r="AT22" s="25"/>
      <c r="AU22" s="26">
        <f t="shared" si="35"/>
        <v>0</v>
      </c>
      <c r="AY22" t="s">
        <v>22</v>
      </c>
      <c r="AZ22" t="s">
        <v>86</v>
      </c>
      <c r="BA22" t="s">
        <v>87</v>
      </c>
      <c r="BB22" t="s">
        <v>110</v>
      </c>
      <c r="BC22" t="s">
        <v>89</v>
      </c>
      <c r="BD22">
        <v>0</v>
      </c>
      <c r="BE22">
        <v>1</v>
      </c>
      <c r="BF22">
        <v>0</v>
      </c>
      <c r="BG22">
        <v>0</v>
      </c>
      <c r="BH22">
        <v>0</v>
      </c>
      <c r="BI22">
        <v>1</v>
      </c>
      <c r="BJ22">
        <v>0</v>
      </c>
      <c r="BK22">
        <v>2</v>
      </c>
      <c r="BL22">
        <v>0</v>
      </c>
    </row>
    <row r="23" spans="1:64" x14ac:dyDescent="0.3">
      <c r="A23" t="s">
        <v>12</v>
      </c>
      <c r="B23" s="21"/>
      <c r="C23" s="32">
        <f t="shared" si="3"/>
        <v>0</v>
      </c>
      <c r="D23" s="23">
        <f t="shared" si="4"/>
        <v>0</v>
      </c>
      <c r="E23" s="33" t="e">
        <f t="shared" si="5"/>
        <v>#DIV/0!</v>
      </c>
      <c r="F23" s="25"/>
      <c r="G23" s="26">
        <f t="shared" si="6"/>
        <v>0</v>
      </c>
      <c r="H23" s="32">
        <f t="shared" si="7"/>
        <v>9.3457943925233641E-2</v>
      </c>
      <c r="I23" s="23">
        <f t="shared" si="8"/>
        <v>10</v>
      </c>
      <c r="J23" s="33" t="e">
        <f t="shared" si="0"/>
        <v>#DIV/0!</v>
      </c>
      <c r="K23" s="25"/>
      <c r="L23" s="26">
        <f t="shared" si="9"/>
        <v>-10</v>
      </c>
      <c r="M23" s="22">
        <f t="shared" si="10"/>
        <v>0</v>
      </c>
      <c r="N23" s="23">
        <f t="shared" si="11"/>
        <v>0</v>
      </c>
      <c r="O23" s="33" t="e">
        <f t="shared" si="1"/>
        <v>#DIV/0!</v>
      </c>
      <c r="P23" s="25"/>
      <c r="Q23" s="26">
        <f t="shared" si="12"/>
        <v>0</v>
      </c>
      <c r="R23" s="32">
        <f t="shared" si="13"/>
        <v>2.564102564102564E-2</v>
      </c>
      <c r="S23" s="23">
        <f t="shared" si="14"/>
        <v>1</v>
      </c>
      <c r="T23" s="33" t="e">
        <f t="shared" si="2"/>
        <v>#DIV/0!</v>
      </c>
      <c r="U23" s="25"/>
      <c r="V23" s="26">
        <f t="shared" si="15"/>
        <v>-1</v>
      </c>
      <c r="W23" s="32">
        <f t="shared" si="16"/>
        <v>0.1</v>
      </c>
      <c r="X23" s="23">
        <f t="shared" si="17"/>
        <v>2</v>
      </c>
      <c r="Y23" s="33" t="e">
        <f t="shared" si="18"/>
        <v>#DIV/0!</v>
      </c>
      <c r="Z23" s="25"/>
      <c r="AA23" s="26">
        <f t="shared" si="19"/>
        <v>-2</v>
      </c>
      <c r="AB23" s="32">
        <f t="shared" si="20"/>
        <v>1.1363636363636364E-2</v>
      </c>
      <c r="AC23" s="23">
        <f t="shared" si="21"/>
        <v>1</v>
      </c>
      <c r="AD23" s="33" t="e">
        <f t="shared" si="22"/>
        <v>#DIV/0!</v>
      </c>
      <c r="AE23" s="25"/>
      <c r="AF23" s="26">
        <f t="shared" si="23"/>
        <v>-1</v>
      </c>
      <c r="AG23" s="32">
        <f t="shared" si="24"/>
        <v>0</v>
      </c>
      <c r="AH23" s="23">
        <f t="shared" si="25"/>
        <v>0</v>
      </c>
      <c r="AI23" s="33" t="e">
        <f t="shared" si="26"/>
        <v>#DIV/0!</v>
      </c>
      <c r="AJ23" s="25"/>
      <c r="AK23" s="26">
        <f t="shared" si="27"/>
        <v>0</v>
      </c>
      <c r="AL23" s="32">
        <f t="shared" si="28"/>
        <v>3.1674208144796379E-2</v>
      </c>
      <c r="AM23" s="23">
        <f t="shared" si="29"/>
        <v>14</v>
      </c>
      <c r="AN23" s="33" t="e">
        <f t="shared" si="30"/>
        <v>#DIV/0!</v>
      </c>
      <c r="AO23" s="25"/>
      <c r="AP23" s="26">
        <f t="shared" si="31"/>
        <v>-14</v>
      </c>
      <c r="AQ23" s="32">
        <f t="shared" si="32"/>
        <v>0</v>
      </c>
      <c r="AR23" s="23">
        <f t="shared" si="33"/>
        <v>0</v>
      </c>
      <c r="AS23" s="33" t="e">
        <f t="shared" si="34"/>
        <v>#DIV/0!</v>
      </c>
      <c r="AT23" s="25"/>
      <c r="AU23" s="26">
        <f t="shared" si="35"/>
        <v>0</v>
      </c>
      <c r="AY23" t="s">
        <v>23</v>
      </c>
      <c r="AZ23" t="s">
        <v>86</v>
      </c>
      <c r="BA23" t="s">
        <v>87</v>
      </c>
      <c r="BB23" t="s">
        <v>110</v>
      </c>
      <c r="BC23" t="s">
        <v>89</v>
      </c>
      <c r="BD23">
        <v>0</v>
      </c>
      <c r="BE23">
        <v>1</v>
      </c>
      <c r="BF23">
        <v>0</v>
      </c>
      <c r="BG23">
        <v>0</v>
      </c>
      <c r="BH23">
        <v>0</v>
      </c>
      <c r="BI23">
        <v>3</v>
      </c>
      <c r="BJ23">
        <v>0</v>
      </c>
      <c r="BK23">
        <v>4</v>
      </c>
      <c r="BL23">
        <v>0</v>
      </c>
    </row>
    <row r="24" spans="1:64" x14ac:dyDescent="0.3">
      <c r="A24" t="s">
        <v>59</v>
      </c>
      <c r="B24" s="21"/>
      <c r="C24" s="32">
        <f t="shared" si="3"/>
        <v>0</v>
      </c>
      <c r="D24" s="23">
        <f t="shared" si="4"/>
        <v>0</v>
      </c>
      <c r="E24" s="33" t="e">
        <f t="shared" si="5"/>
        <v>#DIV/0!</v>
      </c>
      <c r="F24" s="25"/>
      <c r="G24" s="26">
        <f t="shared" si="6"/>
        <v>0</v>
      </c>
      <c r="H24" s="32">
        <f t="shared" si="7"/>
        <v>0</v>
      </c>
      <c r="I24" s="23">
        <f t="shared" si="8"/>
        <v>0</v>
      </c>
      <c r="J24" s="33" t="e">
        <f t="shared" si="0"/>
        <v>#DIV/0!</v>
      </c>
      <c r="K24" s="25"/>
      <c r="L24" s="26">
        <f t="shared" si="9"/>
        <v>0</v>
      </c>
      <c r="M24" s="22">
        <f t="shared" si="10"/>
        <v>0</v>
      </c>
      <c r="N24" s="23">
        <f t="shared" si="11"/>
        <v>0</v>
      </c>
      <c r="O24" s="33" t="e">
        <f t="shared" si="1"/>
        <v>#DIV/0!</v>
      </c>
      <c r="P24" s="25"/>
      <c r="Q24" s="26">
        <f t="shared" si="12"/>
        <v>0</v>
      </c>
      <c r="R24" s="32">
        <f t="shared" si="13"/>
        <v>0</v>
      </c>
      <c r="S24" s="23">
        <f t="shared" si="14"/>
        <v>0</v>
      </c>
      <c r="T24" s="33" t="e">
        <f t="shared" si="2"/>
        <v>#DIV/0!</v>
      </c>
      <c r="U24" s="25"/>
      <c r="V24" s="26">
        <f t="shared" si="15"/>
        <v>0</v>
      </c>
      <c r="W24" s="32">
        <f t="shared" si="16"/>
        <v>0</v>
      </c>
      <c r="X24" s="23">
        <f t="shared" si="17"/>
        <v>0</v>
      </c>
      <c r="Y24" s="33" t="e">
        <f t="shared" si="18"/>
        <v>#DIV/0!</v>
      </c>
      <c r="Z24" s="25"/>
      <c r="AA24" s="26">
        <f t="shared" si="19"/>
        <v>0</v>
      </c>
      <c r="AB24" s="32">
        <f t="shared" si="20"/>
        <v>0</v>
      </c>
      <c r="AC24" s="23">
        <f t="shared" si="21"/>
        <v>0</v>
      </c>
      <c r="AD24" s="33" t="e">
        <f t="shared" si="22"/>
        <v>#DIV/0!</v>
      </c>
      <c r="AE24" s="25"/>
      <c r="AF24" s="26">
        <f t="shared" si="23"/>
        <v>0</v>
      </c>
      <c r="AG24" s="32">
        <f t="shared" si="24"/>
        <v>0</v>
      </c>
      <c r="AH24" s="23">
        <f t="shared" si="25"/>
        <v>0</v>
      </c>
      <c r="AI24" s="33" t="e">
        <f t="shared" si="26"/>
        <v>#DIV/0!</v>
      </c>
      <c r="AJ24" s="25"/>
      <c r="AK24" s="26">
        <f t="shared" si="27"/>
        <v>0</v>
      </c>
      <c r="AL24" s="32">
        <f t="shared" si="28"/>
        <v>0</v>
      </c>
      <c r="AM24" s="23">
        <f t="shared" si="29"/>
        <v>0</v>
      </c>
      <c r="AN24" s="33" t="e">
        <f t="shared" si="30"/>
        <v>#DIV/0!</v>
      </c>
      <c r="AO24" s="25"/>
      <c r="AP24" s="26">
        <f t="shared" si="31"/>
        <v>0</v>
      </c>
      <c r="AQ24" s="32">
        <f t="shared" si="32"/>
        <v>0</v>
      </c>
      <c r="AR24" s="23">
        <f t="shared" si="33"/>
        <v>0</v>
      </c>
      <c r="AS24" s="33" t="e">
        <f t="shared" si="34"/>
        <v>#DIV/0!</v>
      </c>
      <c r="AT24" s="25"/>
      <c r="AU24" s="26">
        <f t="shared" si="35"/>
        <v>0</v>
      </c>
      <c r="AY24" t="s">
        <v>24</v>
      </c>
      <c r="AZ24" t="s">
        <v>86</v>
      </c>
      <c r="BA24" t="s">
        <v>87</v>
      </c>
      <c r="BB24" t="s">
        <v>110</v>
      </c>
      <c r="BC24" t="s">
        <v>89</v>
      </c>
      <c r="BD24">
        <v>2</v>
      </c>
      <c r="BE24">
        <v>4</v>
      </c>
      <c r="BF24">
        <v>0</v>
      </c>
      <c r="BG24">
        <v>0</v>
      </c>
      <c r="BH24">
        <v>0</v>
      </c>
      <c r="BI24">
        <v>1</v>
      </c>
      <c r="BJ24">
        <v>1</v>
      </c>
      <c r="BK24">
        <v>8</v>
      </c>
      <c r="BL24">
        <v>0</v>
      </c>
    </row>
    <row r="25" spans="1:64" x14ac:dyDescent="0.3">
      <c r="A25" t="s">
        <v>60</v>
      </c>
      <c r="B25" s="21"/>
      <c r="C25" s="32">
        <f t="shared" si="3"/>
        <v>0</v>
      </c>
      <c r="D25" s="23">
        <f t="shared" si="4"/>
        <v>0</v>
      </c>
      <c r="E25" s="33" t="e">
        <f t="shared" si="5"/>
        <v>#DIV/0!</v>
      </c>
      <c r="F25" s="25"/>
      <c r="G25" s="26">
        <f t="shared" si="6"/>
        <v>0</v>
      </c>
      <c r="H25" s="32">
        <f t="shared" si="7"/>
        <v>0</v>
      </c>
      <c r="I25" s="23">
        <f t="shared" si="8"/>
        <v>0</v>
      </c>
      <c r="J25" s="33" t="e">
        <f t="shared" si="0"/>
        <v>#DIV/0!</v>
      </c>
      <c r="K25" s="25"/>
      <c r="L25" s="26">
        <f t="shared" si="9"/>
        <v>0</v>
      </c>
      <c r="M25" s="22">
        <f t="shared" si="10"/>
        <v>0</v>
      </c>
      <c r="N25" s="23">
        <f t="shared" si="11"/>
        <v>0</v>
      </c>
      <c r="O25" s="33" t="e">
        <f t="shared" si="1"/>
        <v>#DIV/0!</v>
      </c>
      <c r="P25" s="25"/>
      <c r="Q25" s="26">
        <f t="shared" si="12"/>
        <v>0</v>
      </c>
      <c r="R25" s="32">
        <f t="shared" si="13"/>
        <v>0</v>
      </c>
      <c r="S25" s="23">
        <f t="shared" si="14"/>
        <v>0</v>
      </c>
      <c r="T25" s="33" t="e">
        <f t="shared" si="2"/>
        <v>#DIV/0!</v>
      </c>
      <c r="U25" s="25"/>
      <c r="V25" s="26">
        <f t="shared" si="15"/>
        <v>0</v>
      </c>
      <c r="W25" s="32">
        <f t="shared" si="16"/>
        <v>0</v>
      </c>
      <c r="X25" s="23">
        <f t="shared" si="17"/>
        <v>0</v>
      </c>
      <c r="Y25" s="33" t="e">
        <f t="shared" si="18"/>
        <v>#DIV/0!</v>
      </c>
      <c r="Z25" s="25"/>
      <c r="AA25" s="26">
        <f t="shared" si="19"/>
        <v>0</v>
      </c>
      <c r="AB25" s="32">
        <f t="shared" si="20"/>
        <v>0</v>
      </c>
      <c r="AC25" s="23">
        <f t="shared" si="21"/>
        <v>0</v>
      </c>
      <c r="AD25" s="33" t="e">
        <f t="shared" si="22"/>
        <v>#DIV/0!</v>
      </c>
      <c r="AE25" s="25"/>
      <c r="AF25" s="26">
        <f t="shared" si="23"/>
        <v>0</v>
      </c>
      <c r="AG25" s="32">
        <f t="shared" si="24"/>
        <v>0</v>
      </c>
      <c r="AH25" s="23">
        <f t="shared" si="25"/>
        <v>0</v>
      </c>
      <c r="AI25" s="33" t="e">
        <f t="shared" si="26"/>
        <v>#DIV/0!</v>
      </c>
      <c r="AJ25" s="25"/>
      <c r="AK25" s="26">
        <f t="shared" si="27"/>
        <v>0</v>
      </c>
      <c r="AL25" s="32">
        <f t="shared" si="28"/>
        <v>0</v>
      </c>
      <c r="AM25" s="23">
        <f t="shared" si="29"/>
        <v>0</v>
      </c>
      <c r="AN25" s="33" t="e">
        <f t="shared" si="30"/>
        <v>#DIV/0!</v>
      </c>
      <c r="AO25" s="25"/>
      <c r="AP25" s="26">
        <f t="shared" si="31"/>
        <v>0</v>
      </c>
      <c r="AQ25" s="32">
        <f t="shared" si="32"/>
        <v>0</v>
      </c>
      <c r="AR25" s="23">
        <f t="shared" si="33"/>
        <v>0</v>
      </c>
      <c r="AS25" s="33" t="e">
        <f t="shared" si="34"/>
        <v>#DIV/0!</v>
      </c>
      <c r="AT25" s="25"/>
      <c r="AU25" s="26">
        <f t="shared" si="35"/>
        <v>0</v>
      </c>
      <c r="AY25" t="s">
        <v>25</v>
      </c>
      <c r="AZ25" t="s">
        <v>86</v>
      </c>
      <c r="BA25" t="s">
        <v>87</v>
      </c>
      <c r="BB25" t="s">
        <v>110</v>
      </c>
      <c r="BC25" t="s">
        <v>89</v>
      </c>
      <c r="BD25">
        <v>1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1</v>
      </c>
      <c r="BK25">
        <v>2</v>
      </c>
      <c r="BL25">
        <v>0</v>
      </c>
    </row>
    <row r="26" spans="1:64" x14ac:dyDescent="0.3">
      <c r="A26" t="s">
        <v>13</v>
      </c>
      <c r="B26" s="21"/>
      <c r="C26" s="32">
        <f t="shared" si="3"/>
        <v>2.0408163265306121E-2</v>
      </c>
      <c r="D26" s="23">
        <f t="shared" si="4"/>
        <v>3</v>
      </c>
      <c r="E26" s="33" t="e">
        <f t="shared" si="5"/>
        <v>#DIV/0!</v>
      </c>
      <c r="F26" s="25"/>
      <c r="G26" s="26">
        <f t="shared" si="6"/>
        <v>-3</v>
      </c>
      <c r="H26" s="32">
        <f t="shared" si="7"/>
        <v>5.6074766355140186E-2</v>
      </c>
      <c r="I26" s="23">
        <f t="shared" si="8"/>
        <v>6</v>
      </c>
      <c r="J26" s="33" t="e">
        <f t="shared" si="0"/>
        <v>#DIV/0!</v>
      </c>
      <c r="K26" s="25"/>
      <c r="L26" s="26">
        <f t="shared" si="9"/>
        <v>-6</v>
      </c>
      <c r="M26" s="22">
        <f t="shared" si="10"/>
        <v>0.14705882352941177</v>
      </c>
      <c r="N26" s="23">
        <f t="shared" si="11"/>
        <v>5</v>
      </c>
      <c r="O26" s="33" t="e">
        <f t="shared" si="1"/>
        <v>#DIV/0!</v>
      </c>
      <c r="P26" s="25"/>
      <c r="Q26" s="26">
        <f t="shared" si="12"/>
        <v>-5</v>
      </c>
      <c r="R26" s="32">
        <f t="shared" si="13"/>
        <v>7.6923076923076927E-2</v>
      </c>
      <c r="S26" s="23">
        <f t="shared" si="14"/>
        <v>3</v>
      </c>
      <c r="T26" s="33" t="e">
        <f t="shared" si="2"/>
        <v>#DIV/0!</v>
      </c>
      <c r="U26" s="25"/>
      <c r="V26" s="26">
        <f t="shared" si="15"/>
        <v>-3</v>
      </c>
      <c r="W26" s="32">
        <f t="shared" si="16"/>
        <v>0.05</v>
      </c>
      <c r="X26" s="23">
        <f t="shared" si="17"/>
        <v>1</v>
      </c>
      <c r="Y26" s="33" t="e">
        <f t="shared" si="18"/>
        <v>#DIV/0!</v>
      </c>
      <c r="Z26" s="25"/>
      <c r="AA26" s="26">
        <f t="shared" si="19"/>
        <v>-1</v>
      </c>
      <c r="AB26" s="32">
        <f t="shared" si="20"/>
        <v>1.1363636363636364E-2</v>
      </c>
      <c r="AC26" s="23">
        <f t="shared" si="21"/>
        <v>1</v>
      </c>
      <c r="AD26" s="33" t="e">
        <f t="shared" si="22"/>
        <v>#DIV/0!</v>
      </c>
      <c r="AE26" s="25"/>
      <c r="AF26" s="26">
        <f t="shared" si="23"/>
        <v>-1</v>
      </c>
      <c r="AG26" s="32">
        <f t="shared" si="24"/>
        <v>0</v>
      </c>
      <c r="AH26" s="23">
        <f t="shared" si="25"/>
        <v>0</v>
      </c>
      <c r="AI26" s="33" t="e">
        <f t="shared" si="26"/>
        <v>#DIV/0!</v>
      </c>
      <c r="AJ26" s="25"/>
      <c r="AK26" s="26">
        <f t="shared" si="27"/>
        <v>0</v>
      </c>
      <c r="AL26" s="32">
        <f t="shared" si="28"/>
        <v>4.2986425339366516E-2</v>
      </c>
      <c r="AM26" s="23">
        <f t="shared" si="29"/>
        <v>19</v>
      </c>
      <c r="AN26" s="33" t="e">
        <f t="shared" si="30"/>
        <v>#DIV/0!</v>
      </c>
      <c r="AO26" s="25"/>
      <c r="AP26" s="26">
        <f t="shared" si="31"/>
        <v>-19</v>
      </c>
      <c r="AQ26" s="32">
        <f t="shared" si="32"/>
        <v>0</v>
      </c>
      <c r="AR26" s="23">
        <f t="shared" si="33"/>
        <v>0</v>
      </c>
      <c r="AS26" s="33" t="e">
        <f t="shared" si="34"/>
        <v>#DIV/0!</v>
      </c>
      <c r="AT26" s="25"/>
      <c r="AU26" s="26">
        <f t="shared" si="35"/>
        <v>0</v>
      </c>
      <c r="AY26" t="s">
        <v>26</v>
      </c>
      <c r="AZ26" t="s">
        <v>86</v>
      </c>
      <c r="BA26" t="s">
        <v>87</v>
      </c>
      <c r="BB26" t="s">
        <v>110</v>
      </c>
      <c r="BC26" t="s">
        <v>89</v>
      </c>
      <c r="BD26">
        <v>8</v>
      </c>
      <c r="BE26">
        <v>14</v>
      </c>
      <c r="BF26">
        <v>0</v>
      </c>
      <c r="BG26">
        <v>0</v>
      </c>
      <c r="BH26">
        <v>2</v>
      </c>
      <c r="BI26">
        <v>10</v>
      </c>
      <c r="BJ26">
        <v>1</v>
      </c>
      <c r="BK26">
        <v>35</v>
      </c>
      <c r="BL26">
        <v>0</v>
      </c>
    </row>
    <row r="27" spans="1:64" x14ac:dyDescent="0.3">
      <c r="A27" t="s">
        <v>37</v>
      </c>
      <c r="B27" s="21"/>
      <c r="C27" s="32">
        <f t="shared" si="3"/>
        <v>0</v>
      </c>
      <c r="D27" s="23">
        <f t="shared" si="4"/>
        <v>0</v>
      </c>
      <c r="E27" s="33" t="e">
        <f t="shared" si="5"/>
        <v>#DIV/0!</v>
      </c>
      <c r="F27" s="25"/>
      <c r="G27" s="26">
        <f t="shared" si="6"/>
        <v>0</v>
      </c>
      <c r="H27" s="32">
        <f t="shared" si="7"/>
        <v>0</v>
      </c>
      <c r="I27" s="23">
        <f t="shared" si="8"/>
        <v>0</v>
      </c>
      <c r="J27" s="33" t="e">
        <f t="shared" si="0"/>
        <v>#DIV/0!</v>
      </c>
      <c r="K27" s="25"/>
      <c r="L27" s="26">
        <f t="shared" si="9"/>
        <v>0</v>
      </c>
      <c r="M27" s="22">
        <f t="shared" si="10"/>
        <v>0</v>
      </c>
      <c r="N27" s="23">
        <f t="shared" si="11"/>
        <v>0</v>
      </c>
      <c r="O27" s="33" t="e">
        <f t="shared" si="1"/>
        <v>#DIV/0!</v>
      </c>
      <c r="P27" s="25"/>
      <c r="Q27" s="26">
        <f t="shared" si="12"/>
        <v>0</v>
      </c>
      <c r="R27" s="32">
        <f t="shared" si="13"/>
        <v>0</v>
      </c>
      <c r="S27" s="23">
        <f t="shared" si="14"/>
        <v>0</v>
      </c>
      <c r="T27" s="33" t="e">
        <f t="shared" si="2"/>
        <v>#DIV/0!</v>
      </c>
      <c r="U27" s="25"/>
      <c r="V27" s="26">
        <f t="shared" si="15"/>
        <v>0</v>
      </c>
      <c r="W27" s="32">
        <f t="shared" si="16"/>
        <v>0</v>
      </c>
      <c r="X27" s="23">
        <f t="shared" si="17"/>
        <v>0</v>
      </c>
      <c r="Y27" s="33" t="e">
        <f t="shared" si="18"/>
        <v>#DIV/0!</v>
      </c>
      <c r="Z27" s="25"/>
      <c r="AA27" s="26">
        <f t="shared" si="19"/>
        <v>0</v>
      </c>
      <c r="AB27" s="32">
        <f t="shared" si="20"/>
        <v>0</v>
      </c>
      <c r="AC27" s="23">
        <f t="shared" si="21"/>
        <v>0</v>
      </c>
      <c r="AD27" s="33" t="e">
        <f t="shared" si="22"/>
        <v>#DIV/0!</v>
      </c>
      <c r="AE27" s="25"/>
      <c r="AF27" s="26">
        <f t="shared" si="23"/>
        <v>0</v>
      </c>
      <c r="AG27" s="32">
        <f t="shared" si="24"/>
        <v>0</v>
      </c>
      <c r="AH27" s="23">
        <f t="shared" si="25"/>
        <v>0</v>
      </c>
      <c r="AI27" s="33" t="e">
        <f t="shared" si="26"/>
        <v>#DIV/0!</v>
      </c>
      <c r="AJ27" s="25"/>
      <c r="AK27" s="26">
        <f t="shared" si="27"/>
        <v>0</v>
      </c>
      <c r="AL27" s="32">
        <f t="shared" si="28"/>
        <v>0</v>
      </c>
      <c r="AM27" s="23">
        <f t="shared" si="29"/>
        <v>0</v>
      </c>
      <c r="AN27" s="33" t="e">
        <f t="shared" si="30"/>
        <v>#DIV/0!</v>
      </c>
      <c r="AO27" s="25"/>
      <c r="AP27" s="26">
        <f t="shared" si="31"/>
        <v>0</v>
      </c>
      <c r="AQ27" s="32">
        <f t="shared" si="32"/>
        <v>0</v>
      </c>
      <c r="AR27" s="23">
        <f t="shared" si="33"/>
        <v>0</v>
      </c>
      <c r="AS27" s="33" t="e">
        <f t="shared" si="34"/>
        <v>#DIV/0!</v>
      </c>
      <c r="AT27" s="25"/>
      <c r="AU27" s="26">
        <f t="shared" si="35"/>
        <v>0</v>
      </c>
      <c r="AY27" t="s">
        <v>27</v>
      </c>
      <c r="AZ27" t="s">
        <v>86</v>
      </c>
      <c r="BA27" t="s">
        <v>87</v>
      </c>
      <c r="BB27" t="s">
        <v>110</v>
      </c>
      <c r="BC27" t="s">
        <v>89</v>
      </c>
      <c r="BD27">
        <v>4</v>
      </c>
      <c r="BE27">
        <v>0</v>
      </c>
      <c r="BF27">
        <v>0</v>
      </c>
      <c r="BG27">
        <v>1</v>
      </c>
      <c r="BH27">
        <v>0</v>
      </c>
      <c r="BI27">
        <v>3</v>
      </c>
      <c r="BJ27">
        <v>1</v>
      </c>
      <c r="BK27">
        <v>9</v>
      </c>
      <c r="BL27">
        <v>0</v>
      </c>
    </row>
    <row r="28" spans="1:64" x14ac:dyDescent="0.3">
      <c r="A28" t="s">
        <v>14</v>
      </c>
      <c r="B28" s="21"/>
      <c r="C28" s="32">
        <f t="shared" si="3"/>
        <v>0</v>
      </c>
      <c r="D28" s="23">
        <f t="shared" si="4"/>
        <v>0</v>
      </c>
      <c r="E28" s="33" t="e">
        <f t="shared" si="5"/>
        <v>#DIV/0!</v>
      </c>
      <c r="F28" s="25"/>
      <c r="G28" s="26">
        <f t="shared" si="6"/>
        <v>0</v>
      </c>
      <c r="H28" s="32">
        <f t="shared" si="7"/>
        <v>0</v>
      </c>
      <c r="I28" s="23">
        <f t="shared" si="8"/>
        <v>0</v>
      </c>
      <c r="J28" s="33" t="e">
        <f t="shared" si="0"/>
        <v>#DIV/0!</v>
      </c>
      <c r="K28" s="25"/>
      <c r="L28" s="26">
        <f t="shared" si="9"/>
        <v>0</v>
      </c>
      <c r="M28" s="22">
        <f t="shared" si="10"/>
        <v>0</v>
      </c>
      <c r="N28" s="23">
        <f t="shared" si="11"/>
        <v>0</v>
      </c>
      <c r="O28" s="33" t="e">
        <f t="shared" si="1"/>
        <v>#DIV/0!</v>
      </c>
      <c r="P28" s="25"/>
      <c r="Q28" s="26">
        <f t="shared" si="12"/>
        <v>0</v>
      </c>
      <c r="R28" s="32">
        <f t="shared" si="13"/>
        <v>0</v>
      </c>
      <c r="S28" s="23">
        <f t="shared" si="14"/>
        <v>0</v>
      </c>
      <c r="T28" s="33" t="e">
        <f t="shared" si="2"/>
        <v>#DIV/0!</v>
      </c>
      <c r="U28" s="25"/>
      <c r="V28" s="26">
        <f t="shared" si="15"/>
        <v>0</v>
      </c>
      <c r="W28" s="32">
        <f t="shared" si="16"/>
        <v>0</v>
      </c>
      <c r="X28" s="23">
        <f t="shared" si="17"/>
        <v>0</v>
      </c>
      <c r="Y28" s="33" t="e">
        <f t="shared" si="18"/>
        <v>#DIV/0!</v>
      </c>
      <c r="Z28" s="25"/>
      <c r="AA28" s="26">
        <f t="shared" si="19"/>
        <v>0</v>
      </c>
      <c r="AB28" s="32">
        <f t="shared" si="20"/>
        <v>0</v>
      </c>
      <c r="AC28" s="23">
        <f t="shared" si="21"/>
        <v>0</v>
      </c>
      <c r="AD28" s="33" t="e">
        <f t="shared" si="22"/>
        <v>#DIV/0!</v>
      </c>
      <c r="AE28" s="25"/>
      <c r="AF28" s="26">
        <f t="shared" si="23"/>
        <v>0</v>
      </c>
      <c r="AG28" s="32">
        <f t="shared" si="24"/>
        <v>0</v>
      </c>
      <c r="AH28" s="23">
        <f t="shared" si="25"/>
        <v>0</v>
      </c>
      <c r="AI28" s="33" t="e">
        <f t="shared" si="26"/>
        <v>#DIV/0!</v>
      </c>
      <c r="AJ28" s="25"/>
      <c r="AK28" s="26">
        <f t="shared" si="27"/>
        <v>0</v>
      </c>
      <c r="AL28" s="32">
        <f t="shared" si="28"/>
        <v>0</v>
      </c>
      <c r="AM28" s="23">
        <f t="shared" si="29"/>
        <v>0</v>
      </c>
      <c r="AN28" s="33" t="e">
        <f t="shared" si="30"/>
        <v>#DIV/0!</v>
      </c>
      <c r="AO28" s="25"/>
      <c r="AP28" s="26">
        <f t="shared" si="31"/>
        <v>0</v>
      </c>
      <c r="AQ28" s="32">
        <f t="shared" si="32"/>
        <v>0</v>
      </c>
      <c r="AR28" s="23">
        <f t="shared" si="33"/>
        <v>0</v>
      </c>
      <c r="AS28" s="33" t="e">
        <f t="shared" si="34"/>
        <v>#DIV/0!</v>
      </c>
      <c r="AT28" s="25"/>
      <c r="AU28" s="26">
        <f t="shared" si="35"/>
        <v>0</v>
      </c>
      <c r="AY28" t="s">
        <v>28</v>
      </c>
      <c r="AZ28" t="s">
        <v>86</v>
      </c>
      <c r="BA28" t="s">
        <v>87</v>
      </c>
      <c r="BB28" t="s">
        <v>110</v>
      </c>
      <c r="BC28" t="s">
        <v>89</v>
      </c>
      <c r="BD28">
        <v>4</v>
      </c>
      <c r="BE28">
        <v>4</v>
      </c>
      <c r="BF28">
        <v>1</v>
      </c>
      <c r="BG28">
        <v>4</v>
      </c>
      <c r="BH28">
        <v>2</v>
      </c>
      <c r="BI28">
        <v>5</v>
      </c>
      <c r="BJ28">
        <v>2</v>
      </c>
      <c r="BK28">
        <v>21</v>
      </c>
      <c r="BL28">
        <v>1</v>
      </c>
    </row>
    <row r="29" spans="1:64" x14ac:dyDescent="0.3">
      <c r="A29" t="s">
        <v>15</v>
      </c>
      <c r="B29" s="21"/>
      <c r="C29" s="32">
        <f t="shared" si="3"/>
        <v>6.8027210884353739E-3</v>
      </c>
      <c r="D29" s="23">
        <f t="shared" si="4"/>
        <v>1</v>
      </c>
      <c r="E29" s="33" t="e">
        <f t="shared" si="5"/>
        <v>#DIV/0!</v>
      </c>
      <c r="F29" s="25"/>
      <c r="G29" s="26">
        <f t="shared" si="6"/>
        <v>-1</v>
      </c>
      <c r="H29" s="32">
        <f t="shared" si="7"/>
        <v>0</v>
      </c>
      <c r="I29" s="23">
        <f t="shared" si="8"/>
        <v>0</v>
      </c>
      <c r="J29" s="33" t="e">
        <f t="shared" si="0"/>
        <v>#DIV/0!</v>
      </c>
      <c r="K29" s="25"/>
      <c r="L29" s="26">
        <f t="shared" si="9"/>
        <v>0</v>
      </c>
      <c r="M29" s="22">
        <f t="shared" si="10"/>
        <v>0</v>
      </c>
      <c r="N29" s="23">
        <f t="shared" si="11"/>
        <v>0</v>
      </c>
      <c r="O29" s="33" t="e">
        <f t="shared" si="1"/>
        <v>#DIV/0!</v>
      </c>
      <c r="P29" s="25"/>
      <c r="Q29" s="26">
        <f t="shared" si="12"/>
        <v>0</v>
      </c>
      <c r="R29" s="32">
        <f t="shared" si="13"/>
        <v>0</v>
      </c>
      <c r="S29" s="23">
        <f t="shared" si="14"/>
        <v>0</v>
      </c>
      <c r="T29" s="33" t="e">
        <f t="shared" si="2"/>
        <v>#DIV/0!</v>
      </c>
      <c r="U29" s="25"/>
      <c r="V29" s="26">
        <f t="shared" si="15"/>
        <v>0</v>
      </c>
      <c r="W29" s="32">
        <f t="shared" si="16"/>
        <v>0</v>
      </c>
      <c r="X29" s="23">
        <f t="shared" si="17"/>
        <v>0</v>
      </c>
      <c r="Y29" s="33" t="e">
        <f t="shared" si="18"/>
        <v>#DIV/0!</v>
      </c>
      <c r="Z29" s="25"/>
      <c r="AA29" s="26">
        <f t="shared" si="19"/>
        <v>0</v>
      </c>
      <c r="AB29" s="32">
        <f t="shared" si="20"/>
        <v>0</v>
      </c>
      <c r="AC29" s="23">
        <f t="shared" si="21"/>
        <v>0</v>
      </c>
      <c r="AD29" s="33" t="e">
        <f t="shared" si="22"/>
        <v>#DIV/0!</v>
      </c>
      <c r="AE29" s="25"/>
      <c r="AF29" s="26">
        <f t="shared" si="23"/>
        <v>0</v>
      </c>
      <c r="AG29" s="32">
        <f t="shared" si="24"/>
        <v>0</v>
      </c>
      <c r="AH29" s="23">
        <f t="shared" si="25"/>
        <v>0</v>
      </c>
      <c r="AI29" s="33" t="e">
        <f t="shared" si="26"/>
        <v>#DIV/0!</v>
      </c>
      <c r="AJ29" s="25"/>
      <c r="AK29" s="26">
        <f t="shared" si="27"/>
        <v>0</v>
      </c>
      <c r="AL29" s="32">
        <f t="shared" si="28"/>
        <v>2.2624434389140274E-3</v>
      </c>
      <c r="AM29" s="23">
        <f t="shared" si="29"/>
        <v>1</v>
      </c>
      <c r="AN29" s="33" t="e">
        <f t="shared" si="30"/>
        <v>#DIV/0!</v>
      </c>
      <c r="AO29" s="25"/>
      <c r="AP29" s="26">
        <f t="shared" si="31"/>
        <v>-1</v>
      </c>
      <c r="AQ29" s="32">
        <f t="shared" si="32"/>
        <v>0</v>
      </c>
      <c r="AR29" s="23">
        <f t="shared" si="33"/>
        <v>0</v>
      </c>
      <c r="AS29" s="33" t="e">
        <f t="shared" si="34"/>
        <v>#DIV/0!</v>
      </c>
      <c r="AT29" s="25"/>
      <c r="AU29" s="26">
        <f t="shared" si="35"/>
        <v>0</v>
      </c>
      <c r="AY29" t="s">
        <v>34</v>
      </c>
      <c r="AZ29" t="s">
        <v>86</v>
      </c>
      <c r="BA29" t="s">
        <v>87</v>
      </c>
      <c r="BB29" t="s">
        <v>110</v>
      </c>
      <c r="BC29" t="s">
        <v>89</v>
      </c>
      <c r="BD29">
        <v>0</v>
      </c>
      <c r="BE29">
        <v>1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1</v>
      </c>
      <c r="BL29">
        <v>0</v>
      </c>
    </row>
    <row r="30" spans="1:64" x14ac:dyDescent="0.3">
      <c r="A30" t="s">
        <v>16</v>
      </c>
      <c r="B30" s="21"/>
      <c r="C30" s="32">
        <f t="shared" si="3"/>
        <v>0</v>
      </c>
      <c r="D30" s="23">
        <f t="shared" si="4"/>
        <v>0</v>
      </c>
      <c r="E30" s="33" t="e">
        <f t="shared" si="5"/>
        <v>#DIV/0!</v>
      </c>
      <c r="F30" s="25"/>
      <c r="G30" s="26">
        <f t="shared" si="6"/>
        <v>0</v>
      </c>
      <c r="H30" s="32">
        <f t="shared" si="7"/>
        <v>9.3457943925233638E-3</v>
      </c>
      <c r="I30" s="23">
        <f t="shared" si="8"/>
        <v>1</v>
      </c>
      <c r="J30" s="33" t="e">
        <f t="shared" si="0"/>
        <v>#DIV/0!</v>
      </c>
      <c r="K30" s="25"/>
      <c r="L30" s="26">
        <f t="shared" si="9"/>
        <v>-1</v>
      </c>
      <c r="M30" s="22">
        <f t="shared" si="10"/>
        <v>0</v>
      </c>
      <c r="N30" s="23">
        <f t="shared" si="11"/>
        <v>0</v>
      </c>
      <c r="O30" s="33" t="e">
        <f t="shared" si="1"/>
        <v>#DIV/0!</v>
      </c>
      <c r="P30" s="25"/>
      <c r="Q30" s="26">
        <f t="shared" si="12"/>
        <v>0</v>
      </c>
      <c r="R30" s="32">
        <f t="shared" si="13"/>
        <v>0</v>
      </c>
      <c r="S30" s="23">
        <f t="shared" si="14"/>
        <v>0</v>
      </c>
      <c r="T30" s="33" t="e">
        <f t="shared" si="2"/>
        <v>#DIV/0!</v>
      </c>
      <c r="U30" s="25"/>
      <c r="V30" s="26">
        <f t="shared" si="15"/>
        <v>0</v>
      </c>
      <c r="W30" s="32">
        <f t="shared" si="16"/>
        <v>0</v>
      </c>
      <c r="X30" s="23">
        <f t="shared" si="17"/>
        <v>0</v>
      </c>
      <c r="Y30" s="33" t="e">
        <f t="shared" si="18"/>
        <v>#DIV/0!</v>
      </c>
      <c r="Z30" s="25"/>
      <c r="AA30" s="26">
        <f t="shared" si="19"/>
        <v>0</v>
      </c>
      <c r="AB30" s="32">
        <f t="shared" si="20"/>
        <v>0</v>
      </c>
      <c r="AC30" s="23">
        <f t="shared" si="21"/>
        <v>0</v>
      </c>
      <c r="AD30" s="33" t="e">
        <f t="shared" si="22"/>
        <v>#DIV/0!</v>
      </c>
      <c r="AE30" s="25"/>
      <c r="AF30" s="26">
        <f t="shared" si="23"/>
        <v>0</v>
      </c>
      <c r="AG30" s="32">
        <f t="shared" si="24"/>
        <v>0</v>
      </c>
      <c r="AH30" s="23">
        <f t="shared" si="25"/>
        <v>0</v>
      </c>
      <c r="AI30" s="33" t="e">
        <f t="shared" si="26"/>
        <v>#DIV/0!</v>
      </c>
      <c r="AJ30" s="25"/>
      <c r="AK30" s="26">
        <f t="shared" si="27"/>
        <v>0</v>
      </c>
      <c r="AL30" s="32">
        <f t="shared" si="28"/>
        <v>2.2624434389140274E-3</v>
      </c>
      <c r="AM30" s="23">
        <f t="shared" si="29"/>
        <v>1</v>
      </c>
      <c r="AN30" s="33" t="e">
        <f t="shared" si="30"/>
        <v>#DIV/0!</v>
      </c>
      <c r="AO30" s="25"/>
      <c r="AP30" s="26">
        <f t="shared" si="31"/>
        <v>-1</v>
      </c>
      <c r="AQ30" s="32">
        <f t="shared" si="32"/>
        <v>0</v>
      </c>
      <c r="AR30" s="23">
        <f t="shared" si="33"/>
        <v>0</v>
      </c>
      <c r="AS30" s="33" t="e">
        <f t="shared" si="34"/>
        <v>#DIV/0!</v>
      </c>
      <c r="AT30" s="25"/>
      <c r="AU30" s="26">
        <f t="shared" si="35"/>
        <v>0</v>
      </c>
      <c r="AY30" t="s">
        <v>29</v>
      </c>
      <c r="AZ30" t="s">
        <v>86</v>
      </c>
      <c r="BA30" t="s">
        <v>87</v>
      </c>
      <c r="BB30" t="s">
        <v>110</v>
      </c>
      <c r="BC30" t="s">
        <v>89</v>
      </c>
      <c r="BD30">
        <v>0</v>
      </c>
      <c r="BE30">
        <v>1</v>
      </c>
      <c r="BF30">
        <v>1</v>
      </c>
      <c r="BG30">
        <v>3</v>
      </c>
      <c r="BH30">
        <v>0</v>
      </c>
      <c r="BI30">
        <v>2</v>
      </c>
      <c r="BJ30">
        <v>0</v>
      </c>
      <c r="BK30">
        <v>5</v>
      </c>
      <c r="BL30">
        <v>2</v>
      </c>
    </row>
    <row r="31" spans="1:64" x14ac:dyDescent="0.3">
      <c r="A31" t="s">
        <v>107</v>
      </c>
      <c r="B31" s="21"/>
      <c r="C31" s="32">
        <f t="shared" si="3"/>
        <v>0</v>
      </c>
      <c r="D31" s="23">
        <v>0</v>
      </c>
      <c r="E31" s="33" t="e">
        <f t="shared" si="5"/>
        <v>#DIV/0!</v>
      </c>
      <c r="F31" s="25"/>
      <c r="G31" s="26">
        <f t="shared" si="6"/>
        <v>0</v>
      </c>
      <c r="H31" s="32">
        <f t="shared" si="7"/>
        <v>0</v>
      </c>
      <c r="I31" s="23">
        <f t="shared" si="8"/>
        <v>0</v>
      </c>
      <c r="J31" s="33" t="e">
        <f t="shared" si="0"/>
        <v>#DIV/0!</v>
      </c>
      <c r="K31" s="25"/>
      <c r="L31" s="26">
        <f t="shared" si="9"/>
        <v>0</v>
      </c>
      <c r="M31" s="22">
        <f t="shared" si="10"/>
        <v>0</v>
      </c>
      <c r="N31" s="23">
        <f t="shared" si="11"/>
        <v>0</v>
      </c>
      <c r="O31" s="33" t="e">
        <f t="shared" si="1"/>
        <v>#DIV/0!</v>
      </c>
      <c r="P31" s="25"/>
      <c r="Q31" s="26">
        <f t="shared" si="12"/>
        <v>0</v>
      </c>
      <c r="R31" s="32">
        <f t="shared" si="13"/>
        <v>0</v>
      </c>
      <c r="S31" s="23">
        <f t="shared" si="14"/>
        <v>0</v>
      </c>
      <c r="T31" s="33" t="e">
        <f t="shared" si="2"/>
        <v>#DIV/0!</v>
      </c>
      <c r="U31" s="25"/>
      <c r="V31" s="26">
        <f t="shared" si="15"/>
        <v>0</v>
      </c>
      <c r="W31" s="32">
        <f t="shared" si="16"/>
        <v>0</v>
      </c>
      <c r="X31" s="23">
        <f t="shared" si="17"/>
        <v>0</v>
      </c>
      <c r="Y31" s="33" t="e">
        <f t="shared" si="18"/>
        <v>#DIV/0!</v>
      </c>
      <c r="Z31" s="25"/>
      <c r="AA31" s="26">
        <f t="shared" si="19"/>
        <v>0</v>
      </c>
      <c r="AB31" s="32">
        <f t="shared" si="20"/>
        <v>0</v>
      </c>
      <c r="AC31" s="23">
        <f t="shared" si="21"/>
        <v>0</v>
      </c>
      <c r="AD31" s="33" t="e">
        <f t="shared" si="22"/>
        <v>#DIV/0!</v>
      </c>
      <c r="AE31" s="25"/>
      <c r="AF31" s="26">
        <f t="shared" si="23"/>
        <v>0</v>
      </c>
      <c r="AG31" s="32">
        <f t="shared" si="24"/>
        <v>0</v>
      </c>
      <c r="AH31" s="23">
        <f t="shared" si="25"/>
        <v>0</v>
      </c>
      <c r="AI31" s="33" t="e">
        <f t="shared" si="26"/>
        <v>#DIV/0!</v>
      </c>
      <c r="AJ31" s="25"/>
      <c r="AK31" s="26">
        <f t="shared" si="27"/>
        <v>0</v>
      </c>
      <c r="AL31" s="32">
        <f t="shared" si="28"/>
        <v>0</v>
      </c>
      <c r="AM31" s="23">
        <f t="shared" si="29"/>
        <v>0</v>
      </c>
      <c r="AN31" s="33" t="e">
        <f t="shared" si="30"/>
        <v>#DIV/0!</v>
      </c>
      <c r="AO31" s="25"/>
      <c r="AP31" s="26">
        <f t="shared" si="31"/>
        <v>0</v>
      </c>
      <c r="AQ31" s="32">
        <f t="shared" si="32"/>
        <v>0</v>
      </c>
      <c r="AR31" s="23">
        <f t="shared" si="33"/>
        <v>0</v>
      </c>
      <c r="AS31" s="33" t="e">
        <f t="shared" si="34"/>
        <v>#DIV/0!</v>
      </c>
      <c r="AT31" s="25"/>
      <c r="AU31" s="26">
        <f t="shared" si="35"/>
        <v>0</v>
      </c>
      <c r="AY31" t="s">
        <v>35</v>
      </c>
      <c r="AZ31" t="s">
        <v>86</v>
      </c>
      <c r="BA31" t="s">
        <v>87</v>
      </c>
      <c r="BB31" t="s">
        <v>110</v>
      </c>
      <c r="BC31" t="s">
        <v>89</v>
      </c>
      <c r="BD31">
        <v>14</v>
      </c>
      <c r="BE31">
        <v>8</v>
      </c>
      <c r="BF31">
        <v>2</v>
      </c>
      <c r="BG31">
        <v>5</v>
      </c>
      <c r="BH31">
        <v>2</v>
      </c>
      <c r="BI31">
        <v>6</v>
      </c>
      <c r="BJ31">
        <v>4</v>
      </c>
      <c r="BK31">
        <v>41</v>
      </c>
      <c r="BL31">
        <v>0</v>
      </c>
    </row>
    <row r="32" spans="1:64" x14ac:dyDescent="0.3">
      <c r="A32" t="s">
        <v>17</v>
      </c>
      <c r="B32" s="21"/>
      <c r="C32" s="32">
        <f t="shared" si="3"/>
        <v>1.3605442176870748E-2</v>
      </c>
      <c r="D32" s="23">
        <f t="shared" si="4"/>
        <v>2</v>
      </c>
      <c r="E32" s="33" t="e">
        <f t="shared" si="5"/>
        <v>#DIV/0!</v>
      </c>
      <c r="F32" s="25"/>
      <c r="G32" s="26">
        <f t="shared" si="6"/>
        <v>-2</v>
      </c>
      <c r="H32" s="32">
        <f t="shared" si="7"/>
        <v>1.8691588785046728E-2</v>
      </c>
      <c r="I32" s="23">
        <f t="shared" si="8"/>
        <v>2</v>
      </c>
      <c r="J32" s="33" t="e">
        <f t="shared" si="0"/>
        <v>#DIV/0!</v>
      </c>
      <c r="K32" s="25"/>
      <c r="L32" s="26">
        <f t="shared" si="9"/>
        <v>-2</v>
      </c>
      <c r="M32" s="22">
        <f t="shared" si="10"/>
        <v>0</v>
      </c>
      <c r="N32" s="23">
        <f t="shared" si="11"/>
        <v>0</v>
      </c>
      <c r="O32" s="33" t="e">
        <f t="shared" si="1"/>
        <v>#DIV/0!</v>
      </c>
      <c r="P32" s="25"/>
      <c r="Q32" s="26">
        <f t="shared" si="12"/>
        <v>0</v>
      </c>
      <c r="R32" s="32">
        <f t="shared" si="13"/>
        <v>0.10256410256410256</v>
      </c>
      <c r="S32" s="23">
        <f t="shared" si="14"/>
        <v>4</v>
      </c>
      <c r="T32" s="33" t="e">
        <f t="shared" si="2"/>
        <v>#DIV/0!</v>
      </c>
      <c r="U32" s="25"/>
      <c r="V32" s="26">
        <f t="shared" si="15"/>
        <v>-4</v>
      </c>
      <c r="W32" s="32">
        <f t="shared" si="16"/>
        <v>0</v>
      </c>
      <c r="X32" s="23">
        <f t="shared" si="17"/>
        <v>0</v>
      </c>
      <c r="Y32" s="33" t="e">
        <f t="shared" si="18"/>
        <v>#DIV/0!</v>
      </c>
      <c r="Z32" s="25"/>
      <c r="AA32" s="26">
        <f t="shared" si="19"/>
        <v>0</v>
      </c>
      <c r="AB32" s="32">
        <f t="shared" si="20"/>
        <v>2.2727272727272728E-2</v>
      </c>
      <c r="AC32" s="23">
        <f t="shared" si="21"/>
        <v>2</v>
      </c>
      <c r="AD32" s="33" t="e">
        <f t="shared" si="22"/>
        <v>#DIV/0!</v>
      </c>
      <c r="AE32" s="25"/>
      <c r="AF32" s="26">
        <f t="shared" si="23"/>
        <v>-2</v>
      </c>
      <c r="AG32" s="32">
        <f t="shared" si="24"/>
        <v>0</v>
      </c>
      <c r="AH32" s="23">
        <f t="shared" si="25"/>
        <v>0</v>
      </c>
      <c r="AI32" s="33" t="e">
        <f t="shared" si="26"/>
        <v>#DIV/0!</v>
      </c>
      <c r="AJ32" s="25"/>
      <c r="AK32" s="26">
        <f t="shared" si="27"/>
        <v>0</v>
      </c>
      <c r="AL32" s="32">
        <f t="shared" si="28"/>
        <v>2.2624434389140271E-2</v>
      </c>
      <c r="AM32" s="23">
        <f t="shared" si="29"/>
        <v>10</v>
      </c>
      <c r="AN32" s="33" t="e">
        <f t="shared" si="30"/>
        <v>#DIV/0!</v>
      </c>
      <c r="AO32" s="25"/>
      <c r="AP32" s="26">
        <f t="shared" si="31"/>
        <v>-10</v>
      </c>
      <c r="AQ32" s="32">
        <f t="shared" si="32"/>
        <v>0</v>
      </c>
      <c r="AR32" s="23">
        <f t="shared" si="33"/>
        <v>0</v>
      </c>
      <c r="AS32" s="33" t="e">
        <f t="shared" si="34"/>
        <v>#DIV/0!</v>
      </c>
      <c r="AT32" s="25"/>
      <c r="AU32" s="26">
        <f t="shared" si="35"/>
        <v>0</v>
      </c>
      <c r="AY32" t="s">
        <v>30</v>
      </c>
      <c r="AZ32" t="s">
        <v>86</v>
      </c>
      <c r="BA32" t="s">
        <v>87</v>
      </c>
      <c r="BB32" t="s">
        <v>110</v>
      </c>
      <c r="BC32" t="s">
        <v>89</v>
      </c>
      <c r="BD32">
        <v>4</v>
      </c>
      <c r="BE32">
        <v>3</v>
      </c>
      <c r="BF32">
        <v>1</v>
      </c>
      <c r="BG32">
        <v>0</v>
      </c>
      <c r="BH32">
        <v>2</v>
      </c>
      <c r="BI32">
        <v>5</v>
      </c>
      <c r="BJ32">
        <v>0</v>
      </c>
      <c r="BK32">
        <v>8</v>
      </c>
      <c r="BL32">
        <v>7</v>
      </c>
    </row>
    <row r="33" spans="1:64" x14ac:dyDescent="0.3">
      <c r="A33" t="s">
        <v>18</v>
      </c>
      <c r="B33" s="21"/>
      <c r="C33" s="32">
        <f t="shared" si="3"/>
        <v>0</v>
      </c>
      <c r="D33" s="23">
        <f t="shared" si="4"/>
        <v>0</v>
      </c>
      <c r="E33" s="33" t="e">
        <f t="shared" si="5"/>
        <v>#DIV/0!</v>
      </c>
      <c r="F33" s="25"/>
      <c r="G33" s="26">
        <f t="shared" si="6"/>
        <v>0</v>
      </c>
      <c r="H33" s="32">
        <f t="shared" si="7"/>
        <v>0</v>
      </c>
      <c r="I33" s="23">
        <f t="shared" si="8"/>
        <v>0</v>
      </c>
      <c r="J33" s="33" t="e">
        <f t="shared" si="0"/>
        <v>#DIV/0!</v>
      </c>
      <c r="K33" s="25"/>
      <c r="L33" s="26">
        <f t="shared" si="9"/>
        <v>0</v>
      </c>
      <c r="M33" s="22">
        <f t="shared" si="10"/>
        <v>0</v>
      </c>
      <c r="N33" s="23">
        <f t="shared" si="11"/>
        <v>0</v>
      </c>
      <c r="O33" s="33" t="e">
        <f t="shared" si="1"/>
        <v>#DIV/0!</v>
      </c>
      <c r="P33" s="25"/>
      <c r="Q33" s="26">
        <f t="shared" si="12"/>
        <v>0</v>
      </c>
      <c r="R33" s="32">
        <f t="shared" si="13"/>
        <v>0</v>
      </c>
      <c r="S33" s="23">
        <f t="shared" si="14"/>
        <v>0</v>
      </c>
      <c r="T33" s="33" t="e">
        <f t="shared" si="2"/>
        <v>#DIV/0!</v>
      </c>
      <c r="U33" s="25"/>
      <c r="V33" s="26">
        <f t="shared" si="15"/>
        <v>0</v>
      </c>
      <c r="W33" s="32">
        <f t="shared" si="16"/>
        <v>0</v>
      </c>
      <c r="X33" s="23">
        <f t="shared" si="17"/>
        <v>0</v>
      </c>
      <c r="Y33" s="33" t="e">
        <f t="shared" si="18"/>
        <v>#DIV/0!</v>
      </c>
      <c r="Z33" s="25"/>
      <c r="AA33" s="26">
        <f t="shared" si="19"/>
        <v>0</v>
      </c>
      <c r="AB33" s="32">
        <f t="shared" si="20"/>
        <v>0</v>
      </c>
      <c r="AC33" s="23">
        <f t="shared" si="21"/>
        <v>0</v>
      </c>
      <c r="AD33" s="33" t="e">
        <f t="shared" si="22"/>
        <v>#DIV/0!</v>
      </c>
      <c r="AE33" s="25"/>
      <c r="AF33" s="26">
        <f t="shared" si="23"/>
        <v>0</v>
      </c>
      <c r="AG33" s="32">
        <f t="shared" si="24"/>
        <v>0</v>
      </c>
      <c r="AH33" s="23">
        <f t="shared" si="25"/>
        <v>0</v>
      </c>
      <c r="AI33" s="33" t="e">
        <f t="shared" si="26"/>
        <v>#DIV/0!</v>
      </c>
      <c r="AJ33" s="25"/>
      <c r="AK33" s="26">
        <f t="shared" si="27"/>
        <v>0</v>
      </c>
      <c r="AL33" s="32">
        <f t="shared" si="28"/>
        <v>0</v>
      </c>
      <c r="AM33" s="23">
        <f t="shared" si="29"/>
        <v>0</v>
      </c>
      <c r="AN33" s="33" t="e">
        <f t="shared" si="30"/>
        <v>#DIV/0!</v>
      </c>
      <c r="AO33" s="25"/>
      <c r="AP33" s="26">
        <f t="shared" si="31"/>
        <v>0</v>
      </c>
      <c r="AQ33" s="32">
        <f t="shared" si="32"/>
        <v>0</v>
      </c>
      <c r="AR33" s="23">
        <f t="shared" si="33"/>
        <v>0</v>
      </c>
      <c r="AS33" s="33" t="e">
        <f t="shared" si="34"/>
        <v>#DIV/0!</v>
      </c>
      <c r="AT33" s="25"/>
      <c r="AU33" s="26">
        <f t="shared" si="35"/>
        <v>0</v>
      </c>
      <c r="AY33" t="s">
        <v>31</v>
      </c>
      <c r="AZ33" t="s">
        <v>86</v>
      </c>
      <c r="BA33" t="s">
        <v>87</v>
      </c>
      <c r="BB33" t="s">
        <v>110</v>
      </c>
      <c r="BC33" t="s">
        <v>89</v>
      </c>
      <c r="BD33">
        <v>5</v>
      </c>
      <c r="BE33">
        <v>1</v>
      </c>
      <c r="BF33">
        <v>0</v>
      </c>
      <c r="BG33">
        <v>0</v>
      </c>
      <c r="BH33">
        <v>1</v>
      </c>
      <c r="BI33">
        <v>2</v>
      </c>
      <c r="BJ33">
        <v>1</v>
      </c>
      <c r="BK33">
        <v>10</v>
      </c>
      <c r="BL33">
        <v>0</v>
      </c>
    </row>
    <row r="34" spans="1:64" x14ac:dyDescent="0.3">
      <c r="A34" t="s">
        <v>19</v>
      </c>
      <c r="B34" s="21"/>
      <c r="C34" s="32">
        <f t="shared" si="3"/>
        <v>6.1224489795918366E-2</v>
      </c>
      <c r="D34" s="23">
        <f t="shared" si="4"/>
        <v>9</v>
      </c>
      <c r="E34" s="33" t="e">
        <f t="shared" si="5"/>
        <v>#DIV/0!</v>
      </c>
      <c r="F34" s="25"/>
      <c r="G34" s="26">
        <f t="shared" si="6"/>
        <v>-9</v>
      </c>
      <c r="H34" s="32">
        <f t="shared" si="7"/>
        <v>5.6074766355140186E-2</v>
      </c>
      <c r="I34" s="23">
        <f t="shared" si="8"/>
        <v>6</v>
      </c>
      <c r="J34" s="33" t="e">
        <f t="shared" si="0"/>
        <v>#DIV/0!</v>
      </c>
      <c r="K34" s="25"/>
      <c r="L34" s="26">
        <f t="shared" si="9"/>
        <v>-6</v>
      </c>
      <c r="M34" s="22">
        <f t="shared" si="10"/>
        <v>0.11764705882352941</v>
      </c>
      <c r="N34" s="23">
        <f t="shared" si="11"/>
        <v>4</v>
      </c>
      <c r="O34" s="33" t="e">
        <f t="shared" si="1"/>
        <v>#DIV/0!</v>
      </c>
      <c r="P34" s="25"/>
      <c r="Q34" s="26">
        <f t="shared" si="12"/>
        <v>-4</v>
      </c>
      <c r="R34" s="32">
        <f t="shared" si="13"/>
        <v>2.564102564102564E-2</v>
      </c>
      <c r="S34" s="23">
        <f t="shared" si="14"/>
        <v>1</v>
      </c>
      <c r="T34" s="33" t="e">
        <f t="shared" si="2"/>
        <v>#DIV/0!</v>
      </c>
      <c r="U34" s="25"/>
      <c r="V34" s="26">
        <f t="shared" si="15"/>
        <v>-1</v>
      </c>
      <c r="W34" s="32">
        <f t="shared" si="16"/>
        <v>0.05</v>
      </c>
      <c r="X34" s="23">
        <f t="shared" si="17"/>
        <v>1</v>
      </c>
      <c r="Y34" s="33" t="e">
        <f t="shared" si="18"/>
        <v>#DIV/0!</v>
      </c>
      <c r="Z34" s="25"/>
      <c r="AA34" s="26">
        <f t="shared" si="19"/>
        <v>-1</v>
      </c>
      <c r="AB34" s="32">
        <f t="shared" si="20"/>
        <v>0.125</v>
      </c>
      <c r="AC34" s="23">
        <f t="shared" si="21"/>
        <v>11</v>
      </c>
      <c r="AD34" s="33" t="e">
        <f t="shared" si="22"/>
        <v>#DIV/0!</v>
      </c>
      <c r="AE34" s="25"/>
      <c r="AF34" s="26">
        <f t="shared" si="23"/>
        <v>-11</v>
      </c>
      <c r="AG34" s="32">
        <f t="shared" si="24"/>
        <v>0.13043478260869565</v>
      </c>
      <c r="AH34" s="23">
        <f t="shared" si="25"/>
        <v>3</v>
      </c>
      <c r="AI34" s="33" t="e">
        <f t="shared" si="26"/>
        <v>#DIV/0!</v>
      </c>
      <c r="AJ34" s="25"/>
      <c r="AK34" s="26">
        <f t="shared" si="27"/>
        <v>-3</v>
      </c>
      <c r="AL34" s="32">
        <f t="shared" si="28"/>
        <v>7.4660633484162894E-2</v>
      </c>
      <c r="AM34" s="23">
        <f t="shared" si="29"/>
        <v>33</v>
      </c>
      <c r="AN34" s="33" t="e">
        <f t="shared" si="30"/>
        <v>#DIV/0!</v>
      </c>
      <c r="AO34" s="25"/>
      <c r="AP34" s="26">
        <f t="shared" si="31"/>
        <v>-33</v>
      </c>
      <c r="AQ34" s="32">
        <f t="shared" si="32"/>
        <v>0.125</v>
      </c>
      <c r="AR34" s="23">
        <f t="shared" si="33"/>
        <v>2</v>
      </c>
      <c r="AS34" s="33" t="e">
        <f t="shared" si="34"/>
        <v>#DIV/0!</v>
      </c>
      <c r="AT34" s="25"/>
      <c r="AU34" s="26">
        <f t="shared" si="35"/>
        <v>-2</v>
      </c>
      <c r="AY34" t="s">
        <v>32</v>
      </c>
      <c r="AZ34" t="s">
        <v>86</v>
      </c>
      <c r="BA34" t="s">
        <v>87</v>
      </c>
      <c r="BB34" t="s">
        <v>110</v>
      </c>
      <c r="BC34" t="s">
        <v>89</v>
      </c>
      <c r="BD34">
        <v>13</v>
      </c>
      <c r="BE34">
        <v>12</v>
      </c>
      <c r="BF34">
        <v>2</v>
      </c>
      <c r="BG34">
        <v>2</v>
      </c>
      <c r="BH34">
        <v>4</v>
      </c>
      <c r="BI34">
        <v>12</v>
      </c>
      <c r="BJ34">
        <v>0</v>
      </c>
      <c r="BK34">
        <v>44</v>
      </c>
      <c r="BL34">
        <v>1</v>
      </c>
    </row>
    <row r="35" spans="1:64" x14ac:dyDescent="0.3">
      <c r="A35" t="s">
        <v>20</v>
      </c>
      <c r="B35" s="21"/>
      <c r="C35" s="32">
        <f t="shared" si="3"/>
        <v>4.7619047619047616E-2</v>
      </c>
      <c r="D35" s="23">
        <f t="shared" si="4"/>
        <v>7</v>
      </c>
      <c r="E35" s="33" t="e">
        <f t="shared" si="5"/>
        <v>#DIV/0!</v>
      </c>
      <c r="F35" s="25"/>
      <c r="G35" s="26">
        <f t="shared" si="6"/>
        <v>-7</v>
      </c>
      <c r="H35" s="32">
        <f t="shared" si="7"/>
        <v>9.3457943925233638E-3</v>
      </c>
      <c r="I35" s="23">
        <f t="shared" si="8"/>
        <v>1</v>
      </c>
      <c r="J35" s="33" t="e">
        <f t="shared" si="0"/>
        <v>#DIV/0!</v>
      </c>
      <c r="K35" s="25"/>
      <c r="L35" s="26">
        <f t="shared" si="9"/>
        <v>-1</v>
      </c>
      <c r="M35" s="22">
        <f t="shared" si="10"/>
        <v>0</v>
      </c>
      <c r="N35" s="23">
        <f t="shared" si="11"/>
        <v>0</v>
      </c>
      <c r="O35" s="33" t="e">
        <f t="shared" si="1"/>
        <v>#DIV/0!</v>
      </c>
      <c r="P35" s="25"/>
      <c r="Q35" s="26">
        <f t="shared" si="12"/>
        <v>0</v>
      </c>
      <c r="R35" s="32">
        <f t="shared" si="13"/>
        <v>2.564102564102564E-2</v>
      </c>
      <c r="S35" s="23">
        <f t="shared" si="14"/>
        <v>1</v>
      </c>
      <c r="T35" s="33" t="e">
        <f t="shared" si="2"/>
        <v>#DIV/0!</v>
      </c>
      <c r="U35" s="25"/>
      <c r="V35" s="26">
        <f t="shared" si="15"/>
        <v>-1</v>
      </c>
      <c r="W35" s="32">
        <f t="shared" si="16"/>
        <v>0</v>
      </c>
      <c r="X35" s="23">
        <f t="shared" si="17"/>
        <v>0</v>
      </c>
      <c r="Y35" s="33" t="e">
        <f t="shared" si="18"/>
        <v>#DIV/0!</v>
      </c>
      <c r="Z35" s="25"/>
      <c r="AA35" s="26">
        <f t="shared" si="19"/>
        <v>0</v>
      </c>
      <c r="AB35" s="32">
        <f t="shared" si="20"/>
        <v>0</v>
      </c>
      <c r="AC35" s="23">
        <f t="shared" si="21"/>
        <v>0</v>
      </c>
      <c r="AD35" s="33" t="e">
        <f t="shared" si="22"/>
        <v>#DIV/0!</v>
      </c>
      <c r="AE35" s="25"/>
      <c r="AF35" s="26">
        <f t="shared" si="23"/>
        <v>0</v>
      </c>
      <c r="AG35" s="32">
        <f t="shared" si="24"/>
        <v>4.3478260869565216E-2</v>
      </c>
      <c r="AH35" s="23">
        <f t="shared" si="25"/>
        <v>1</v>
      </c>
      <c r="AI35" s="33" t="e">
        <f t="shared" si="26"/>
        <v>#DIV/0!</v>
      </c>
      <c r="AJ35" s="25"/>
      <c r="AK35" s="26">
        <f t="shared" si="27"/>
        <v>-1</v>
      </c>
      <c r="AL35" s="32">
        <f t="shared" si="28"/>
        <v>2.2624434389140271E-2</v>
      </c>
      <c r="AM35" s="23">
        <f t="shared" si="29"/>
        <v>10</v>
      </c>
      <c r="AN35" s="33" t="e">
        <f t="shared" si="30"/>
        <v>#DIV/0!</v>
      </c>
      <c r="AO35" s="25"/>
      <c r="AP35" s="26">
        <f t="shared" si="31"/>
        <v>-10</v>
      </c>
      <c r="AQ35" s="32">
        <f t="shared" si="32"/>
        <v>0</v>
      </c>
      <c r="AR35" s="23">
        <f t="shared" si="33"/>
        <v>0</v>
      </c>
      <c r="AS35" s="33" t="e">
        <f t="shared" si="34"/>
        <v>#DIV/0!</v>
      </c>
      <c r="AT35" s="25"/>
      <c r="AU35" s="26">
        <f t="shared" si="35"/>
        <v>0</v>
      </c>
    </row>
    <row r="36" spans="1:64" x14ac:dyDescent="0.3">
      <c r="A36" t="s">
        <v>21</v>
      </c>
      <c r="B36" s="21"/>
      <c r="C36" s="32">
        <f t="shared" si="3"/>
        <v>0</v>
      </c>
      <c r="D36" s="23">
        <f t="shared" si="4"/>
        <v>0</v>
      </c>
      <c r="E36" s="33" t="e">
        <f t="shared" si="5"/>
        <v>#DIV/0!</v>
      </c>
      <c r="F36" s="25"/>
      <c r="G36" s="26">
        <f t="shared" si="6"/>
        <v>0</v>
      </c>
      <c r="H36" s="32">
        <f t="shared" si="7"/>
        <v>0</v>
      </c>
      <c r="I36" s="23">
        <f t="shared" si="8"/>
        <v>0</v>
      </c>
      <c r="J36" s="33" t="e">
        <f t="shared" si="0"/>
        <v>#DIV/0!</v>
      </c>
      <c r="K36" s="25"/>
      <c r="L36" s="26">
        <f t="shared" si="9"/>
        <v>0</v>
      </c>
      <c r="M36" s="22">
        <f t="shared" si="10"/>
        <v>0</v>
      </c>
      <c r="N36" s="23">
        <f t="shared" si="11"/>
        <v>0</v>
      </c>
      <c r="O36" s="33" t="e">
        <f t="shared" si="1"/>
        <v>#DIV/0!</v>
      </c>
      <c r="P36" s="25"/>
      <c r="Q36" s="26">
        <f t="shared" si="12"/>
        <v>0</v>
      </c>
      <c r="R36" s="32">
        <f t="shared" si="13"/>
        <v>0</v>
      </c>
      <c r="S36" s="23">
        <f t="shared" si="14"/>
        <v>0</v>
      </c>
      <c r="T36" s="33" t="e">
        <f t="shared" si="2"/>
        <v>#DIV/0!</v>
      </c>
      <c r="U36" s="25"/>
      <c r="V36" s="26">
        <f t="shared" si="15"/>
        <v>0</v>
      </c>
      <c r="W36" s="32">
        <f t="shared" si="16"/>
        <v>0</v>
      </c>
      <c r="X36" s="23">
        <f t="shared" si="17"/>
        <v>0</v>
      </c>
      <c r="Y36" s="33" t="e">
        <f t="shared" si="18"/>
        <v>#DIV/0!</v>
      </c>
      <c r="Z36" s="25"/>
      <c r="AA36" s="26">
        <f t="shared" si="19"/>
        <v>0</v>
      </c>
      <c r="AB36" s="32">
        <f t="shared" si="20"/>
        <v>0</v>
      </c>
      <c r="AC36" s="23">
        <f t="shared" si="21"/>
        <v>0</v>
      </c>
      <c r="AD36" s="33" t="e">
        <f t="shared" si="22"/>
        <v>#DIV/0!</v>
      </c>
      <c r="AE36" s="25"/>
      <c r="AF36" s="26">
        <f t="shared" si="23"/>
        <v>0</v>
      </c>
      <c r="AG36" s="32">
        <f t="shared" si="24"/>
        <v>0</v>
      </c>
      <c r="AH36" s="23">
        <f t="shared" si="25"/>
        <v>0</v>
      </c>
      <c r="AI36" s="33" t="e">
        <f t="shared" si="26"/>
        <v>#DIV/0!</v>
      </c>
      <c r="AJ36" s="25"/>
      <c r="AK36" s="26">
        <f t="shared" si="27"/>
        <v>0</v>
      </c>
      <c r="AL36" s="32">
        <f t="shared" si="28"/>
        <v>0</v>
      </c>
      <c r="AM36" s="23">
        <f t="shared" si="29"/>
        <v>0</v>
      </c>
      <c r="AN36" s="33" t="e">
        <f t="shared" si="30"/>
        <v>#DIV/0!</v>
      </c>
      <c r="AO36" s="25"/>
      <c r="AP36" s="26">
        <f t="shared" si="31"/>
        <v>0</v>
      </c>
      <c r="AQ36" s="32">
        <f t="shared" si="32"/>
        <v>0</v>
      </c>
      <c r="AR36" s="23">
        <f t="shared" si="33"/>
        <v>0</v>
      </c>
      <c r="AS36" s="33" t="e">
        <f t="shared" si="34"/>
        <v>#DIV/0!</v>
      </c>
      <c r="AT36" s="25"/>
      <c r="AU36" s="26">
        <f t="shared" si="35"/>
        <v>0</v>
      </c>
    </row>
    <row r="37" spans="1:64" x14ac:dyDescent="0.3">
      <c r="A37" t="s">
        <v>22</v>
      </c>
      <c r="B37" s="21"/>
      <c r="C37" s="32">
        <f t="shared" si="3"/>
        <v>0</v>
      </c>
      <c r="D37" s="23">
        <f t="shared" si="4"/>
        <v>0</v>
      </c>
      <c r="E37" s="33" t="e">
        <f t="shared" si="5"/>
        <v>#DIV/0!</v>
      </c>
      <c r="F37" s="25"/>
      <c r="G37" s="26">
        <f t="shared" si="6"/>
        <v>0</v>
      </c>
      <c r="H37" s="32">
        <f t="shared" si="7"/>
        <v>9.3457943925233638E-3</v>
      </c>
      <c r="I37" s="23">
        <f t="shared" si="8"/>
        <v>1</v>
      </c>
      <c r="J37" s="33" t="e">
        <f t="shared" si="0"/>
        <v>#DIV/0!</v>
      </c>
      <c r="K37" s="25"/>
      <c r="L37" s="26">
        <f t="shared" si="9"/>
        <v>-1</v>
      </c>
      <c r="M37" s="22">
        <f t="shared" si="10"/>
        <v>0</v>
      </c>
      <c r="N37" s="23">
        <f t="shared" si="11"/>
        <v>0</v>
      </c>
      <c r="O37" s="33" t="e">
        <f t="shared" si="1"/>
        <v>#DIV/0!</v>
      </c>
      <c r="P37" s="25"/>
      <c r="Q37" s="26">
        <f t="shared" si="12"/>
        <v>0</v>
      </c>
      <c r="R37" s="32">
        <f t="shared" si="13"/>
        <v>0</v>
      </c>
      <c r="S37" s="23">
        <f t="shared" si="14"/>
        <v>0</v>
      </c>
      <c r="T37" s="33" t="e">
        <f t="shared" si="2"/>
        <v>#DIV/0!</v>
      </c>
      <c r="U37" s="25"/>
      <c r="V37" s="26">
        <f t="shared" si="15"/>
        <v>0</v>
      </c>
      <c r="W37" s="32">
        <f t="shared" si="16"/>
        <v>0</v>
      </c>
      <c r="X37" s="23">
        <f t="shared" si="17"/>
        <v>0</v>
      </c>
      <c r="Y37" s="33" t="e">
        <f t="shared" si="18"/>
        <v>#DIV/0!</v>
      </c>
      <c r="Z37" s="25"/>
      <c r="AA37" s="26">
        <f t="shared" si="19"/>
        <v>0</v>
      </c>
      <c r="AB37" s="32">
        <f t="shared" si="20"/>
        <v>1.1363636363636364E-2</v>
      </c>
      <c r="AC37" s="23">
        <f t="shared" si="21"/>
        <v>1</v>
      </c>
      <c r="AD37" s="33" t="e">
        <f t="shared" si="22"/>
        <v>#DIV/0!</v>
      </c>
      <c r="AE37" s="25"/>
      <c r="AF37" s="26">
        <f t="shared" si="23"/>
        <v>-1</v>
      </c>
      <c r="AG37" s="32">
        <f t="shared" si="24"/>
        <v>0</v>
      </c>
      <c r="AH37" s="23">
        <f t="shared" si="25"/>
        <v>0</v>
      </c>
      <c r="AI37" s="33" t="e">
        <f t="shared" si="26"/>
        <v>#DIV/0!</v>
      </c>
      <c r="AJ37" s="25"/>
      <c r="AK37" s="26">
        <f t="shared" si="27"/>
        <v>0</v>
      </c>
      <c r="AL37" s="32">
        <f t="shared" si="28"/>
        <v>4.5248868778280547E-3</v>
      </c>
      <c r="AM37" s="23">
        <f t="shared" si="29"/>
        <v>2</v>
      </c>
      <c r="AN37" s="33" t="e">
        <f t="shared" si="30"/>
        <v>#DIV/0!</v>
      </c>
      <c r="AO37" s="25"/>
      <c r="AP37" s="26">
        <f t="shared" si="31"/>
        <v>-2</v>
      </c>
      <c r="AQ37" s="32">
        <f t="shared" si="32"/>
        <v>0</v>
      </c>
      <c r="AR37" s="23">
        <f t="shared" si="33"/>
        <v>0</v>
      </c>
      <c r="AS37" s="33" t="e">
        <f t="shared" si="34"/>
        <v>#DIV/0!</v>
      </c>
      <c r="AT37" s="25"/>
      <c r="AU37" s="26">
        <f t="shared" si="35"/>
        <v>0</v>
      </c>
    </row>
    <row r="38" spans="1:64" x14ac:dyDescent="0.3">
      <c r="A38" t="s">
        <v>23</v>
      </c>
      <c r="B38" s="21"/>
      <c r="C38" s="32">
        <f t="shared" si="3"/>
        <v>0</v>
      </c>
      <c r="D38" s="23">
        <f t="shared" si="4"/>
        <v>0</v>
      </c>
      <c r="E38" s="33" t="e">
        <f t="shared" si="5"/>
        <v>#DIV/0!</v>
      </c>
      <c r="F38" s="25"/>
      <c r="G38" s="26">
        <f t="shared" si="6"/>
        <v>0</v>
      </c>
      <c r="H38" s="32">
        <f t="shared" si="7"/>
        <v>9.3457943925233638E-3</v>
      </c>
      <c r="I38" s="23">
        <f t="shared" si="8"/>
        <v>1</v>
      </c>
      <c r="J38" s="33" t="e">
        <f t="shared" si="0"/>
        <v>#DIV/0!</v>
      </c>
      <c r="K38" s="25"/>
      <c r="L38" s="26">
        <f t="shared" si="9"/>
        <v>-1</v>
      </c>
      <c r="M38" s="22">
        <f t="shared" si="10"/>
        <v>0</v>
      </c>
      <c r="N38" s="23">
        <f t="shared" si="11"/>
        <v>0</v>
      </c>
      <c r="O38" s="33" t="e">
        <f t="shared" si="1"/>
        <v>#DIV/0!</v>
      </c>
      <c r="P38" s="25"/>
      <c r="Q38" s="26">
        <f t="shared" si="12"/>
        <v>0</v>
      </c>
      <c r="R38" s="32">
        <f t="shared" si="13"/>
        <v>0</v>
      </c>
      <c r="S38" s="23">
        <f t="shared" si="14"/>
        <v>0</v>
      </c>
      <c r="T38" s="33" t="e">
        <f t="shared" si="2"/>
        <v>#DIV/0!</v>
      </c>
      <c r="U38" s="25"/>
      <c r="V38" s="26">
        <f t="shared" si="15"/>
        <v>0</v>
      </c>
      <c r="W38" s="32">
        <f t="shared" si="16"/>
        <v>0</v>
      </c>
      <c r="X38" s="23">
        <f t="shared" si="17"/>
        <v>0</v>
      </c>
      <c r="Y38" s="33" t="e">
        <f t="shared" si="18"/>
        <v>#DIV/0!</v>
      </c>
      <c r="Z38" s="25"/>
      <c r="AA38" s="26">
        <f t="shared" si="19"/>
        <v>0</v>
      </c>
      <c r="AB38" s="32">
        <f t="shared" si="20"/>
        <v>3.4090909090909088E-2</v>
      </c>
      <c r="AC38" s="23">
        <f t="shared" si="21"/>
        <v>3</v>
      </c>
      <c r="AD38" s="33" t="e">
        <f t="shared" si="22"/>
        <v>#DIV/0!</v>
      </c>
      <c r="AE38" s="25"/>
      <c r="AF38" s="26">
        <f t="shared" si="23"/>
        <v>-3</v>
      </c>
      <c r="AG38" s="32">
        <f t="shared" si="24"/>
        <v>0</v>
      </c>
      <c r="AH38" s="23">
        <f t="shared" si="25"/>
        <v>0</v>
      </c>
      <c r="AI38" s="33" t="e">
        <f t="shared" si="26"/>
        <v>#DIV/0!</v>
      </c>
      <c r="AJ38" s="25"/>
      <c r="AK38" s="26">
        <f t="shared" si="27"/>
        <v>0</v>
      </c>
      <c r="AL38" s="32">
        <f t="shared" si="28"/>
        <v>9.0497737556561094E-3</v>
      </c>
      <c r="AM38" s="23">
        <f t="shared" si="29"/>
        <v>4</v>
      </c>
      <c r="AN38" s="33" t="e">
        <f t="shared" si="30"/>
        <v>#DIV/0!</v>
      </c>
      <c r="AO38" s="25"/>
      <c r="AP38" s="26">
        <f t="shared" si="31"/>
        <v>-4</v>
      </c>
      <c r="AQ38" s="32">
        <f t="shared" si="32"/>
        <v>0</v>
      </c>
      <c r="AR38" s="23">
        <f t="shared" si="33"/>
        <v>0</v>
      </c>
      <c r="AS38" s="33" t="e">
        <f t="shared" si="34"/>
        <v>#DIV/0!</v>
      </c>
      <c r="AT38" s="25"/>
      <c r="AU38" s="26">
        <f t="shared" si="35"/>
        <v>0</v>
      </c>
    </row>
    <row r="39" spans="1:64" x14ac:dyDescent="0.3">
      <c r="A39" t="s">
        <v>24</v>
      </c>
      <c r="B39" s="21"/>
      <c r="C39" s="32">
        <f t="shared" si="3"/>
        <v>1.3605442176870748E-2</v>
      </c>
      <c r="D39" s="23">
        <f t="shared" si="4"/>
        <v>2</v>
      </c>
      <c r="E39" s="33" t="e">
        <f t="shared" si="5"/>
        <v>#DIV/0!</v>
      </c>
      <c r="F39" s="25"/>
      <c r="G39" s="26">
        <f t="shared" si="6"/>
        <v>-2</v>
      </c>
      <c r="H39" s="32">
        <f t="shared" si="7"/>
        <v>3.7383177570093455E-2</v>
      </c>
      <c r="I39" s="23">
        <f t="shared" si="8"/>
        <v>4</v>
      </c>
      <c r="J39" s="33" t="e">
        <f t="shared" si="0"/>
        <v>#DIV/0!</v>
      </c>
      <c r="K39" s="25"/>
      <c r="L39" s="26">
        <f t="shared" si="9"/>
        <v>-4</v>
      </c>
      <c r="M39" s="22">
        <f t="shared" si="10"/>
        <v>0</v>
      </c>
      <c r="N39" s="23">
        <f t="shared" si="11"/>
        <v>0</v>
      </c>
      <c r="O39" s="33" t="e">
        <f t="shared" si="1"/>
        <v>#DIV/0!</v>
      </c>
      <c r="P39" s="25"/>
      <c r="Q39" s="26">
        <f t="shared" si="12"/>
        <v>0</v>
      </c>
      <c r="R39" s="32">
        <f t="shared" si="13"/>
        <v>0</v>
      </c>
      <c r="S39" s="23">
        <f t="shared" si="14"/>
        <v>0</v>
      </c>
      <c r="T39" s="33" t="e">
        <f t="shared" si="2"/>
        <v>#DIV/0!</v>
      </c>
      <c r="U39" s="25"/>
      <c r="V39" s="26">
        <f t="shared" si="15"/>
        <v>0</v>
      </c>
      <c r="W39" s="32">
        <f t="shared" si="16"/>
        <v>0</v>
      </c>
      <c r="X39" s="23">
        <f t="shared" si="17"/>
        <v>0</v>
      </c>
      <c r="Y39" s="33" t="e">
        <f t="shared" si="18"/>
        <v>#DIV/0!</v>
      </c>
      <c r="Z39" s="25"/>
      <c r="AA39" s="26">
        <f t="shared" si="19"/>
        <v>0</v>
      </c>
      <c r="AB39" s="32">
        <f t="shared" si="20"/>
        <v>1.1363636363636364E-2</v>
      </c>
      <c r="AC39" s="23">
        <f t="shared" si="21"/>
        <v>1</v>
      </c>
      <c r="AD39" s="33" t="e">
        <f t="shared" si="22"/>
        <v>#DIV/0!</v>
      </c>
      <c r="AE39" s="25"/>
      <c r="AF39" s="26">
        <f t="shared" si="23"/>
        <v>-1</v>
      </c>
      <c r="AG39" s="32">
        <f t="shared" si="24"/>
        <v>4.3478260869565216E-2</v>
      </c>
      <c r="AH39" s="23">
        <f t="shared" si="25"/>
        <v>1</v>
      </c>
      <c r="AI39" s="33" t="e">
        <f t="shared" si="26"/>
        <v>#DIV/0!</v>
      </c>
      <c r="AJ39" s="25"/>
      <c r="AK39" s="26">
        <f t="shared" si="27"/>
        <v>-1</v>
      </c>
      <c r="AL39" s="32">
        <f t="shared" si="28"/>
        <v>1.8099547511312219E-2</v>
      </c>
      <c r="AM39" s="23">
        <f t="shared" si="29"/>
        <v>8</v>
      </c>
      <c r="AN39" s="33" t="e">
        <f t="shared" si="30"/>
        <v>#DIV/0!</v>
      </c>
      <c r="AO39" s="25"/>
      <c r="AP39" s="26">
        <f t="shared" si="31"/>
        <v>-8</v>
      </c>
      <c r="AQ39" s="32">
        <f t="shared" si="32"/>
        <v>0</v>
      </c>
      <c r="AR39" s="23">
        <f t="shared" si="33"/>
        <v>0</v>
      </c>
      <c r="AS39" s="33" t="e">
        <f t="shared" si="34"/>
        <v>#DIV/0!</v>
      </c>
      <c r="AT39" s="25"/>
      <c r="AU39" s="26">
        <f t="shared" si="35"/>
        <v>0</v>
      </c>
    </row>
    <row r="40" spans="1:64" x14ac:dyDescent="0.3">
      <c r="A40" t="s">
        <v>61</v>
      </c>
      <c r="B40" s="21"/>
      <c r="C40" s="32">
        <f t="shared" si="3"/>
        <v>0</v>
      </c>
      <c r="D40" s="23">
        <f t="shared" si="4"/>
        <v>0</v>
      </c>
      <c r="E40" s="33" t="e">
        <f t="shared" si="5"/>
        <v>#DIV/0!</v>
      </c>
      <c r="F40" s="25"/>
      <c r="G40" s="26">
        <f t="shared" si="6"/>
        <v>0</v>
      </c>
      <c r="H40" s="32">
        <f t="shared" si="7"/>
        <v>0</v>
      </c>
      <c r="I40" s="23">
        <f t="shared" si="8"/>
        <v>0</v>
      </c>
      <c r="J40" s="33" t="e">
        <f t="shared" si="0"/>
        <v>#DIV/0!</v>
      </c>
      <c r="K40" s="25"/>
      <c r="L40" s="26">
        <f t="shared" si="9"/>
        <v>0</v>
      </c>
      <c r="M40" s="22">
        <f t="shared" si="10"/>
        <v>0</v>
      </c>
      <c r="N40" s="23">
        <f t="shared" si="11"/>
        <v>0</v>
      </c>
      <c r="O40" s="33" t="e">
        <f t="shared" si="1"/>
        <v>#DIV/0!</v>
      </c>
      <c r="P40" s="25"/>
      <c r="Q40" s="26">
        <f t="shared" si="12"/>
        <v>0</v>
      </c>
      <c r="R40" s="32">
        <f t="shared" si="13"/>
        <v>0</v>
      </c>
      <c r="S40" s="23">
        <f t="shared" si="14"/>
        <v>0</v>
      </c>
      <c r="T40" s="33" t="e">
        <f t="shared" si="2"/>
        <v>#DIV/0!</v>
      </c>
      <c r="U40" s="25"/>
      <c r="V40" s="26">
        <f t="shared" si="15"/>
        <v>0</v>
      </c>
      <c r="W40" s="32">
        <f t="shared" si="16"/>
        <v>0</v>
      </c>
      <c r="X40" s="23">
        <f t="shared" si="17"/>
        <v>0</v>
      </c>
      <c r="Y40" s="33" t="e">
        <f t="shared" si="18"/>
        <v>#DIV/0!</v>
      </c>
      <c r="Z40" s="25"/>
      <c r="AA40" s="26">
        <f t="shared" si="19"/>
        <v>0</v>
      </c>
      <c r="AB40" s="32">
        <f t="shared" si="20"/>
        <v>0</v>
      </c>
      <c r="AC40" s="23">
        <f t="shared" si="21"/>
        <v>0</v>
      </c>
      <c r="AD40" s="33" t="e">
        <f t="shared" si="22"/>
        <v>#DIV/0!</v>
      </c>
      <c r="AE40" s="25"/>
      <c r="AF40" s="26">
        <f t="shared" si="23"/>
        <v>0</v>
      </c>
      <c r="AG40" s="32">
        <f t="shared" si="24"/>
        <v>0</v>
      </c>
      <c r="AH40" s="23">
        <f t="shared" si="25"/>
        <v>0</v>
      </c>
      <c r="AI40" s="33" t="e">
        <f t="shared" si="26"/>
        <v>#DIV/0!</v>
      </c>
      <c r="AJ40" s="25"/>
      <c r="AK40" s="26">
        <f t="shared" si="27"/>
        <v>0</v>
      </c>
      <c r="AL40" s="32">
        <f t="shared" si="28"/>
        <v>0</v>
      </c>
      <c r="AM40" s="23">
        <f t="shared" si="29"/>
        <v>0</v>
      </c>
      <c r="AN40" s="33" t="e">
        <f t="shared" si="30"/>
        <v>#DIV/0!</v>
      </c>
      <c r="AO40" s="25"/>
      <c r="AP40" s="26">
        <f t="shared" si="31"/>
        <v>0</v>
      </c>
      <c r="AQ40" s="32">
        <f t="shared" si="32"/>
        <v>0</v>
      </c>
      <c r="AR40" s="23">
        <f t="shared" si="33"/>
        <v>0</v>
      </c>
      <c r="AS40" s="33" t="e">
        <f t="shared" si="34"/>
        <v>#DIV/0!</v>
      </c>
      <c r="AT40" s="25"/>
      <c r="AU40" s="26">
        <f t="shared" si="35"/>
        <v>0</v>
      </c>
    </row>
    <row r="41" spans="1:64" x14ac:dyDescent="0.3">
      <c r="A41" t="s">
        <v>25</v>
      </c>
      <c r="B41" s="21"/>
      <c r="C41" s="32">
        <f t="shared" si="3"/>
        <v>6.8027210884353739E-3</v>
      </c>
      <c r="D41" s="23">
        <f t="shared" si="4"/>
        <v>1</v>
      </c>
      <c r="E41" s="33" t="e">
        <f t="shared" si="5"/>
        <v>#DIV/0!</v>
      </c>
      <c r="F41" s="25"/>
      <c r="G41" s="26">
        <f t="shared" si="6"/>
        <v>-1</v>
      </c>
      <c r="H41" s="32">
        <f t="shared" si="7"/>
        <v>0</v>
      </c>
      <c r="I41" s="23">
        <f t="shared" si="8"/>
        <v>0</v>
      </c>
      <c r="J41" s="33" t="e">
        <f t="shared" si="0"/>
        <v>#DIV/0!</v>
      </c>
      <c r="K41" s="25"/>
      <c r="L41" s="26">
        <f t="shared" si="9"/>
        <v>0</v>
      </c>
      <c r="M41" s="22">
        <f t="shared" si="10"/>
        <v>0</v>
      </c>
      <c r="N41" s="23">
        <f t="shared" si="11"/>
        <v>0</v>
      </c>
      <c r="O41" s="33" t="e">
        <f t="shared" si="1"/>
        <v>#DIV/0!</v>
      </c>
      <c r="P41" s="25"/>
      <c r="Q41" s="26">
        <f t="shared" si="12"/>
        <v>0</v>
      </c>
      <c r="R41" s="32">
        <f t="shared" si="13"/>
        <v>0</v>
      </c>
      <c r="S41" s="23">
        <f t="shared" si="14"/>
        <v>0</v>
      </c>
      <c r="T41" s="33" t="e">
        <f t="shared" si="2"/>
        <v>#DIV/0!</v>
      </c>
      <c r="U41" s="25"/>
      <c r="V41" s="26">
        <f t="shared" si="15"/>
        <v>0</v>
      </c>
      <c r="W41" s="32">
        <f t="shared" si="16"/>
        <v>0</v>
      </c>
      <c r="X41" s="23">
        <f t="shared" si="17"/>
        <v>0</v>
      </c>
      <c r="Y41" s="33" t="e">
        <f t="shared" si="18"/>
        <v>#DIV/0!</v>
      </c>
      <c r="Z41" s="25"/>
      <c r="AA41" s="26">
        <f t="shared" si="19"/>
        <v>0</v>
      </c>
      <c r="AB41" s="32">
        <f t="shared" si="20"/>
        <v>0</v>
      </c>
      <c r="AC41" s="23">
        <f t="shared" si="21"/>
        <v>0</v>
      </c>
      <c r="AD41" s="33" t="e">
        <f t="shared" si="22"/>
        <v>#DIV/0!</v>
      </c>
      <c r="AE41" s="25"/>
      <c r="AF41" s="26">
        <f t="shared" si="23"/>
        <v>0</v>
      </c>
      <c r="AG41" s="32">
        <f t="shared" si="24"/>
        <v>4.3478260869565216E-2</v>
      </c>
      <c r="AH41" s="23">
        <f t="shared" si="25"/>
        <v>1</v>
      </c>
      <c r="AI41" s="33" t="e">
        <f t="shared" si="26"/>
        <v>#DIV/0!</v>
      </c>
      <c r="AJ41" s="25"/>
      <c r="AK41" s="26">
        <f t="shared" si="27"/>
        <v>-1</v>
      </c>
      <c r="AL41" s="32">
        <f t="shared" si="28"/>
        <v>4.5248868778280547E-3</v>
      </c>
      <c r="AM41" s="23">
        <f t="shared" si="29"/>
        <v>2</v>
      </c>
      <c r="AN41" s="33" t="e">
        <f t="shared" si="30"/>
        <v>#DIV/0!</v>
      </c>
      <c r="AO41" s="25"/>
      <c r="AP41" s="26">
        <f t="shared" si="31"/>
        <v>-2</v>
      </c>
      <c r="AQ41" s="32">
        <f t="shared" si="32"/>
        <v>0</v>
      </c>
      <c r="AR41" s="23">
        <f t="shared" si="33"/>
        <v>0</v>
      </c>
      <c r="AS41" s="33" t="e">
        <f t="shared" si="34"/>
        <v>#DIV/0!</v>
      </c>
      <c r="AT41" s="25"/>
      <c r="AU41" s="26">
        <f t="shared" si="35"/>
        <v>0</v>
      </c>
    </row>
    <row r="42" spans="1:64" x14ac:dyDescent="0.3">
      <c r="A42" t="s">
        <v>26</v>
      </c>
      <c r="B42" s="21"/>
      <c r="C42" s="32">
        <f t="shared" si="3"/>
        <v>5.4421768707482991E-2</v>
      </c>
      <c r="D42" s="23">
        <f t="shared" si="4"/>
        <v>8</v>
      </c>
      <c r="E42" s="33" t="e">
        <f t="shared" si="5"/>
        <v>#DIV/0!</v>
      </c>
      <c r="F42" s="25"/>
      <c r="G42" s="26">
        <f t="shared" si="6"/>
        <v>-8</v>
      </c>
      <c r="H42" s="32">
        <f t="shared" si="7"/>
        <v>0.13084112149532709</v>
      </c>
      <c r="I42" s="23">
        <f t="shared" si="8"/>
        <v>14</v>
      </c>
      <c r="J42" s="33" t="e">
        <f t="shared" si="0"/>
        <v>#DIV/0!</v>
      </c>
      <c r="K42" s="25"/>
      <c r="L42" s="26">
        <f t="shared" si="9"/>
        <v>-14</v>
      </c>
      <c r="M42" s="22">
        <f t="shared" si="10"/>
        <v>0</v>
      </c>
      <c r="N42" s="23">
        <f t="shared" si="11"/>
        <v>0</v>
      </c>
      <c r="O42" s="33" t="e">
        <f t="shared" si="1"/>
        <v>#DIV/0!</v>
      </c>
      <c r="P42" s="25"/>
      <c r="Q42" s="26">
        <f t="shared" si="12"/>
        <v>0</v>
      </c>
      <c r="R42" s="32">
        <f t="shared" si="13"/>
        <v>0</v>
      </c>
      <c r="S42" s="23">
        <f t="shared" si="14"/>
        <v>0</v>
      </c>
      <c r="T42" s="33" t="e">
        <f t="shared" si="2"/>
        <v>#DIV/0!</v>
      </c>
      <c r="U42" s="25"/>
      <c r="V42" s="26">
        <f t="shared" si="15"/>
        <v>0</v>
      </c>
      <c r="W42" s="32">
        <f t="shared" si="16"/>
        <v>0.1</v>
      </c>
      <c r="X42" s="23">
        <f t="shared" si="17"/>
        <v>2</v>
      </c>
      <c r="Y42" s="33" t="e">
        <f t="shared" si="18"/>
        <v>#DIV/0!</v>
      </c>
      <c r="Z42" s="25"/>
      <c r="AA42" s="26">
        <f t="shared" si="19"/>
        <v>-2</v>
      </c>
      <c r="AB42" s="32">
        <f t="shared" si="20"/>
        <v>0.11363636363636363</v>
      </c>
      <c r="AC42" s="23">
        <f t="shared" si="21"/>
        <v>10</v>
      </c>
      <c r="AD42" s="33" t="e">
        <f t="shared" si="22"/>
        <v>#DIV/0!</v>
      </c>
      <c r="AE42" s="25"/>
      <c r="AF42" s="26">
        <f t="shared" si="23"/>
        <v>-10</v>
      </c>
      <c r="AG42" s="32">
        <f t="shared" si="24"/>
        <v>4.3478260869565216E-2</v>
      </c>
      <c r="AH42" s="23">
        <f t="shared" si="25"/>
        <v>1</v>
      </c>
      <c r="AI42" s="33" t="e">
        <f t="shared" si="26"/>
        <v>#DIV/0!</v>
      </c>
      <c r="AJ42" s="25"/>
      <c r="AK42" s="26">
        <f t="shared" si="27"/>
        <v>-1</v>
      </c>
      <c r="AL42" s="32">
        <f t="shared" si="28"/>
        <v>7.9185520361990946E-2</v>
      </c>
      <c r="AM42" s="23">
        <f t="shared" si="29"/>
        <v>35</v>
      </c>
      <c r="AN42" s="33" t="e">
        <f t="shared" si="30"/>
        <v>#DIV/0!</v>
      </c>
      <c r="AO42" s="25"/>
      <c r="AP42" s="26">
        <f t="shared" si="31"/>
        <v>-35</v>
      </c>
      <c r="AQ42" s="32">
        <f t="shared" si="32"/>
        <v>0</v>
      </c>
      <c r="AR42" s="23">
        <f t="shared" si="33"/>
        <v>0</v>
      </c>
      <c r="AS42" s="33" t="e">
        <f t="shared" si="34"/>
        <v>#DIV/0!</v>
      </c>
      <c r="AT42" s="25"/>
      <c r="AU42" s="26">
        <f t="shared" si="35"/>
        <v>0</v>
      </c>
    </row>
    <row r="43" spans="1:64" x14ac:dyDescent="0.3">
      <c r="A43" t="s">
        <v>27</v>
      </c>
      <c r="B43" s="21"/>
      <c r="C43" s="32">
        <f t="shared" si="3"/>
        <v>2.7210884353741496E-2</v>
      </c>
      <c r="D43" s="23">
        <f t="shared" si="4"/>
        <v>4</v>
      </c>
      <c r="E43" s="33" t="e">
        <f t="shared" si="5"/>
        <v>#DIV/0!</v>
      </c>
      <c r="F43" s="25"/>
      <c r="G43" s="26">
        <f t="shared" si="6"/>
        <v>-4</v>
      </c>
      <c r="H43" s="32">
        <f t="shared" si="7"/>
        <v>0</v>
      </c>
      <c r="I43" s="23">
        <f t="shared" si="8"/>
        <v>0</v>
      </c>
      <c r="J43" s="33" t="e">
        <f t="shared" si="0"/>
        <v>#DIV/0!</v>
      </c>
      <c r="K43" s="25"/>
      <c r="L43" s="26">
        <f t="shared" si="9"/>
        <v>0</v>
      </c>
      <c r="M43" s="22">
        <f t="shared" si="10"/>
        <v>0</v>
      </c>
      <c r="N43" s="23">
        <f t="shared" si="11"/>
        <v>0</v>
      </c>
      <c r="O43" s="33" t="e">
        <f t="shared" si="1"/>
        <v>#DIV/0!</v>
      </c>
      <c r="P43" s="25"/>
      <c r="Q43" s="26">
        <f t="shared" si="12"/>
        <v>0</v>
      </c>
      <c r="R43" s="32">
        <f t="shared" si="13"/>
        <v>2.564102564102564E-2</v>
      </c>
      <c r="S43" s="23">
        <f t="shared" si="14"/>
        <v>1</v>
      </c>
      <c r="T43" s="33" t="e">
        <f t="shared" si="2"/>
        <v>#DIV/0!</v>
      </c>
      <c r="U43" s="25"/>
      <c r="V43" s="26">
        <f t="shared" si="15"/>
        <v>-1</v>
      </c>
      <c r="W43" s="32">
        <f t="shared" si="16"/>
        <v>0</v>
      </c>
      <c r="X43" s="23">
        <f t="shared" si="17"/>
        <v>0</v>
      </c>
      <c r="Y43" s="33" t="e">
        <f t="shared" si="18"/>
        <v>#DIV/0!</v>
      </c>
      <c r="Z43" s="25"/>
      <c r="AA43" s="26">
        <f t="shared" si="19"/>
        <v>0</v>
      </c>
      <c r="AB43" s="32">
        <f t="shared" si="20"/>
        <v>3.4090909090909088E-2</v>
      </c>
      <c r="AC43" s="23">
        <f t="shared" si="21"/>
        <v>3</v>
      </c>
      <c r="AD43" s="33" t="e">
        <f t="shared" si="22"/>
        <v>#DIV/0!</v>
      </c>
      <c r="AE43" s="25"/>
      <c r="AF43" s="26">
        <f t="shared" si="23"/>
        <v>-3</v>
      </c>
      <c r="AG43" s="32">
        <f t="shared" si="24"/>
        <v>4.3478260869565216E-2</v>
      </c>
      <c r="AH43" s="23">
        <f t="shared" si="25"/>
        <v>1</v>
      </c>
      <c r="AI43" s="33" t="e">
        <f t="shared" si="26"/>
        <v>#DIV/0!</v>
      </c>
      <c r="AJ43" s="25"/>
      <c r="AK43" s="26">
        <f t="shared" si="27"/>
        <v>-1</v>
      </c>
      <c r="AL43" s="32">
        <f t="shared" si="28"/>
        <v>2.0361990950226245E-2</v>
      </c>
      <c r="AM43" s="23">
        <f t="shared" si="29"/>
        <v>9</v>
      </c>
      <c r="AN43" s="33" t="e">
        <f t="shared" si="30"/>
        <v>#DIV/0!</v>
      </c>
      <c r="AO43" s="25"/>
      <c r="AP43" s="26">
        <f t="shared" si="31"/>
        <v>-9</v>
      </c>
      <c r="AQ43" s="32">
        <f t="shared" si="32"/>
        <v>0</v>
      </c>
      <c r="AR43" s="23">
        <f t="shared" si="33"/>
        <v>0</v>
      </c>
      <c r="AS43" s="33" t="e">
        <f t="shared" si="34"/>
        <v>#DIV/0!</v>
      </c>
      <c r="AT43" s="25"/>
      <c r="AU43" s="26">
        <f t="shared" si="35"/>
        <v>0</v>
      </c>
    </row>
    <row r="44" spans="1:64" x14ac:dyDescent="0.3">
      <c r="A44" t="s">
        <v>28</v>
      </c>
      <c r="B44" s="21"/>
      <c r="C44" s="32">
        <f t="shared" si="3"/>
        <v>2.7210884353741496E-2</v>
      </c>
      <c r="D44" s="23">
        <f t="shared" si="4"/>
        <v>4</v>
      </c>
      <c r="E44" s="33" t="e">
        <f t="shared" si="5"/>
        <v>#DIV/0!</v>
      </c>
      <c r="F44" s="25"/>
      <c r="G44" s="26">
        <f t="shared" si="6"/>
        <v>-4</v>
      </c>
      <c r="H44" s="32">
        <f t="shared" si="7"/>
        <v>3.7383177570093455E-2</v>
      </c>
      <c r="I44" s="23">
        <f t="shared" si="8"/>
        <v>4</v>
      </c>
      <c r="J44" s="33" t="e">
        <f t="shared" si="0"/>
        <v>#DIV/0!</v>
      </c>
      <c r="K44" s="25"/>
      <c r="L44" s="26">
        <f t="shared" si="9"/>
        <v>-4</v>
      </c>
      <c r="M44" s="22">
        <f t="shared" si="10"/>
        <v>2.9411764705882353E-2</v>
      </c>
      <c r="N44" s="23">
        <f t="shared" si="11"/>
        <v>1</v>
      </c>
      <c r="O44" s="33" t="e">
        <f t="shared" si="1"/>
        <v>#DIV/0!</v>
      </c>
      <c r="P44" s="25"/>
      <c r="Q44" s="26">
        <f t="shared" si="12"/>
        <v>-1</v>
      </c>
      <c r="R44" s="32">
        <f t="shared" si="13"/>
        <v>0.10256410256410256</v>
      </c>
      <c r="S44" s="23">
        <f t="shared" si="14"/>
        <v>4</v>
      </c>
      <c r="T44" s="33" t="e">
        <f t="shared" si="2"/>
        <v>#DIV/0!</v>
      </c>
      <c r="U44" s="25"/>
      <c r="V44" s="26">
        <f t="shared" si="15"/>
        <v>-4</v>
      </c>
      <c r="W44" s="32">
        <f t="shared" si="16"/>
        <v>0.1</v>
      </c>
      <c r="X44" s="23">
        <f t="shared" si="17"/>
        <v>2</v>
      </c>
      <c r="Y44" s="33" t="e">
        <f t="shared" si="18"/>
        <v>#DIV/0!</v>
      </c>
      <c r="Z44" s="25"/>
      <c r="AA44" s="26">
        <f t="shared" si="19"/>
        <v>-2</v>
      </c>
      <c r="AB44" s="32">
        <f t="shared" si="20"/>
        <v>5.6818181818181816E-2</v>
      </c>
      <c r="AC44" s="23">
        <f t="shared" si="21"/>
        <v>5</v>
      </c>
      <c r="AD44" s="33" t="e">
        <f t="shared" si="22"/>
        <v>#DIV/0!</v>
      </c>
      <c r="AE44" s="25"/>
      <c r="AF44" s="26">
        <f t="shared" si="23"/>
        <v>-5</v>
      </c>
      <c r="AG44" s="32">
        <f t="shared" si="24"/>
        <v>8.6956521739130432E-2</v>
      </c>
      <c r="AH44" s="23">
        <f t="shared" si="25"/>
        <v>2</v>
      </c>
      <c r="AI44" s="33" t="e">
        <f t="shared" si="26"/>
        <v>#DIV/0!</v>
      </c>
      <c r="AJ44" s="25"/>
      <c r="AK44" s="26">
        <f t="shared" si="27"/>
        <v>-2</v>
      </c>
      <c r="AL44" s="32">
        <f t="shared" si="28"/>
        <v>4.7511312217194568E-2</v>
      </c>
      <c r="AM44" s="23">
        <f t="shared" si="29"/>
        <v>21</v>
      </c>
      <c r="AN44" s="33" t="e">
        <f t="shared" si="30"/>
        <v>#DIV/0!</v>
      </c>
      <c r="AO44" s="25"/>
      <c r="AP44" s="26">
        <f t="shared" si="31"/>
        <v>-21</v>
      </c>
      <c r="AQ44" s="32">
        <f t="shared" si="32"/>
        <v>6.25E-2</v>
      </c>
      <c r="AR44" s="23">
        <f t="shared" si="33"/>
        <v>1</v>
      </c>
      <c r="AS44" s="33" t="e">
        <f t="shared" si="34"/>
        <v>#DIV/0!</v>
      </c>
      <c r="AT44" s="25"/>
      <c r="AU44" s="26">
        <f t="shared" si="35"/>
        <v>-1</v>
      </c>
    </row>
    <row r="45" spans="1:64" x14ac:dyDescent="0.3">
      <c r="A45" t="s">
        <v>62</v>
      </c>
      <c r="B45" s="21"/>
      <c r="C45" s="32">
        <f t="shared" si="3"/>
        <v>0</v>
      </c>
      <c r="D45" s="23">
        <f t="shared" si="4"/>
        <v>0</v>
      </c>
      <c r="E45" s="33" t="e">
        <f t="shared" si="5"/>
        <v>#DIV/0!</v>
      </c>
      <c r="F45" s="25"/>
      <c r="G45" s="26">
        <f t="shared" si="6"/>
        <v>0</v>
      </c>
      <c r="H45" s="32">
        <f t="shared" si="7"/>
        <v>0</v>
      </c>
      <c r="I45" s="23">
        <f t="shared" si="8"/>
        <v>0</v>
      </c>
      <c r="J45" s="33" t="e">
        <f t="shared" si="0"/>
        <v>#DIV/0!</v>
      </c>
      <c r="K45" s="25"/>
      <c r="L45" s="26">
        <f t="shared" si="9"/>
        <v>0</v>
      </c>
      <c r="M45" s="22">
        <f t="shared" si="10"/>
        <v>0</v>
      </c>
      <c r="N45" s="23">
        <f t="shared" si="11"/>
        <v>0</v>
      </c>
      <c r="O45" s="33" t="e">
        <f t="shared" si="1"/>
        <v>#DIV/0!</v>
      </c>
      <c r="P45" s="25"/>
      <c r="Q45" s="26">
        <f t="shared" si="12"/>
        <v>0</v>
      </c>
      <c r="R45" s="32">
        <f t="shared" si="13"/>
        <v>0</v>
      </c>
      <c r="S45" s="23">
        <f t="shared" si="14"/>
        <v>0</v>
      </c>
      <c r="T45" s="33" t="e">
        <f t="shared" si="2"/>
        <v>#DIV/0!</v>
      </c>
      <c r="U45" s="25"/>
      <c r="V45" s="26">
        <f t="shared" si="15"/>
        <v>0</v>
      </c>
      <c r="W45" s="32">
        <f t="shared" si="16"/>
        <v>0</v>
      </c>
      <c r="X45" s="23">
        <f t="shared" si="17"/>
        <v>0</v>
      </c>
      <c r="Y45" s="33" t="e">
        <f t="shared" si="18"/>
        <v>#DIV/0!</v>
      </c>
      <c r="Z45" s="25"/>
      <c r="AA45" s="26">
        <f t="shared" si="19"/>
        <v>0</v>
      </c>
      <c r="AB45" s="32">
        <f t="shared" si="20"/>
        <v>0</v>
      </c>
      <c r="AC45" s="23">
        <f t="shared" si="21"/>
        <v>0</v>
      </c>
      <c r="AD45" s="33" t="e">
        <f t="shared" si="22"/>
        <v>#DIV/0!</v>
      </c>
      <c r="AE45" s="25"/>
      <c r="AF45" s="26">
        <f t="shared" si="23"/>
        <v>0</v>
      </c>
      <c r="AG45" s="32">
        <f t="shared" si="24"/>
        <v>0</v>
      </c>
      <c r="AH45" s="23">
        <f t="shared" si="25"/>
        <v>0</v>
      </c>
      <c r="AI45" s="33" t="e">
        <f t="shared" si="26"/>
        <v>#DIV/0!</v>
      </c>
      <c r="AJ45" s="25"/>
      <c r="AK45" s="26">
        <f t="shared" si="27"/>
        <v>0</v>
      </c>
      <c r="AL45" s="32">
        <f t="shared" si="28"/>
        <v>0</v>
      </c>
      <c r="AM45" s="23">
        <f t="shared" si="29"/>
        <v>0</v>
      </c>
      <c r="AN45" s="33" t="e">
        <f t="shared" si="30"/>
        <v>#DIV/0!</v>
      </c>
      <c r="AO45" s="25"/>
      <c r="AP45" s="26">
        <f t="shared" si="31"/>
        <v>0</v>
      </c>
      <c r="AQ45" s="32">
        <f t="shared" si="32"/>
        <v>0</v>
      </c>
      <c r="AR45" s="23">
        <f t="shared" si="33"/>
        <v>0</v>
      </c>
      <c r="AS45" s="33" t="e">
        <f t="shared" si="34"/>
        <v>#DIV/0!</v>
      </c>
      <c r="AT45" s="25"/>
      <c r="AU45" s="26">
        <f t="shared" si="35"/>
        <v>0</v>
      </c>
    </row>
    <row r="46" spans="1:64" x14ac:dyDescent="0.3">
      <c r="A46" t="s">
        <v>63</v>
      </c>
      <c r="B46" s="21"/>
      <c r="C46" s="32">
        <f t="shared" si="3"/>
        <v>0</v>
      </c>
      <c r="D46" s="23">
        <f t="shared" si="4"/>
        <v>0</v>
      </c>
      <c r="E46" s="33" t="e">
        <f t="shared" si="5"/>
        <v>#DIV/0!</v>
      </c>
      <c r="F46" s="25"/>
      <c r="G46" s="26">
        <f t="shared" si="6"/>
        <v>0</v>
      </c>
      <c r="H46" s="32">
        <f t="shared" si="7"/>
        <v>0</v>
      </c>
      <c r="I46" s="23">
        <f t="shared" si="8"/>
        <v>0</v>
      </c>
      <c r="J46" s="33" t="e">
        <f t="shared" si="0"/>
        <v>#DIV/0!</v>
      </c>
      <c r="K46" s="25"/>
      <c r="L46" s="26">
        <f t="shared" si="9"/>
        <v>0</v>
      </c>
      <c r="M46" s="22">
        <f t="shared" si="10"/>
        <v>0</v>
      </c>
      <c r="N46" s="23">
        <f t="shared" si="11"/>
        <v>0</v>
      </c>
      <c r="O46" s="33" t="e">
        <f t="shared" si="1"/>
        <v>#DIV/0!</v>
      </c>
      <c r="P46" s="25"/>
      <c r="Q46" s="26">
        <f t="shared" si="12"/>
        <v>0</v>
      </c>
      <c r="R46" s="32">
        <f t="shared" si="13"/>
        <v>0</v>
      </c>
      <c r="S46" s="23">
        <f t="shared" si="14"/>
        <v>0</v>
      </c>
      <c r="T46" s="33" t="e">
        <f t="shared" si="2"/>
        <v>#DIV/0!</v>
      </c>
      <c r="U46" s="25"/>
      <c r="V46" s="26">
        <f t="shared" si="15"/>
        <v>0</v>
      </c>
      <c r="W46" s="32">
        <f t="shared" si="16"/>
        <v>0</v>
      </c>
      <c r="X46" s="23">
        <f t="shared" si="17"/>
        <v>0</v>
      </c>
      <c r="Y46" s="33" t="e">
        <f t="shared" si="18"/>
        <v>#DIV/0!</v>
      </c>
      <c r="Z46" s="25"/>
      <c r="AA46" s="26">
        <f t="shared" si="19"/>
        <v>0</v>
      </c>
      <c r="AB46" s="32">
        <f t="shared" si="20"/>
        <v>0</v>
      </c>
      <c r="AC46" s="23">
        <f t="shared" si="21"/>
        <v>0</v>
      </c>
      <c r="AD46" s="33" t="e">
        <f t="shared" si="22"/>
        <v>#DIV/0!</v>
      </c>
      <c r="AE46" s="25"/>
      <c r="AF46" s="26">
        <f t="shared" si="23"/>
        <v>0</v>
      </c>
      <c r="AG46" s="32">
        <f t="shared" si="24"/>
        <v>0</v>
      </c>
      <c r="AH46" s="23">
        <f t="shared" si="25"/>
        <v>0</v>
      </c>
      <c r="AI46" s="33" t="e">
        <f t="shared" si="26"/>
        <v>#DIV/0!</v>
      </c>
      <c r="AJ46" s="25"/>
      <c r="AK46" s="26">
        <f t="shared" si="27"/>
        <v>0</v>
      </c>
      <c r="AL46" s="32">
        <f t="shared" si="28"/>
        <v>0</v>
      </c>
      <c r="AM46" s="23">
        <f t="shared" si="29"/>
        <v>0</v>
      </c>
      <c r="AN46" s="33" t="e">
        <f t="shared" si="30"/>
        <v>#DIV/0!</v>
      </c>
      <c r="AO46" s="25"/>
      <c r="AP46" s="26">
        <f t="shared" si="31"/>
        <v>0</v>
      </c>
      <c r="AQ46" s="32">
        <f t="shared" si="32"/>
        <v>0</v>
      </c>
      <c r="AR46" s="23">
        <f t="shared" si="33"/>
        <v>0</v>
      </c>
      <c r="AS46" s="33" t="e">
        <f t="shared" si="34"/>
        <v>#DIV/0!</v>
      </c>
      <c r="AT46" s="25"/>
      <c r="AU46" s="26">
        <f t="shared" si="35"/>
        <v>0</v>
      </c>
    </row>
    <row r="47" spans="1:64" x14ac:dyDescent="0.3">
      <c r="A47" t="s">
        <v>34</v>
      </c>
      <c r="B47" s="21"/>
      <c r="C47" s="32">
        <f t="shared" si="3"/>
        <v>0</v>
      </c>
      <c r="D47" s="23">
        <f t="shared" si="4"/>
        <v>0</v>
      </c>
      <c r="E47" s="33" t="e">
        <f t="shared" si="5"/>
        <v>#DIV/0!</v>
      </c>
      <c r="F47" s="25"/>
      <c r="G47" s="26">
        <f t="shared" si="6"/>
        <v>0</v>
      </c>
      <c r="H47" s="32">
        <f t="shared" si="7"/>
        <v>9.3457943925233638E-3</v>
      </c>
      <c r="I47" s="23">
        <f t="shared" si="8"/>
        <v>1</v>
      </c>
      <c r="J47" s="33" t="e">
        <f t="shared" si="0"/>
        <v>#DIV/0!</v>
      </c>
      <c r="K47" s="25"/>
      <c r="L47" s="26">
        <f t="shared" si="9"/>
        <v>-1</v>
      </c>
      <c r="M47" s="22">
        <f t="shared" si="10"/>
        <v>0</v>
      </c>
      <c r="N47" s="23">
        <f t="shared" si="11"/>
        <v>0</v>
      </c>
      <c r="O47" s="33" t="e">
        <f t="shared" si="1"/>
        <v>#DIV/0!</v>
      </c>
      <c r="P47" s="25"/>
      <c r="Q47" s="26">
        <f t="shared" si="12"/>
        <v>0</v>
      </c>
      <c r="R47" s="32">
        <f t="shared" si="13"/>
        <v>0</v>
      </c>
      <c r="S47" s="23">
        <f t="shared" si="14"/>
        <v>0</v>
      </c>
      <c r="T47" s="33" t="e">
        <f t="shared" si="2"/>
        <v>#DIV/0!</v>
      </c>
      <c r="U47" s="25"/>
      <c r="V47" s="26">
        <f t="shared" si="15"/>
        <v>0</v>
      </c>
      <c r="W47" s="32">
        <f t="shared" si="16"/>
        <v>0</v>
      </c>
      <c r="X47" s="23">
        <f t="shared" si="17"/>
        <v>0</v>
      </c>
      <c r="Y47" s="33" t="e">
        <f t="shared" si="18"/>
        <v>#DIV/0!</v>
      </c>
      <c r="Z47" s="25"/>
      <c r="AA47" s="26">
        <f t="shared" si="19"/>
        <v>0</v>
      </c>
      <c r="AB47" s="32">
        <f t="shared" si="20"/>
        <v>0</v>
      </c>
      <c r="AC47" s="23">
        <f t="shared" si="21"/>
        <v>0</v>
      </c>
      <c r="AD47" s="33" t="e">
        <f t="shared" si="22"/>
        <v>#DIV/0!</v>
      </c>
      <c r="AE47" s="25"/>
      <c r="AF47" s="26">
        <f t="shared" si="23"/>
        <v>0</v>
      </c>
      <c r="AG47" s="32">
        <f t="shared" si="24"/>
        <v>0</v>
      </c>
      <c r="AH47" s="23">
        <f t="shared" si="25"/>
        <v>0</v>
      </c>
      <c r="AI47" s="33" t="e">
        <f t="shared" si="26"/>
        <v>#DIV/0!</v>
      </c>
      <c r="AJ47" s="25"/>
      <c r="AK47" s="26">
        <f t="shared" si="27"/>
        <v>0</v>
      </c>
      <c r="AL47" s="32">
        <f t="shared" si="28"/>
        <v>2.2624434389140274E-3</v>
      </c>
      <c r="AM47" s="23">
        <f t="shared" si="29"/>
        <v>1</v>
      </c>
      <c r="AN47" s="33" t="e">
        <f t="shared" si="30"/>
        <v>#DIV/0!</v>
      </c>
      <c r="AO47" s="25"/>
      <c r="AP47" s="26">
        <f t="shared" si="31"/>
        <v>-1</v>
      </c>
      <c r="AQ47" s="32">
        <f t="shared" si="32"/>
        <v>0</v>
      </c>
      <c r="AR47" s="23">
        <f t="shared" si="33"/>
        <v>0</v>
      </c>
      <c r="AS47" s="33" t="e">
        <f t="shared" si="34"/>
        <v>#DIV/0!</v>
      </c>
      <c r="AT47" s="25"/>
      <c r="AU47" s="26">
        <f t="shared" si="35"/>
        <v>0</v>
      </c>
    </row>
    <row r="48" spans="1:64" x14ac:dyDescent="0.3">
      <c r="A48" t="s">
        <v>29</v>
      </c>
      <c r="B48" s="21"/>
      <c r="C48" s="32">
        <f t="shared" si="3"/>
        <v>0</v>
      </c>
      <c r="D48" s="23">
        <f t="shared" si="4"/>
        <v>0</v>
      </c>
      <c r="E48" s="33" t="e">
        <f t="shared" si="5"/>
        <v>#DIV/0!</v>
      </c>
      <c r="F48" s="25"/>
      <c r="G48" s="26">
        <f t="shared" si="6"/>
        <v>0</v>
      </c>
      <c r="H48" s="32">
        <f t="shared" si="7"/>
        <v>9.3457943925233638E-3</v>
      </c>
      <c r="I48" s="23">
        <f t="shared" si="8"/>
        <v>1</v>
      </c>
      <c r="J48" s="33" t="e">
        <f t="shared" si="0"/>
        <v>#DIV/0!</v>
      </c>
      <c r="K48" s="25"/>
      <c r="L48" s="26">
        <f t="shared" si="9"/>
        <v>-1</v>
      </c>
      <c r="M48" s="22">
        <f t="shared" si="10"/>
        <v>2.9411764705882353E-2</v>
      </c>
      <c r="N48" s="23">
        <f t="shared" si="11"/>
        <v>1</v>
      </c>
      <c r="O48" s="33" t="e">
        <f t="shared" si="1"/>
        <v>#DIV/0!</v>
      </c>
      <c r="P48" s="25"/>
      <c r="Q48" s="26">
        <f t="shared" si="12"/>
        <v>-1</v>
      </c>
      <c r="R48" s="32">
        <f t="shared" si="13"/>
        <v>7.6923076923076927E-2</v>
      </c>
      <c r="S48" s="23">
        <f t="shared" si="14"/>
        <v>3</v>
      </c>
      <c r="T48" s="33" t="e">
        <f t="shared" si="2"/>
        <v>#DIV/0!</v>
      </c>
      <c r="U48" s="25"/>
      <c r="V48" s="26">
        <f t="shared" si="15"/>
        <v>-3</v>
      </c>
      <c r="W48" s="32">
        <f t="shared" si="16"/>
        <v>0</v>
      </c>
      <c r="X48" s="23">
        <f t="shared" si="17"/>
        <v>0</v>
      </c>
      <c r="Y48" s="33" t="e">
        <f t="shared" si="18"/>
        <v>#DIV/0!</v>
      </c>
      <c r="Z48" s="25"/>
      <c r="AA48" s="26">
        <f t="shared" si="19"/>
        <v>0</v>
      </c>
      <c r="AB48" s="32">
        <f t="shared" si="20"/>
        <v>2.2727272727272728E-2</v>
      </c>
      <c r="AC48" s="23">
        <f t="shared" si="21"/>
        <v>2</v>
      </c>
      <c r="AD48" s="33" t="e">
        <f t="shared" si="22"/>
        <v>#DIV/0!</v>
      </c>
      <c r="AE48" s="25"/>
      <c r="AF48" s="26">
        <f t="shared" si="23"/>
        <v>-2</v>
      </c>
      <c r="AG48" s="32">
        <f t="shared" si="24"/>
        <v>0</v>
      </c>
      <c r="AH48" s="23">
        <f t="shared" si="25"/>
        <v>0</v>
      </c>
      <c r="AI48" s="33" t="e">
        <f t="shared" si="26"/>
        <v>#DIV/0!</v>
      </c>
      <c r="AJ48" s="25"/>
      <c r="AK48" s="26">
        <f t="shared" si="27"/>
        <v>0</v>
      </c>
      <c r="AL48" s="32">
        <f t="shared" si="28"/>
        <v>1.1312217194570135E-2</v>
      </c>
      <c r="AM48" s="23">
        <f t="shared" si="29"/>
        <v>5</v>
      </c>
      <c r="AN48" s="33" t="e">
        <f t="shared" si="30"/>
        <v>#DIV/0!</v>
      </c>
      <c r="AO48" s="25"/>
      <c r="AP48" s="26">
        <f t="shared" si="31"/>
        <v>-5</v>
      </c>
      <c r="AQ48" s="32">
        <f t="shared" si="32"/>
        <v>0.125</v>
      </c>
      <c r="AR48" s="23">
        <f t="shared" si="33"/>
        <v>2</v>
      </c>
      <c r="AS48" s="33" t="e">
        <f t="shared" si="34"/>
        <v>#DIV/0!</v>
      </c>
      <c r="AT48" s="25"/>
      <c r="AU48" s="26">
        <f t="shared" si="35"/>
        <v>-2</v>
      </c>
    </row>
    <row r="49" spans="1:47" x14ac:dyDescent="0.3">
      <c r="A49" t="s">
        <v>35</v>
      </c>
      <c r="B49" s="21"/>
      <c r="C49" s="32">
        <f t="shared" si="3"/>
        <v>9.5238095238095233E-2</v>
      </c>
      <c r="D49" s="23">
        <f t="shared" si="4"/>
        <v>14</v>
      </c>
      <c r="E49" s="33" t="e">
        <f t="shared" si="5"/>
        <v>#DIV/0!</v>
      </c>
      <c r="F49" s="25"/>
      <c r="G49" s="26">
        <f t="shared" si="6"/>
        <v>-14</v>
      </c>
      <c r="H49" s="32">
        <f t="shared" si="7"/>
        <v>7.476635514018691E-2</v>
      </c>
      <c r="I49" s="23">
        <f t="shared" si="8"/>
        <v>8</v>
      </c>
      <c r="J49" s="33" t="e">
        <f t="shared" si="0"/>
        <v>#DIV/0!</v>
      </c>
      <c r="K49" s="25"/>
      <c r="L49" s="26">
        <f t="shared" si="9"/>
        <v>-8</v>
      </c>
      <c r="M49" s="22">
        <f t="shared" si="10"/>
        <v>5.8823529411764705E-2</v>
      </c>
      <c r="N49" s="23">
        <f t="shared" si="11"/>
        <v>2</v>
      </c>
      <c r="O49" s="33" t="e">
        <f t="shared" si="1"/>
        <v>#DIV/0!</v>
      </c>
      <c r="P49" s="25"/>
      <c r="Q49" s="26">
        <f t="shared" si="12"/>
        <v>-2</v>
      </c>
      <c r="R49" s="32">
        <f t="shared" si="13"/>
        <v>0.12820512820512819</v>
      </c>
      <c r="S49" s="23">
        <f t="shared" si="14"/>
        <v>5</v>
      </c>
      <c r="T49" s="33" t="e">
        <f t="shared" si="2"/>
        <v>#DIV/0!</v>
      </c>
      <c r="U49" s="25"/>
      <c r="V49" s="26">
        <f t="shared" si="15"/>
        <v>-5</v>
      </c>
      <c r="W49" s="32">
        <f t="shared" si="16"/>
        <v>0.1</v>
      </c>
      <c r="X49" s="23">
        <f t="shared" si="17"/>
        <v>2</v>
      </c>
      <c r="Y49" s="33" t="e">
        <f t="shared" si="18"/>
        <v>#DIV/0!</v>
      </c>
      <c r="Z49" s="25"/>
      <c r="AA49" s="26">
        <f t="shared" si="19"/>
        <v>-2</v>
      </c>
      <c r="AB49" s="32">
        <f t="shared" si="20"/>
        <v>6.8181818181818177E-2</v>
      </c>
      <c r="AC49" s="23">
        <f t="shared" si="21"/>
        <v>6</v>
      </c>
      <c r="AD49" s="33" t="e">
        <f t="shared" si="22"/>
        <v>#DIV/0!</v>
      </c>
      <c r="AE49" s="25"/>
      <c r="AF49" s="26">
        <f t="shared" si="23"/>
        <v>-6</v>
      </c>
      <c r="AG49" s="32">
        <f t="shared" si="24"/>
        <v>0.17391304347826086</v>
      </c>
      <c r="AH49" s="23">
        <f t="shared" si="25"/>
        <v>4</v>
      </c>
      <c r="AI49" s="33" t="e">
        <f t="shared" si="26"/>
        <v>#DIV/0!</v>
      </c>
      <c r="AJ49" s="25"/>
      <c r="AK49" s="26">
        <f t="shared" si="27"/>
        <v>-4</v>
      </c>
      <c r="AL49" s="32">
        <f t="shared" si="28"/>
        <v>9.2760180995475117E-2</v>
      </c>
      <c r="AM49" s="23">
        <f t="shared" si="29"/>
        <v>41</v>
      </c>
      <c r="AN49" s="33" t="e">
        <f t="shared" si="30"/>
        <v>#DIV/0!</v>
      </c>
      <c r="AO49" s="25"/>
      <c r="AP49" s="26">
        <f t="shared" si="31"/>
        <v>-41</v>
      </c>
      <c r="AQ49" s="32">
        <f t="shared" si="32"/>
        <v>0</v>
      </c>
      <c r="AR49" s="23">
        <f t="shared" si="33"/>
        <v>0</v>
      </c>
      <c r="AS49" s="33" t="e">
        <f t="shared" si="34"/>
        <v>#DIV/0!</v>
      </c>
      <c r="AT49" s="25"/>
      <c r="AU49" s="26">
        <f t="shared" si="35"/>
        <v>0</v>
      </c>
    </row>
    <row r="50" spans="1:47" x14ac:dyDescent="0.3">
      <c r="A50" t="s">
        <v>30</v>
      </c>
      <c r="B50" s="21"/>
      <c r="C50" s="32">
        <f t="shared" si="3"/>
        <v>2.7210884353741496E-2</v>
      </c>
      <c r="D50" s="23">
        <f t="shared" si="4"/>
        <v>4</v>
      </c>
      <c r="E50" s="33" t="e">
        <f t="shared" si="5"/>
        <v>#DIV/0!</v>
      </c>
      <c r="F50" s="25"/>
      <c r="G50" s="26">
        <f t="shared" si="6"/>
        <v>-4</v>
      </c>
      <c r="H50" s="32">
        <f t="shared" si="7"/>
        <v>2.8037383177570093E-2</v>
      </c>
      <c r="I50" s="23">
        <f t="shared" si="8"/>
        <v>3</v>
      </c>
      <c r="J50" s="33" t="e">
        <f t="shared" si="0"/>
        <v>#DIV/0!</v>
      </c>
      <c r="K50" s="25"/>
      <c r="L50" s="26">
        <f t="shared" si="9"/>
        <v>-3</v>
      </c>
      <c r="M50" s="22">
        <f t="shared" si="10"/>
        <v>2.9411764705882353E-2</v>
      </c>
      <c r="N50" s="23">
        <f t="shared" si="11"/>
        <v>1</v>
      </c>
      <c r="O50" s="33" t="e">
        <f t="shared" si="1"/>
        <v>#DIV/0!</v>
      </c>
      <c r="P50" s="25"/>
      <c r="Q50" s="26">
        <f t="shared" si="12"/>
        <v>-1</v>
      </c>
      <c r="R50" s="32">
        <f t="shared" si="13"/>
        <v>0</v>
      </c>
      <c r="S50" s="23">
        <f t="shared" si="14"/>
        <v>0</v>
      </c>
      <c r="T50" s="33" t="e">
        <f t="shared" si="2"/>
        <v>#DIV/0!</v>
      </c>
      <c r="U50" s="25"/>
      <c r="V50" s="26">
        <f t="shared" si="15"/>
        <v>0</v>
      </c>
      <c r="W50" s="32">
        <f t="shared" si="16"/>
        <v>0.1</v>
      </c>
      <c r="X50" s="23">
        <f t="shared" si="17"/>
        <v>2</v>
      </c>
      <c r="Y50" s="33" t="e">
        <f t="shared" si="18"/>
        <v>#DIV/0!</v>
      </c>
      <c r="Z50" s="25"/>
      <c r="AA50" s="26">
        <f t="shared" si="19"/>
        <v>-2</v>
      </c>
      <c r="AB50" s="32">
        <f t="shared" si="20"/>
        <v>5.6818181818181816E-2</v>
      </c>
      <c r="AC50" s="23">
        <f t="shared" si="21"/>
        <v>5</v>
      </c>
      <c r="AD50" s="33" t="e">
        <f t="shared" si="22"/>
        <v>#DIV/0!</v>
      </c>
      <c r="AE50" s="25"/>
      <c r="AF50" s="26">
        <f t="shared" si="23"/>
        <v>-5</v>
      </c>
      <c r="AG50" s="32">
        <f t="shared" si="24"/>
        <v>0</v>
      </c>
      <c r="AH50" s="23">
        <f t="shared" si="25"/>
        <v>0</v>
      </c>
      <c r="AI50" s="33" t="e">
        <f t="shared" si="26"/>
        <v>#DIV/0!</v>
      </c>
      <c r="AJ50" s="25"/>
      <c r="AK50" s="26">
        <f t="shared" si="27"/>
        <v>0</v>
      </c>
      <c r="AL50" s="32">
        <f t="shared" si="28"/>
        <v>1.8099547511312219E-2</v>
      </c>
      <c r="AM50" s="23">
        <f t="shared" si="29"/>
        <v>8</v>
      </c>
      <c r="AN50" s="33" t="e">
        <f t="shared" si="30"/>
        <v>#DIV/0!</v>
      </c>
      <c r="AO50" s="25"/>
      <c r="AP50" s="26">
        <f t="shared" si="31"/>
        <v>-8</v>
      </c>
      <c r="AQ50" s="32">
        <f t="shared" si="32"/>
        <v>0.4375</v>
      </c>
      <c r="AR50" s="23">
        <f t="shared" si="33"/>
        <v>7</v>
      </c>
      <c r="AS50" s="33" t="e">
        <f t="shared" si="34"/>
        <v>#DIV/0!</v>
      </c>
      <c r="AT50" s="25"/>
      <c r="AU50" s="26">
        <f t="shared" si="35"/>
        <v>-7</v>
      </c>
    </row>
    <row r="51" spans="1:47" x14ac:dyDescent="0.3">
      <c r="A51" t="s">
        <v>31</v>
      </c>
      <c r="B51" s="21"/>
      <c r="C51" s="32">
        <f t="shared" si="3"/>
        <v>3.4013605442176874E-2</v>
      </c>
      <c r="D51" s="23">
        <f t="shared" si="4"/>
        <v>5</v>
      </c>
      <c r="E51" s="33" t="e">
        <f t="shared" si="5"/>
        <v>#DIV/0!</v>
      </c>
      <c r="F51" s="25"/>
      <c r="G51" s="26">
        <f t="shared" si="6"/>
        <v>-5</v>
      </c>
      <c r="H51" s="32">
        <f t="shared" si="7"/>
        <v>9.3457943925233638E-3</v>
      </c>
      <c r="I51" s="23">
        <f t="shared" si="8"/>
        <v>1</v>
      </c>
      <c r="J51" s="33" t="e">
        <f t="shared" si="0"/>
        <v>#DIV/0!</v>
      </c>
      <c r="K51" s="25"/>
      <c r="L51" s="26">
        <f t="shared" si="9"/>
        <v>-1</v>
      </c>
      <c r="M51" s="22">
        <f t="shared" si="10"/>
        <v>0</v>
      </c>
      <c r="N51" s="23">
        <f t="shared" si="11"/>
        <v>0</v>
      </c>
      <c r="O51" s="33" t="e">
        <f t="shared" si="1"/>
        <v>#DIV/0!</v>
      </c>
      <c r="P51" s="25"/>
      <c r="Q51" s="26">
        <f t="shared" si="12"/>
        <v>0</v>
      </c>
      <c r="R51" s="32">
        <f t="shared" si="13"/>
        <v>0</v>
      </c>
      <c r="S51" s="23">
        <f t="shared" si="14"/>
        <v>0</v>
      </c>
      <c r="T51" s="33" t="e">
        <f t="shared" si="2"/>
        <v>#DIV/0!</v>
      </c>
      <c r="U51" s="25"/>
      <c r="V51" s="26">
        <f t="shared" si="15"/>
        <v>0</v>
      </c>
      <c r="W51" s="32">
        <f t="shared" si="16"/>
        <v>0.05</v>
      </c>
      <c r="X51" s="23">
        <f t="shared" si="17"/>
        <v>1</v>
      </c>
      <c r="Y51" s="33" t="e">
        <f t="shared" si="18"/>
        <v>#DIV/0!</v>
      </c>
      <c r="Z51" s="25"/>
      <c r="AA51" s="26">
        <f t="shared" si="19"/>
        <v>-1</v>
      </c>
      <c r="AB51" s="32">
        <f t="shared" si="20"/>
        <v>2.2727272727272728E-2</v>
      </c>
      <c r="AC51" s="23">
        <f t="shared" si="21"/>
        <v>2</v>
      </c>
      <c r="AD51" s="33" t="e">
        <f t="shared" si="22"/>
        <v>#DIV/0!</v>
      </c>
      <c r="AE51" s="25"/>
      <c r="AF51" s="26">
        <f t="shared" si="23"/>
        <v>-2</v>
      </c>
      <c r="AG51" s="32">
        <f t="shared" si="24"/>
        <v>4.3478260869565216E-2</v>
      </c>
      <c r="AH51" s="23">
        <f t="shared" si="25"/>
        <v>1</v>
      </c>
      <c r="AI51" s="33" t="e">
        <f t="shared" si="26"/>
        <v>#DIV/0!</v>
      </c>
      <c r="AJ51" s="25"/>
      <c r="AK51" s="26">
        <f t="shared" si="27"/>
        <v>-1</v>
      </c>
      <c r="AL51" s="32">
        <f t="shared" si="28"/>
        <v>2.2624434389140271E-2</v>
      </c>
      <c r="AM51" s="23">
        <f t="shared" si="29"/>
        <v>10</v>
      </c>
      <c r="AN51" s="33" t="e">
        <f t="shared" si="30"/>
        <v>#DIV/0!</v>
      </c>
      <c r="AO51" s="25"/>
      <c r="AP51" s="26">
        <f t="shared" si="31"/>
        <v>-10</v>
      </c>
      <c r="AQ51" s="32">
        <f t="shared" si="32"/>
        <v>0</v>
      </c>
      <c r="AR51" s="23">
        <f t="shared" si="33"/>
        <v>0</v>
      </c>
      <c r="AS51" s="33" t="e">
        <f t="shared" si="34"/>
        <v>#DIV/0!</v>
      </c>
      <c r="AT51" s="25"/>
      <c r="AU51" s="26">
        <f t="shared" si="35"/>
        <v>0</v>
      </c>
    </row>
    <row r="52" spans="1:47" x14ac:dyDescent="0.3">
      <c r="A52" t="s">
        <v>32</v>
      </c>
      <c r="B52" s="21"/>
      <c r="C52" s="32">
        <f t="shared" si="3"/>
        <v>8.8435374149659865E-2</v>
      </c>
      <c r="D52" s="23">
        <f t="shared" si="4"/>
        <v>13</v>
      </c>
      <c r="E52" s="33" t="e">
        <f t="shared" si="5"/>
        <v>#DIV/0!</v>
      </c>
      <c r="F52" s="25"/>
      <c r="G52" s="26">
        <f t="shared" si="6"/>
        <v>-13</v>
      </c>
      <c r="H52" s="32">
        <f t="shared" si="7"/>
        <v>0.11214953271028037</v>
      </c>
      <c r="I52" s="23">
        <f t="shared" si="8"/>
        <v>12</v>
      </c>
      <c r="J52" s="33" t="e">
        <f t="shared" si="0"/>
        <v>#DIV/0!</v>
      </c>
      <c r="K52" s="25"/>
      <c r="L52" s="26">
        <f t="shared" si="9"/>
        <v>-12</v>
      </c>
      <c r="M52" s="22">
        <f t="shared" si="10"/>
        <v>5.8823529411764705E-2</v>
      </c>
      <c r="N52" s="23">
        <f t="shared" si="11"/>
        <v>2</v>
      </c>
      <c r="O52" s="33" t="e">
        <f t="shared" si="1"/>
        <v>#DIV/0!</v>
      </c>
      <c r="P52" s="25"/>
      <c r="Q52" s="26">
        <f t="shared" si="12"/>
        <v>-2</v>
      </c>
      <c r="R52" s="32">
        <f t="shared" si="13"/>
        <v>5.128205128205128E-2</v>
      </c>
      <c r="S52" s="23">
        <f t="shared" si="14"/>
        <v>2</v>
      </c>
      <c r="T52" s="33" t="e">
        <f t="shared" si="2"/>
        <v>#DIV/0!</v>
      </c>
      <c r="U52" s="25"/>
      <c r="V52" s="26">
        <f t="shared" si="15"/>
        <v>-2</v>
      </c>
      <c r="W52" s="32">
        <f t="shared" si="16"/>
        <v>0.2</v>
      </c>
      <c r="X52" s="23">
        <f t="shared" si="17"/>
        <v>4</v>
      </c>
      <c r="Y52" s="33" t="e">
        <f t="shared" si="18"/>
        <v>#DIV/0!</v>
      </c>
      <c r="Z52" s="25"/>
      <c r="AA52" s="26">
        <f t="shared" si="19"/>
        <v>-4</v>
      </c>
      <c r="AB52" s="32">
        <f t="shared" si="20"/>
        <v>0.13636363636363635</v>
      </c>
      <c r="AC52" s="23">
        <f t="shared" si="21"/>
        <v>12</v>
      </c>
      <c r="AD52" s="33" t="e">
        <f t="shared" si="22"/>
        <v>#DIV/0!</v>
      </c>
      <c r="AE52" s="25"/>
      <c r="AF52" s="26">
        <f t="shared" si="23"/>
        <v>-12</v>
      </c>
      <c r="AG52" s="32">
        <f t="shared" si="24"/>
        <v>0</v>
      </c>
      <c r="AH52" s="23">
        <f t="shared" si="25"/>
        <v>0</v>
      </c>
      <c r="AI52" s="33" t="e">
        <f t="shared" si="26"/>
        <v>#DIV/0!</v>
      </c>
      <c r="AJ52" s="25"/>
      <c r="AK52" s="26">
        <f t="shared" si="27"/>
        <v>0</v>
      </c>
      <c r="AL52" s="32">
        <f t="shared" si="28"/>
        <v>9.9547511312217188E-2</v>
      </c>
      <c r="AM52" s="23">
        <f t="shared" si="29"/>
        <v>44</v>
      </c>
      <c r="AN52" s="33" t="e">
        <f t="shared" si="30"/>
        <v>#DIV/0!</v>
      </c>
      <c r="AO52" s="25"/>
      <c r="AP52" s="26">
        <f t="shared" si="31"/>
        <v>-44</v>
      </c>
      <c r="AQ52" s="32">
        <f t="shared" si="32"/>
        <v>6.25E-2</v>
      </c>
      <c r="AR52" s="23">
        <f t="shared" si="33"/>
        <v>1</v>
      </c>
      <c r="AS52" s="33" t="e">
        <f t="shared" si="34"/>
        <v>#DIV/0!</v>
      </c>
      <c r="AT52" s="25"/>
      <c r="AU52" s="26">
        <f t="shared" si="35"/>
        <v>-1</v>
      </c>
    </row>
    <row r="53" spans="1:47" ht="15" thickBot="1" x14ac:dyDescent="0.35">
      <c r="A53" s="20"/>
      <c r="B53" s="21"/>
      <c r="C53" s="32">
        <f t="shared" si="3"/>
        <v>0</v>
      </c>
      <c r="D53" s="23">
        <v>0</v>
      </c>
      <c r="E53" s="33" t="e">
        <f t="shared" si="5"/>
        <v>#DIV/0!</v>
      </c>
      <c r="F53" s="25"/>
      <c r="G53" s="26">
        <f t="shared" si="6"/>
        <v>0</v>
      </c>
      <c r="H53" s="32">
        <f t="shared" si="7"/>
        <v>0</v>
      </c>
      <c r="I53" s="23"/>
      <c r="J53" s="33"/>
      <c r="K53" s="25"/>
      <c r="L53" s="26"/>
      <c r="M53" s="22"/>
      <c r="N53" s="23"/>
      <c r="O53" s="33"/>
      <c r="P53" s="25"/>
      <c r="Q53" s="26"/>
      <c r="R53" s="22"/>
      <c r="S53" s="23"/>
      <c r="T53" s="33"/>
      <c r="U53" s="25"/>
      <c r="V53" s="26">
        <f t="shared" si="15"/>
        <v>0</v>
      </c>
      <c r="W53" s="22"/>
      <c r="X53" s="23"/>
      <c r="Y53" s="24"/>
      <c r="Z53" s="25"/>
      <c r="AA53" s="26"/>
      <c r="AB53" s="22"/>
      <c r="AC53" s="23"/>
      <c r="AD53" s="24"/>
      <c r="AE53" s="25"/>
      <c r="AF53" s="26"/>
      <c r="AG53" s="22"/>
      <c r="AH53" s="23"/>
      <c r="AI53" s="24"/>
      <c r="AJ53" s="25"/>
      <c r="AK53" s="26"/>
      <c r="AL53" s="22"/>
      <c r="AM53" s="23"/>
      <c r="AN53" s="24"/>
      <c r="AO53" s="25"/>
      <c r="AP53" s="26"/>
      <c r="AQ53" s="22"/>
      <c r="AR53" s="23"/>
      <c r="AS53" s="24"/>
      <c r="AT53" s="25"/>
      <c r="AU53" s="26"/>
    </row>
    <row r="54" spans="1:47" s="12" customFormat="1" ht="16.2" thickBot="1" x14ac:dyDescent="0.35">
      <c r="A54" s="11" t="s">
        <v>38</v>
      </c>
      <c r="C54" s="13">
        <f>SUM(C3:C53)</f>
        <v>1.0000000000000002</v>
      </c>
      <c r="D54" s="12">
        <f>SUM(D3:D53)</f>
        <v>147</v>
      </c>
      <c r="E54" s="16" t="e">
        <f>SUM(E3:E53)</f>
        <v>#DIV/0!</v>
      </c>
      <c r="F54" s="17">
        <f>SUM(F3:F53)</f>
        <v>0</v>
      </c>
      <c r="G54" s="14"/>
      <c r="H54" s="13">
        <f>SUM(H3:H53)</f>
        <v>1</v>
      </c>
      <c r="I54" s="12">
        <f>SUM(I3:I53)</f>
        <v>107</v>
      </c>
      <c r="J54" s="16" t="e">
        <f>SUM(J3:J53)</f>
        <v>#DIV/0!</v>
      </c>
      <c r="K54" s="17">
        <f>SUM(K3:K53)</f>
        <v>0</v>
      </c>
      <c r="M54" s="19">
        <f>SUM(M3:M53)</f>
        <v>1</v>
      </c>
      <c r="N54" s="12">
        <f>SUM(N3:N53)</f>
        <v>34</v>
      </c>
      <c r="O54" s="16" t="e">
        <f>SUM(O3:O53)</f>
        <v>#DIV/0!</v>
      </c>
      <c r="P54" s="17">
        <f>SUM(P3:P53)</f>
        <v>0</v>
      </c>
      <c r="R54" s="13">
        <f>SUM(R3:R53)</f>
        <v>1</v>
      </c>
      <c r="S54" s="12">
        <f>SUM(S3:S53)</f>
        <v>39</v>
      </c>
      <c r="T54" s="16" t="e">
        <f>SUM(T3:T52)</f>
        <v>#DIV/0!</v>
      </c>
      <c r="U54" s="17">
        <f>SUM(U3:U53)</f>
        <v>0</v>
      </c>
      <c r="W54" s="13">
        <f>SUM(W3:W53)</f>
        <v>1</v>
      </c>
      <c r="X54" s="12">
        <f>SUM(X3:X53)</f>
        <v>20</v>
      </c>
      <c r="Y54" s="16" t="e">
        <f>SUM(Y3:Y52)</f>
        <v>#DIV/0!</v>
      </c>
      <c r="Z54" s="17">
        <f>SUM(Z3:Z52)</f>
        <v>0</v>
      </c>
      <c r="AB54" s="13">
        <f>SUM(AB3:AB53)</f>
        <v>0.99999999999999978</v>
      </c>
      <c r="AC54" s="12">
        <f>SUM(AC3:AC53)</f>
        <v>88</v>
      </c>
      <c r="AD54" s="16" t="e">
        <f>SUM(AD3:AD52)</f>
        <v>#DIV/0!</v>
      </c>
      <c r="AE54" s="17">
        <f>SUM(AE3:AE52)</f>
        <v>0</v>
      </c>
      <c r="AG54" s="13">
        <f>SUM(AG3:AG53)</f>
        <v>0.99999999999999989</v>
      </c>
      <c r="AH54" s="12">
        <f>SUM(AH3:AH53)</f>
        <v>23</v>
      </c>
      <c r="AI54" s="16" t="e">
        <f>SUM(AI3:AI52)</f>
        <v>#DIV/0!</v>
      </c>
      <c r="AJ54" s="17">
        <f>SUM(AJ3:AJ52)</f>
        <v>0</v>
      </c>
      <c r="AL54" s="13">
        <f>SUM(AL3:AL53)</f>
        <v>1</v>
      </c>
      <c r="AM54" s="12">
        <f>SUM(AM3:AM53)</f>
        <v>442</v>
      </c>
      <c r="AN54" s="16" t="e">
        <f>SUM(AN3:AN52)</f>
        <v>#DIV/0!</v>
      </c>
      <c r="AO54" s="17">
        <f>SUM(AO3:AO52)</f>
        <v>0</v>
      </c>
      <c r="AQ54" s="13">
        <f>SUM(AQ3:AQ53)</f>
        <v>1</v>
      </c>
      <c r="AR54" s="12">
        <f>SUM(AR3:AR53)</f>
        <v>16</v>
      </c>
      <c r="AS54" s="16" t="e">
        <f>SUM(AS3:AS52)</f>
        <v>#DIV/0!</v>
      </c>
      <c r="AT54" s="17">
        <f>SUM(AT3:AT52)</f>
        <v>0</v>
      </c>
    </row>
  </sheetData>
  <mergeCells count="18">
    <mergeCell ref="O1:P1"/>
    <mergeCell ref="C1:D1"/>
    <mergeCell ref="E1:F1"/>
    <mergeCell ref="H1:I1"/>
    <mergeCell ref="J1:K1"/>
    <mergeCell ref="M1:N1"/>
    <mergeCell ref="AS1:AT1"/>
    <mergeCell ref="R1:S1"/>
    <mergeCell ref="T1:U1"/>
    <mergeCell ref="W1:X1"/>
    <mergeCell ref="Y1:Z1"/>
    <mergeCell ref="AB1:AC1"/>
    <mergeCell ref="AD1:AE1"/>
    <mergeCell ref="AG1:AH1"/>
    <mergeCell ref="AI1:AJ1"/>
    <mergeCell ref="AL1:AM1"/>
    <mergeCell ref="AN1:AO1"/>
    <mergeCell ref="AQ1:AR1"/>
  </mergeCells>
  <conditionalFormatting sqref="G3:G53 L3:L53 Q3:Q53 V3:V53 AA3:AA53 AF3:AF53 AK3:AK53 AP3:AP53 AU3:AU53">
    <cfRule type="expression" dxfId="91" priority="1">
      <formula>G3&gt;D3</formula>
    </cfRule>
    <cfRule type="expression" dxfId="90" priority="2">
      <formula>G3&lt;D3</formula>
    </cfRule>
  </conditionalFormatting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0"/>
  <dimension ref="A1:BL54"/>
  <sheetViews>
    <sheetView workbookViewId="0">
      <pane xSplit="2" topLeftCell="C1" activePane="topRight" state="frozen"/>
      <selection activeCell="AU3" sqref="AU3:AU52"/>
      <selection pane="topRight" activeCell="C3" sqref="C3"/>
    </sheetView>
  </sheetViews>
  <sheetFormatPr baseColWidth="10" defaultColWidth="9.109375" defaultRowHeight="14.4" x14ac:dyDescent="0.3"/>
  <cols>
    <col min="1" max="1" width="18.88671875" bestFit="1" customWidth="1"/>
    <col min="2" max="2" width="15.5546875" hidden="1" customWidth="1"/>
    <col min="3" max="4" width="11" customWidth="1"/>
    <col min="5" max="6" width="11" style="18" customWidth="1"/>
    <col min="7" max="7" width="11" style="3" customWidth="1"/>
    <col min="8" max="9" width="11" customWidth="1"/>
    <col min="10" max="11" width="11" style="18" customWidth="1"/>
    <col min="12" max="14" width="11" customWidth="1"/>
    <col min="15" max="16" width="11" style="18" customWidth="1"/>
    <col min="17" max="19" width="11" customWidth="1"/>
    <col min="20" max="21" width="11" style="18" customWidth="1"/>
    <col min="22" max="24" width="11" customWidth="1"/>
    <col min="25" max="26" width="11" style="18" customWidth="1"/>
    <col min="27" max="29" width="11" customWidth="1"/>
    <col min="30" max="31" width="11" style="18" customWidth="1"/>
    <col min="32" max="34" width="11" customWidth="1"/>
    <col min="35" max="36" width="11" style="18" customWidth="1"/>
    <col min="37" max="39" width="11" customWidth="1"/>
    <col min="40" max="41" width="11" style="18" customWidth="1"/>
    <col min="42" max="44" width="11" customWidth="1"/>
    <col min="45" max="46" width="11" style="18" customWidth="1"/>
    <col min="47" max="47" width="11" customWidth="1"/>
    <col min="51" max="65" width="0" hidden="1" customWidth="1"/>
  </cols>
  <sheetData>
    <row r="1" spans="1:64" s="1" customFormat="1" x14ac:dyDescent="0.3">
      <c r="A1" s="5" t="s">
        <v>0</v>
      </c>
      <c r="B1" s="4" t="s">
        <v>41</v>
      </c>
      <c r="C1" s="38" t="s">
        <v>64</v>
      </c>
      <c r="D1" s="39"/>
      <c r="E1" s="40" t="s">
        <v>42</v>
      </c>
      <c r="F1" s="41"/>
      <c r="G1" s="7"/>
      <c r="H1" s="38" t="s">
        <v>65</v>
      </c>
      <c r="I1" s="39"/>
      <c r="J1" s="40" t="s">
        <v>44</v>
      </c>
      <c r="K1" s="41"/>
      <c r="L1" s="10"/>
      <c r="M1" s="38" t="s">
        <v>66</v>
      </c>
      <c r="N1" s="39"/>
      <c r="O1" s="40" t="s">
        <v>45</v>
      </c>
      <c r="P1" s="41"/>
      <c r="Q1" s="10"/>
      <c r="R1" s="38" t="s">
        <v>67</v>
      </c>
      <c r="S1" s="39"/>
      <c r="T1" s="40" t="s">
        <v>46</v>
      </c>
      <c r="U1" s="41"/>
      <c r="V1" s="10"/>
      <c r="W1" s="38" t="s">
        <v>68</v>
      </c>
      <c r="X1" s="39"/>
      <c r="Y1" s="40" t="s">
        <v>51</v>
      </c>
      <c r="Z1" s="41"/>
      <c r="AA1" s="10"/>
      <c r="AB1" s="38" t="s">
        <v>69</v>
      </c>
      <c r="AC1" s="39"/>
      <c r="AD1" s="40" t="s">
        <v>47</v>
      </c>
      <c r="AE1" s="41"/>
      <c r="AF1" s="10"/>
      <c r="AG1" s="38" t="s">
        <v>70</v>
      </c>
      <c r="AH1" s="39"/>
      <c r="AI1" s="40" t="s">
        <v>48</v>
      </c>
      <c r="AJ1" s="41"/>
      <c r="AK1" s="10"/>
      <c r="AL1" s="38" t="s">
        <v>71</v>
      </c>
      <c r="AM1" s="39"/>
      <c r="AN1" s="40" t="s">
        <v>49</v>
      </c>
      <c r="AO1" s="41"/>
      <c r="AP1" s="10"/>
      <c r="AQ1" s="38" t="s">
        <v>72</v>
      </c>
      <c r="AR1" s="39"/>
      <c r="AS1" s="40" t="s">
        <v>50</v>
      </c>
      <c r="AT1" s="41"/>
      <c r="AU1" s="10"/>
      <c r="AY1" t="s">
        <v>0</v>
      </c>
      <c r="AZ1" t="s">
        <v>73</v>
      </c>
      <c r="BA1" t="s">
        <v>74</v>
      </c>
      <c r="BB1" t="s">
        <v>75</v>
      </c>
      <c r="BC1" t="s">
        <v>76</v>
      </c>
      <c r="BD1" t="s">
        <v>77</v>
      </c>
      <c r="BE1" t="s">
        <v>78</v>
      </c>
      <c r="BF1" t="s">
        <v>79</v>
      </c>
      <c r="BG1" t="s">
        <v>80</v>
      </c>
      <c r="BH1" t="s">
        <v>81</v>
      </c>
      <c r="BI1" t="s">
        <v>82</v>
      </c>
      <c r="BJ1" t="s">
        <v>83</v>
      </c>
      <c r="BK1" t="s">
        <v>84</v>
      </c>
      <c r="BL1" t="s">
        <v>85</v>
      </c>
    </row>
    <row r="2" spans="1:64" s="1" customFormat="1" x14ac:dyDescent="0.3">
      <c r="A2" s="6"/>
      <c r="B2" s="4"/>
      <c r="C2" s="8" t="s">
        <v>40</v>
      </c>
      <c r="D2" s="2" t="s">
        <v>39</v>
      </c>
      <c r="E2" s="15" t="s">
        <v>40</v>
      </c>
      <c r="F2" s="15" t="s">
        <v>39</v>
      </c>
      <c r="G2" s="9" t="s">
        <v>43</v>
      </c>
      <c r="H2" s="8" t="s">
        <v>40</v>
      </c>
      <c r="I2" s="2" t="s">
        <v>39</v>
      </c>
      <c r="J2" s="15" t="s">
        <v>40</v>
      </c>
      <c r="K2" s="15" t="s">
        <v>39</v>
      </c>
      <c r="L2" s="9" t="s">
        <v>43</v>
      </c>
      <c r="M2" s="8" t="s">
        <v>40</v>
      </c>
      <c r="N2" s="2" t="s">
        <v>39</v>
      </c>
      <c r="O2" s="15" t="s">
        <v>40</v>
      </c>
      <c r="P2" s="15" t="s">
        <v>39</v>
      </c>
      <c r="Q2" s="9" t="s">
        <v>43</v>
      </c>
      <c r="R2" s="8" t="s">
        <v>40</v>
      </c>
      <c r="S2" s="2" t="s">
        <v>39</v>
      </c>
      <c r="T2" s="15" t="s">
        <v>40</v>
      </c>
      <c r="U2" s="15" t="s">
        <v>39</v>
      </c>
      <c r="V2" s="9" t="s">
        <v>43</v>
      </c>
      <c r="W2" s="8" t="s">
        <v>40</v>
      </c>
      <c r="X2" s="2" t="s">
        <v>39</v>
      </c>
      <c r="Y2" s="15" t="s">
        <v>40</v>
      </c>
      <c r="Z2" s="15" t="s">
        <v>39</v>
      </c>
      <c r="AA2" s="9" t="s">
        <v>43</v>
      </c>
      <c r="AB2" s="8" t="s">
        <v>40</v>
      </c>
      <c r="AC2" s="2" t="s">
        <v>39</v>
      </c>
      <c r="AD2" s="15" t="s">
        <v>40</v>
      </c>
      <c r="AE2" s="15" t="s">
        <v>39</v>
      </c>
      <c r="AF2" s="9" t="s">
        <v>43</v>
      </c>
      <c r="AG2" s="8" t="s">
        <v>40</v>
      </c>
      <c r="AH2" s="2" t="s">
        <v>39</v>
      </c>
      <c r="AI2" s="15" t="s">
        <v>40</v>
      </c>
      <c r="AJ2" s="15" t="s">
        <v>39</v>
      </c>
      <c r="AK2" s="9" t="s">
        <v>43</v>
      </c>
      <c r="AL2" s="8" t="s">
        <v>40</v>
      </c>
      <c r="AM2" s="2" t="s">
        <v>39</v>
      </c>
      <c r="AN2" s="15" t="s">
        <v>40</v>
      </c>
      <c r="AO2" s="15" t="s">
        <v>39</v>
      </c>
      <c r="AP2" s="9" t="s">
        <v>43</v>
      </c>
      <c r="AQ2" s="8" t="s">
        <v>40</v>
      </c>
      <c r="AR2" s="2" t="s">
        <v>39</v>
      </c>
      <c r="AS2" s="15" t="s">
        <v>40</v>
      </c>
      <c r="AT2" s="15" t="s">
        <v>39</v>
      </c>
      <c r="AU2" s="9" t="s">
        <v>43</v>
      </c>
      <c r="AY2" t="s">
        <v>2</v>
      </c>
      <c r="AZ2" t="s">
        <v>86</v>
      </c>
      <c r="BA2" t="s">
        <v>87</v>
      </c>
      <c r="BB2" t="s">
        <v>111</v>
      </c>
      <c r="BC2" t="s">
        <v>115</v>
      </c>
      <c r="BD2">
        <v>10</v>
      </c>
      <c r="BE2">
        <v>11</v>
      </c>
      <c r="BF2">
        <v>0</v>
      </c>
      <c r="BG2">
        <v>7</v>
      </c>
      <c r="BH2">
        <v>3</v>
      </c>
      <c r="BI2">
        <v>11</v>
      </c>
      <c r="BJ2">
        <v>0</v>
      </c>
      <c r="BK2">
        <v>41</v>
      </c>
      <c r="BL2">
        <v>1</v>
      </c>
    </row>
    <row r="3" spans="1:64" x14ac:dyDescent="0.3">
      <c r="A3" s="20" t="s">
        <v>36</v>
      </c>
      <c r="B3" s="21" t="e">
        <v>#N/A</v>
      </c>
      <c r="C3" s="22">
        <f>D3/$D$54</f>
        <v>0</v>
      </c>
      <c r="D3" s="23">
        <f>IF(COUNTIF($AY$2:$BL$57,A3)=1,VLOOKUP(A3,$AY$2:$BL$57,6,FALSE),0)</f>
        <v>0</v>
      </c>
      <c r="E3" s="24">
        <f>F3/$F$54</f>
        <v>0</v>
      </c>
      <c r="F3" s="25">
        <f>'Octobre N-1'!D3</f>
        <v>0</v>
      </c>
      <c r="G3" s="26">
        <f>D3-F3</f>
        <v>0</v>
      </c>
      <c r="H3" s="22">
        <f>I3/$I$54</f>
        <v>0</v>
      </c>
      <c r="I3" s="23">
        <f>IF(COUNTIF($AY$2:$BL$57,A3)=1,VLOOKUP(A3,$AY$2:$BL$57,7,FALSE),0)</f>
        <v>0</v>
      </c>
      <c r="J3" s="33">
        <f>K3/$K$54</f>
        <v>0</v>
      </c>
      <c r="K3" s="25">
        <f>'Octobre N-1'!I3</f>
        <v>0</v>
      </c>
      <c r="L3" s="26">
        <f>I3-K3</f>
        <v>0</v>
      </c>
      <c r="M3" s="22">
        <f>N3/$N$54</f>
        <v>0</v>
      </c>
      <c r="N3" s="23">
        <f>IF(COUNTIF($AY$2:$BL$57,A3)=1,VLOOKUP(A3,$AY$2:$BL$57,8,FALSE),0)</f>
        <v>0</v>
      </c>
      <c r="O3" s="24">
        <f>P3/$P$54</f>
        <v>0</v>
      </c>
      <c r="P3" s="25">
        <f>'Octobre N-1'!N3</f>
        <v>0</v>
      </c>
      <c r="Q3" s="26">
        <f>N3-P3</f>
        <v>0</v>
      </c>
      <c r="R3" s="22">
        <f>S3/$S$54</f>
        <v>0</v>
      </c>
      <c r="S3" s="23">
        <f>IF(COUNTIF($AY$2:$BL$57,A3)=1,VLOOKUP(A3,$AY$2:$BL$57,9,FALSE),0)</f>
        <v>0</v>
      </c>
      <c r="T3" s="33">
        <f>U3/$U$54</f>
        <v>0</v>
      </c>
      <c r="U3" s="25">
        <f>'Octobre N-1'!S3</f>
        <v>0</v>
      </c>
      <c r="V3" s="26">
        <f>S3-U3</f>
        <v>0</v>
      </c>
      <c r="W3" s="22">
        <f>X3/$X$54</f>
        <v>0</v>
      </c>
      <c r="X3" s="23">
        <f>IF(COUNTIF($AY$2:$BL$57,A3)=1,VLOOKUP(A3,$AY$2:$BL$57,10,FALSE),0)</f>
        <v>0</v>
      </c>
      <c r="Y3" s="33">
        <f>Z3/$Z$54</f>
        <v>0</v>
      </c>
      <c r="Z3" s="25">
        <f>'Octobre N-1'!X3</f>
        <v>0</v>
      </c>
      <c r="AA3" s="26">
        <f>X3-Z3</f>
        <v>0</v>
      </c>
      <c r="AB3" s="22">
        <f>AC3/$AC$54</f>
        <v>0</v>
      </c>
      <c r="AC3" s="23">
        <f>IF(COUNTIF($AY$2:$BL$57,A3)=1,VLOOKUP(A3,$AY$2:$BL$57,11,FALSE),0)</f>
        <v>0</v>
      </c>
      <c r="AD3" s="33">
        <f>AE3/$AE$54</f>
        <v>1.7857142857142856E-2</v>
      </c>
      <c r="AE3" s="25">
        <f>'Octobre N-1'!AC3</f>
        <v>1</v>
      </c>
      <c r="AF3" s="26">
        <f>AC3-AE3</f>
        <v>-1</v>
      </c>
      <c r="AG3" s="22">
        <f>AH3/$AH$54</f>
        <v>0</v>
      </c>
      <c r="AH3" s="23">
        <f>IF(COUNTIF($AY$2:$BL$57,A3)=1,VLOOKUP(A3,$AY$2:$BL$57,12,FALSE),0)</f>
        <v>0</v>
      </c>
      <c r="AI3" s="33">
        <f>AJ3/$AJ$54</f>
        <v>0</v>
      </c>
      <c r="AJ3" s="25">
        <f>'Octobre N-1'!AH3</f>
        <v>0</v>
      </c>
      <c r="AK3" s="26">
        <f>AH3-AJ3</f>
        <v>0</v>
      </c>
      <c r="AL3" s="22">
        <f>AM3/$AM$54</f>
        <v>0</v>
      </c>
      <c r="AM3" s="23">
        <f>IF(COUNTIF($AY$2:$BL$57,A3)=1,VLOOKUP(A3,$AY$2:$BL$57,13,FALSE),0)</f>
        <v>0</v>
      </c>
      <c r="AN3" s="33">
        <f>AO3/$AO$54</f>
        <v>3.5587188612099642E-3</v>
      </c>
      <c r="AO3" s="25">
        <f>'Octobre N-1'!AM3</f>
        <v>1</v>
      </c>
      <c r="AP3" s="26">
        <f>AM3-AO3</f>
        <v>-1</v>
      </c>
      <c r="AQ3" s="22">
        <f>AR3/$AR$54</f>
        <v>0</v>
      </c>
      <c r="AR3" s="23">
        <f>IF(COUNTIF($AY$2:$BL$57,A3)=1,VLOOKUP(A3,$AY$2:$BL$57,14,FALSE),0)</f>
        <v>0</v>
      </c>
      <c r="AS3" s="33">
        <f>AT3/$AT$54</f>
        <v>0</v>
      </c>
      <c r="AT3" s="25">
        <f>'Octobre N-1'!AR3</f>
        <v>0</v>
      </c>
      <c r="AU3" s="26">
        <f>AR3-AT3</f>
        <v>0</v>
      </c>
      <c r="AY3" t="s">
        <v>4</v>
      </c>
      <c r="AZ3" t="s">
        <v>86</v>
      </c>
      <c r="BA3" t="s">
        <v>87</v>
      </c>
      <c r="BB3" t="s">
        <v>111</v>
      </c>
      <c r="BC3" t="s">
        <v>115</v>
      </c>
      <c r="BD3">
        <v>15</v>
      </c>
      <c r="BE3">
        <v>6</v>
      </c>
      <c r="BF3">
        <v>0</v>
      </c>
      <c r="BG3">
        <v>3</v>
      </c>
      <c r="BH3">
        <v>0</v>
      </c>
      <c r="BI3">
        <v>7</v>
      </c>
      <c r="BJ3">
        <v>10</v>
      </c>
      <c r="BK3">
        <v>38</v>
      </c>
      <c r="BL3">
        <v>3</v>
      </c>
    </row>
    <row r="4" spans="1:64" x14ac:dyDescent="0.3">
      <c r="A4" t="s">
        <v>33</v>
      </c>
      <c r="B4" s="21"/>
      <c r="C4" s="22">
        <f t="shared" ref="C4:C52" si="0">D4/$D$54</f>
        <v>0</v>
      </c>
      <c r="D4" s="23">
        <f t="shared" ref="D4:D52" si="1">IF(COUNTIF($AY$2:$BL$57,A4)=1,VLOOKUP(A4,$AY$2:$BL$57,6,FALSE),0)</f>
        <v>0</v>
      </c>
      <c r="E4" s="24">
        <f t="shared" ref="E4:E52" si="2">F4/$F$54</f>
        <v>0</v>
      </c>
      <c r="F4" s="25">
        <f>'Octobre N-1'!D4</f>
        <v>0</v>
      </c>
      <c r="G4" s="26">
        <f t="shared" ref="G4:G52" si="3">D4-F4</f>
        <v>0</v>
      </c>
      <c r="H4" s="22">
        <f t="shared" ref="H4:H52" si="4">I4/$I$54</f>
        <v>0</v>
      </c>
      <c r="I4" s="23">
        <f t="shared" ref="I4:I52" si="5">IF(COUNTIF($AY$2:$BL$57,A4)=1,VLOOKUP(A4,$AY$2:$BL$57,7,FALSE),0)</f>
        <v>0</v>
      </c>
      <c r="J4" s="33">
        <f t="shared" ref="J4:J52" si="6">K4/$K$54</f>
        <v>0</v>
      </c>
      <c r="K4" s="25">
        <f>'Octobre N-1'!I4</f>
        <v>0</v>
      </c>
      <c r="L4" s="26">
        <f t="shared" ref="L4:L52" si="7">I4-K4</f>
        <v>0</v>
      </c>
      <c r="M4" s="22">
        <f t="shared" ref="M4:M52" si="8">N4/$N$54</f>
        <v>0</v>
      </c>
      <c r="N4" s="23">
        <f t="shared" ref="N4:N52" si="9">IF(COUNTIF($AY$2:$BL$57,A4)=1,VLOOKUP(A4,$AY$2:$BL$57,8,FALSE),0)</f>
        <v>0</v>
      </c>
      <c r="O4" s="24">
        <f t="shared" ref="O4:O52" si="10">P4/$P$54</f>
        <v>0</v>
      </c>
      <c r="P4" s="25">
        <f>'Octobre N-1'!N4</f>
        <v>0</v>
      </c>
      <c r="Q4" s="26">
        <f t="shared" ref="Q4:Q52" si="11">N4-P4</f>
        <v>0</v>
      </c>
      <c r="R4" s="22">
        <f t="shared" ref="R4:R52" si="12">S4/$S$54</f>
        <v>0</v>
      </c>
      <c r="S4" s="23">
        <f t="shared" ref="S4:S52" si="13">IF(COUNTIF($AY$2:$BL$57,A4)=1,VLOOKUP(A4,$AY$2:$BL$57,9,FALSE),0)</f>
        <v>0</v>
      </c>
      <c r="T4" s="33">
        <f t="shared" ref="T4:T52" si="14">U4/$U$54</f>
        <v>0</v>
      </c>
      <c r="U4" s="25">
        <f>'Octobre N-1'!S4</f>
        <v>0</v>
      </c>
      <c r="V4" s="26">
        <f t="shared" ref="V4:V52" si="15">S4-U4</f>
        <v>0</v>
      </c>
      <c r="W4" s="22">
        <f t="shared" ref="W4:W52" si="16">X4/$X$54</f>
        <v>0</v>
      </c>
      <c r="X4" s="23">
        <f t="shared" ref="X4:X52" si="17">IF(COUNTIF($AY$2:$BL$57,A4)=1,VLOOKUP(A4,$AY$2:$BL$57,10,FALSE),0)</f>
        <v>0</v>
      </c>
      <c r="Y4" s="33">
        <f t="shared" ref="Y4:Y52" si="18">Z4/$Z$54</f>
        <v>0</v>
      </c>
      <c r="Z4" s="25">
        <f>'Octobre N-1'!X4</f>
        <v>0</v>
      </c>
      <c r="AA4" s="26">
        <f t="shared" ref="AA4:AA52" si="19">X4-Z4</f>
        <v>0</v>
      </c>
      <c r="AB4" s="22">
        <f t="shared" ref="AB4:AB52" si="20">AC4/$AC$54</f>
        <v>0</v>
      </c>
      <c r="AC4" s="23">
        <f t="shared" ref="AC4:AC52" si="21">IF(COUNTIF($AY$2:$BL$57,A4)=1,VLOOKUP(A4,$AY$2:$BL$57,11,FALSE),0)</f>
        <v>0</v>
      </c>
      <c r="AD4" s="33">
        <f t="shared" ref="AD4:AD52" si="22">AE4/$AE$54</f>
        <v>0</v>
      </c>
      <c r="AE4" s="25">
        <f>'Octobre N-1'!AC4</f>
        <v>0</v>
      </c>
      <c r="AF4" s="26">
        <f t="shared" ref="AF4:AF52" si="23">AC4-AE4</f>
        <v>0</v>
      </c>
      <c r="AG4" s="22">
        <f t="shared" ref="AG4:AG52" si="24">AH4/$AH$54</f>
        <v>0</v>
      </c>
      <c r="AH4" s="23">
        <f t="shared" ref="AH4:AH52" si="25">IF(COUNTIF($AY$2:$BL$57,A4)=1,VLOOKUP(A4,$AY$2:$BL$57,12,FALSE),0)</f>
        <v>0</v>
      </c>
      <c r="AI4" s="33">
        <f t="shared" ref="AI4:AI52" si="26">AJ4/$AJ$54</f>
        <v>0</v>
      </c>
      <c r="AJ4" s="25">
        <f>'Octobre N-1'!AH4</f>
        <v>0</v>
      </c>
      <c r="AK4" s="26">
        <f t="shared" ref="AK4:AK52" si="27">AH4-AJ4</f>
        <v>0</v>
      </c>
      <c r="AL4" s="22">
        <f t="shared" ref="AL4:AL52" si="28">AM4/$AM$54</f>
        <v>0</v>
      </c>
      <c r="AM4" s="23">
        <f t="shared" ref="AM4:AM52" si="29">IF(COUNTIF($AY$2:$BL$57,A4)=1,VLOOKUP(A4,$AY$2:$BL$57,13,FALSE),0)</f>
        <v>0</v>
      </c>
      <c r="AN4" s="33">
        <f t="shared" ref="AN4:AN51" si="30">AO4/$AO$54</f>
        <v>0</v>
      </c>
      <c r="AO4" s="25">
        <f>'Octobre N-1'!AM4</f>
        <v>0</v>
      </c>
      <c r="AP4" s="26">
        <f t="shared" ref="AP4:AP52" si="31">AM4-AO4</f>
        <v>0</v>
      </c>
      <c r="AQ4" s="22">
        <f t="shared" ref="AQ4:AQ52" si="32">AR4/$AR$54</f>
        <v>0</v>
      </c>
      <c r="AR4" s="23">
        <f t="shared" ref="AR4:AR52" si="33">IF(COUNTIF($AY$2:$BL$57,A4)=1,VLOOKUP(A4,$AY$2:$BL$57,14,FALSE),0)</f>
        <v>0</v>
      </c>
      <c r="AS4" s="33">
        <f t="shared" ref="AS4:AS52" si="34">AT4/$AT$54</f>
        <v>0</v>
      </c>
      <c r="AT4" s="25">
        <f>'Octobre N-1'!AR4</f>
        <v>0</v>
      </c>
      <c r="AU4" s="26">
        <f t="shared" ref="AU4:AU52" si="35">AR4-AT4</f>
        <v>0</v>
      </c>
      <c r="AY4" t="s">
        <v>5</v>
      </c>
      <c r="AZ4" t="s">
        <v>86</v>
      </c>
      <c r="BA4" t="s">
        <v>87</v>
      </c>
      <c r="BB4" t="s">
        <v>111</v>
      </c>
      <c r="BC4" t="s">
        <v>115</v>
      </c>
      <c r="BD4">
        <v>1</v>
      </c>
      <c r="BE4">
        <v>1</v>
      </c>
      <c r="BF4">
        <v>4</v>
      </c>
      <c r="BG4">
        <v>2</v>
      </c>
      <c r="BH4">
        <v>0</v>
      </c>
      <c r="BI4">
        <v>5</v>
      </c>
      <c r="BJ4">
        <v>0</v>
      </c>
      <c r="BK4">
        <v>13</v>
      </c>
      <c r="BL4">
        <v>0</v>
      </c>
    </row>
    <row r="5" spans="1:64" x14ac:dyDescent="0.3">
      <c r="A5" t="s">
        <v>1</v>
      </c>
      <c r="B5" s="21"/>
      <c r="C5" s="22">
        <f t="shared" si="0"/>
        <v>0</v>
      </c>
      <c r="D5" s="23">
        <f t="shared" si="1"/>
        <v>0</v>
      </c>
      <c r="E5" s="24">
        <f t="shared" si="2"/>
        <v>0</v>
      </c>
      <c r="F5" s="25">
        <f>'Octobre N-1'!D5</f>
        <v>0</v>
      </c>
      <c r="G5" s="26">
        <f t="shared" si="3"/>
        <v>0</v>
      </c>
      <c r="H5" s="22">
        <f t="shared" si="4"/>
        <v>0</v>
      </c>
      <c r="I5" s="23">
        <f t="shared" si="5"/>
        <v>0</v>
      </c>
      <c r="J5" s="33">
        <f t="shared" si="6"/>
        <v>0</v>
      </c>
      <c r="K5" s="25">
        <f>'Octobre N-1'!I5</f>
        <v>0</v>
      </c>
      <c r="L5" s="26">
        <f t="shared" si="7"/>
        <v>0</v>
      </c>
      <c r="M5" s="22">
        <f t="shared" si="8"/>
        <v>0</v>
      </c>
      <c r="N5" s="23">
        <f t="shared" si="9"/>
        <v>0</v>
      </c>
      <c r="O5" s="24">
        <f t="shared" si="10"/>
        <v>0</v>
      </c>
      <c r="P5" s="25">
        <f>'Octobre N-1'!N5</f>
        <v>0</v>
      </c>
      <c r="Q5" s="26">
        <f t="shared" si="11"/>
        <v>0</v>
      </c>
      <c r="R5" s="22">
        <f t="shared" si="12"/>
        <v>0</v>
      </c>
      <c r="S5" s="23">
        <f t="shared" si="13"/>
        <v>0</v>
      </c>
      <c r="T5" s="33">
        <f t="shared" si="14"/>
        <v>0</v>
      </c>
      <c r="U5" s="25">
        <f>'Octobre N-1'!S5</f>
        <v>0</v>
      </c>
      <c r="V5" s="26">
        <f t="shared" si="15"/>
        <v>0</v>
      </c>
      <c r="W5" s="22">
        <f t="shared" si="16"/>
        <v>0</v>
      </c>
      <c r="X5" s="23">
        <f t="shared" si="17"/>
        <v>0</v>
      </c>
      <c r="Y5" s="33">
        <f t="shared" si="18"/>
        <v>0</v>
      </c>
      <c r="Z5" s="25">
        <f>'Octobre N-1'!X5</f>
        <v>0</v>
      </c>
      <c r="AA5" s="26">
        <f t="shared" si="19"/>
        <v>0</v>
      </c>
      <c r="AB5" s="22">
        <f t="shared" si="20"/>
        <v>0</v>
      </c>
      <c r="AC5" s="23">
        <f t="shared" si="21"/>
        <v>0</v>
      </c>
      <c r="AD5" s="33">
        <f t="shared" si="22"/>
        <v>0</v>
      </c>
      <c r="AE5" s="25">
        <f>'Octobre N-1'!AC5</f>
        <v>0</v>
      </c>
      <c r="AF5" s="26">
        <f t="shared" si="23"/>
        <v>0</v>
      </c>
      <c r="AG5" s="22">
        <f t="shared" si="24"/>
        <v>0</v>
      </c>
      <c r="AH5" s="23">
        <f t="shared" si="25"/>
        <v>0</v>
      </c>
      <c r="AI5" s="33">
        <f t="shared" si="26"/>
        <v>0</v>
      </c>
      <c r="AJ5" s="25">
        <f>'Octobre N-1'!AH5</f>
        <v>0</v>
      </c>
      <c r="AK5" s="26">
        <f t="shared" si="27"/>
        <v>0</v>
      </c>
      <c r="AL5" s="22">
        <f t="shared" si="28"/>
        <v>0</v>
      </c>
      <c r="AM5" s="23">
        <f t="shared" si="29"/>
        <v>0</v>
      </c>
      <c r="AN5" s="33">
        <f t="shared" si="30"/>
        <v>0</v>
      </c>
      <c r="AO5" s="25">
        <f>'Octobre N-1'!AM5</f>
        <v>0</v>
      </c>
      <c r="AP5" s="26">
        <f t="shared" si="31"/>
        <v>0</v>
      </c>
      <c r="AQ5" s="22">
        <f t="shared" si="32"/>
        <v>0</v>
      </c>
      <c r="AR5" s="23">
        <f t="shared" si="33"/>
        <v>0</v>
      </c>
      <c r="AS5" s="33">
        <f t="shared" si="34"/>
        <v>0</v>
      </c>
      <c r="AT5" s="25">
        <f>'Octobre N-1'!AR5</f>
        <v>0</v>
      </c>
      <c r="AU5" s="26">
        <f t="shared" si="35"/>
        <v>0</v>
      </c>
      <c r="AY5" t="s">
        <v>6</v>
      </c>
      <c r="AZ5" t="s">
        <v>86</v>
      </c>
      <c r="BA5" t="s">
        <v>87</v>
      </c>
      <c r="BB5" t="s">
        <v>111</v>
      </c>
      <c r="BC5" t="s">
        <v>115</v>
      </c>
      <c r="BD5">
        <v>3</v>
      </c>
      <c r="BE5">
        <v>2</v>
      </c>
      <c r="BF5">
        <v>0</v>
      </c>
      <c r="BG5">
        <v>3</v>
      </c>
      <c r="BH5">
        <v>2</v>
      </c>
      <c r="BI5">
        <v>0</v>
      </c>
      <c r="BJ5">
        <v>0</v>
      </c>
      <c r="BK5">
        <v>10</v>
      </c>
      <c r="BL5">
        <v>0</v>
      </c>
    </row>
    <row r="6" spans="1:64" x14ac:dyDescent="0.3">
      <c r="A6" t="s">
        <v>52</v>
      </c>
      <c r="B6" s="21"/>
      <c r="C6" s="22">
        <f t="shared" si="0"/>
        <v>0</v>
      </c>
      <c r="D6" s="23">
        <f t="shared" si="1"/>
        <v>0</v>
      </c>
      <c r="E6" s="24">
        <f t="shared" si="2"/>
        <v>0</v>
      </c>
      <c r="F6" s="25">
        <f>'Octobre N-1'!D6</f>
        <v>0</v>
      </c>
      <c r="G6" s="26">
        <f t="shared" si="3"/>
        <v>0</v>
      </c>
      <c r="H6" s="22">
        <f t="shared" si="4"/>
        <v>0</v>
      </c>
      <c r="I6" s="23">
        <f t="shared" si="5"/>
        <v>0</v>
      </c>
      <c r="J6" s="33">
        <f t="shared" si="6"/>
        <v>0</v>
      </c>
      <c r="K6" s="25">
        <f>'Octobre N-1'!I6</f>
        <v>0</v>
      </c>
      <c r="L6" s="26">
        <f t="shared" si="7"/>
        <v>0</v>
      </c>
      <c r="M6" s="22">
        <f t="shared" si="8"/>
        <v>0</v>
      </c>
      <c r="N6" s="23">
        <f t="shared" si="9"/>
        <v>0</v>
      </c>
      <c r="O6" s="24">
        <f t="shared" si="10"/>
        <v>0</v>
      </c>
      <c r="P6" s="25">
        <f>'Octobre N-1'!N6</f>
        <v>0</v>
      </c>
      <c r="Q6" s="26">
        <f t="shared" si="11"/>
        <v>0</v>
      </c>
      <c r="R6" s="22">
        <f t="shared" si="12"/>
        <v>0</v>
      </c>
      <c r="S6" s="23">
        <f t="shared" si="13"/>
        <v>0</v>
      </c>
      <c r="T6" s="33">
        <f t="shared" si="14"/>
        <v>0</v>
      </c>
      <c r="U6" s="25">
        <f>'Octobre N-1'!S6</f>
        <v>0</v>
      </c>
      <c r="V6" s="26">
        <f t="shared" si="15"/>
        <v>0</v>
      </c>
      <c r="W6" s="22">
        <f t="shared" si="16"/>
        <v>0</v>
      </c>
      <c r="X6" s="23">
        <f t="shared" si="17"/>
        <v>0</v>
      </c>
      <c r="Y6" s="33">
        <f t="shared" si="18"/>
        <v>0</v>
      </c>
      <c r="Z6" s="25">
        <f>'Octobre N-1'!X6</f>
        <v>0</v>
      </c>
      <c r="AA6" s="26">
        <f t="shared" si="19"/>
        <v>0</v>
      </c>
      <c r="AB6" s="22">
        <f t="shared" si="20"/>
        <v>0</v>
      </c>
      <c r="AC6" s="23">
        <f t="shared" si="21"/>
        <v>0</v>
      </c>
      <c r="AD6" s="33">
        <f t="shared" si="22"/>
        <v>0</v>
      </c>
      <c r="AE6" s="25">
        <f>'Octobre N-1'!AC6</f>
        <v>0</v>
      </c>
      <c r="AF6" s="26">
        <f t="shared" si="23"/>
        <v>0</v>
      </c>
      <c r="AG6" s="22">
        <f t="shared" si="24"/>
        <v>0</v>
      </c>
      <c r="AH6" s="23">
        <f t="shared" si="25"/>
        <v>0</v>
      </c>
      <c r="AI6" s="33">
        <f t="shared" si="26"/>
        <v>0</v>
      </c>
      <c r="AJ6" s="25">
        <f>'Octobre N-1'!AH6</f>
        <v>0</v>
      </c>
      <c r="AK6" s="26">
        <f t="shared" si="27"/>
        <v>0</v>
      </c>
      <c r="AL6" s="22">
        <f t="shared" si="28"/>
        <v>0</v>
      </c>
      <c r="AM6" s="23">
        <f t="shared" si="29"/>
        <v>0</v>
      </c>
      <c r="AN6" s="33">
        <f t="shared" si="30"/>
        <v>0</v>
      </c>
      <c r="AO6" s="25">
        <f>'Octobre N-1'!AM6</f>
        <v>0</v>
      </c>
      <c r="AP6" s="26">
        <f t="shared" si="31"/>
        <v>0</v>
      </c>
      <c r="AQ6" s="22">
        <f t="shared" si="32"/>
        <v>0</v>
      </c>
      <c r="AR6" s="23">
        <f t="shared" si="33"/>
        <v>0</v>
      </c>
      <c r="AS6" s="33">
        <f t="shared" si="34"/>
        <v>0</v>
      </c>
      <c r="AT6" s="25">
        <f>'Octobre N-1'!AR6</f>
        <v>0</v>
      </c>
      <c r="AU6" s="26">
        <f t="shared" si="35"/>
        <v>0</v>
      </c>
      <c r="AY6" t="s">
        <v>7</v>
      </c>
      <c r="AZ6" t="s">
        <v>86</v>
      </c>
      <c r="BA6" t="s">
        <v>87</v>
      </c>
      <c r="BB6" t="s">
        <v>111</v>
      </c>
      <c r="BC6" t="s">
        <v>115</v>
      </c>
      <c r="BD6">
        <v>8</v>
      </c>
      <c r="BE6">
        <v>4</v>
      </c>
      <c r="BF6">
        <v>1</v>
      </c>
      <c r="BG6">
        <v>1</v>
      </c>
      <c r="BH6">
        <v>2</v>
      </c>
      <c r="BI6">
        <v>5</v>
      </c>
      <c r="BJ6">
        <v>1</v>
      </c>
      <c r="BK6">
        <v>22</v>
      </c>
      <c r="BL6">
        <v>0</v>
      </c>
    </row>
    <row r="7" spans="1:64" x14ac:dyDescent="0.3">
      <c r="A7" t="s">
        <v>2</v>
      </c>
      <c r="B7" s="21"/>
      <c r="C7" s="22">
        <f t="shared" si="0"/>
        <v>9.9009900990099015E-2</v>
      </c>
      <c r="D7" s="23">
        <f t="shared" si="1"/>
        <v>10</v>
      </c>
      <c r="E7" s="24">
        <f t="shared" si="2"/>
        <v>0.15625</v>
      </c>
      <c r="F7" s="25">
        <f>'Octobre N-1'!D7</f>
        <v>15</v>
      </c>
      <c r="G7" s="26">
        <f t="shared" si="3"/>
        <v>-5</v>
      </c>
      <c r="H7" s="22">
        <f t="shared" si="4"/>
        <v>0.12087912087912088</v>
      </c>
      <c r="I7" s="23">
        <f t="shared" si="5"/>
        <v>11</v>
      </c>
      <c r="J7" s="33">
        <f t="shared" si="6"/>
        <v>0.1111111111111111</v>
      </c>
      <c r="K7" s="25">
        <f>'Octobre N-1'!I7</f>
        <v>7</v>
      </c>
      <c r="L7" s="26">
        <f t="shared" si="7"/>
        <v>4</v>
      </c>
      <c r="M7" s="22">
        <f t="shared" si="8"/>
        <v>0</v>
      </c>
      <c r="N7" s="23">
        <f t="shared" si="9"/>
        <v>0</v>
      </c>
      <c r="O7" s="24">
        <f t="shared" si="10"/>
        <v>3.8461538461538464E-2</v>
      </c>
      <c r="P7" s="25">
        <f>'Octobre N-1'!N7</f>
        <v>1</v>
      </c>
      <c r="Q7" s="26">
        <f t="shared" si="11"/>
        <v>-1</v>
      </c>
      <c r="R7" s="22">
        <f t="shared" si="12"/>
        <v>0.17948717948717949</v>
      </c>
      <c r="S7" s="23">
        <f t="shared" si="13"/>
        <v>7</v>
      </c>
      <c r="T7" s="33">
        <f t="shared" si="14"/>
        <v>4.1666666666666664E-2</v>
      </c>
      <c r="U7" s="25">
        <f>'Octobre N-1'!S7</f>
        <v>1</v>
      </c>
      <c r="V7" s="26">
        <f t="shared" si="15"/>
        <v>6</v>
      </c>
      <c r="W7" s="22">
        <f t="shared" si="16"/>
        <v>0.15789473684210525</v>
      </c>
      <c r="X7" s="23">
        <f t="shared" si="17"/>
        <v>3</v>
      </c>
      <c r="Y7" s="33">
        <f t="shared" si="18"/>
        <v>0</v>
      </c>
      <c r="Z7" s="25">
        <f>'Octobre N-1'!X7</f>
        <v>0</v>
      </c>
      <c r="AA7" s="26">
        <f t="shared" si="19"/>
        <v>3</v>
      </c>
      <c r="AB7" s="22">
        <f t="shared" si="20"/>
        <v>0.13414634146341464</v>
      </c>
      <c r="AC7" s="23">
        <f t="shared" si="21"/>
        <v>11</v>
      </c>
      <c r="AD7" s="33">
        <f t="shared" si="22"/>
        <v>8.9285714285714288E-2</v>
      </c>
      <c r="AE7" s="25">
        <f>'Octobre N-1'!AC7</f>
        <v>5</v>
      </c>
      <c r="AF7" s="26">
        <f t="shared" si="23"/>
        <v>6</v>
      </c>
      <c r="AG7" s="22">
        <f t="shared" si="24"/>
        <v>0</v>
      </c>
      <c r="AH7" s="23">
        <f t="shared" si="25"/>
        <v>0</v>
      </c>
      <c r="AI7" s="33">
        <f t="shared" si="26"/>
        <v>5.2631578947368418E-2</v>
      </c>
      <c r="AJ7" s="25">
        <f>'Octobre N-1'!AH7</f>
        <v>1</v>
      </c>
      <c r="AK7" s="26">
        <f t="shared" si="27"/>
        <v>-1</v>
      </c>
      <c r="AL7" s="22">
        <f t="shared" si="28"/>
        <v>0.11357340720221606</v>
      </c>
      <c r="AM7" s="23">
        <f t="shared" si="29"/>
        <v>41</v>
      </c>
      <c r="AN7" s="33">
        <f t="shared" si="30"/>
        <v>0.10676156583629894</v>
      </c>
      <c r="AO7" s="25">
        <f>'Octobre N-1'!AM7</f>
        <v>30</v>
      </c>
      <c r="AP7" s="26">
        <f t="shared" si="31"/>
        <v>11</v>
      </c>
      <c r="AQ7" s="22">
        <f t="shared" si="32"/>
        <v>5.2631578947368418E-2</v>
      </c>
      <c r="AR7" s="23">
        <f t="shared" si="33"/>
        <v>1</v>
      </c>
      <c r="AS7" s="33">
        <f t="shared" si="34"/>
        <v>0</v>
      </c>
      <c r="AT7" s="25">
        <f>'Octobre N-1'!AR7</f>
        <v>0</v>
      </c>
      <c r="AU7" s="26">
        <f t="shared" si="35"/>
        <v>1</v>
      </c>
      <c r="AY7" t="s">
        <v>56</v>
      </c>
      <c r="AZ7" t="s">
        <v>86</v>
      </c>
      <c r="BA7" t="s">
        <v>87</v>
      </c>
      <c r="BB7" t="s">
        <v>111</v>
      </c>
      <c r="BC7" t="s">
        <v>115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3</v>
      </c>
      <c r="BK7">
        <v>0</v>
      </c>
      <c r="BL7">
        <v>3</v>
      </c>
    </row>
    <row r="8" spans="1:64" x14ac:dyDescent="0.3">
      <c r="A8" t="s">
        <v>3</v>
      </c>
      <c r="B8" s="21"/>
      <c r="C8" s="22">
        <f t="shared" si="0"/>
        <v>0</v>
      </c>
      <c r="D8" s="23">
        <f t="shared" si="1"/>
        <v>0</v>
      </c>
      <c r="E8" s="24">
        <f t="shared" si="2"/>
        <v>0</v>
      </c>
      <c r="F8" s="25">
        <f>'Octobre N-1'!D8</f>
        <v>0</v>
      </c>
      <c r="G8" s="26">
        <f t="shared" si="3"/>
        <v>0</v>
      </c>
      <c r="H8" s="22">
        <f t="shared" si="4"/>
        <v>0</v>
      </c>
      <c r="I8" s="23">
        <f t="shared" si="5"/>
        <v>0</v>
      </c>
      <c r="J8" s="33">
        <f t="shared" si="6"/>
        <v>0</v>
      </c>
      <c r="K8" s="25">
        <f>'Octobre N-1'!I8</f>
        <v>0</v>
      </c>
      <c r="L8" s="26">
        <f t="shared" si="7"/>
        <v>0</v>
      </c>
      <c r="M8" s="22">
        <f t="shared" si="8"/>
        <v>0</v>
      </c>
      <c r="N8" s="23">
        <f t="shared" si="9"/>
        <v>0</v>
      </c>
      <c r="O8" s="24">
        <f t="shared" si="10"/>
        <v>0</v>
      </c>
      <c r="P8" s="25">
        <f>'Octobre N-1'!N8</f>
        <v>0</v>
      </c>
      <c r="Q8" s="26">
        <f t="shared" si="11"/>
        <v>0</v>
      </c>
      <c r="R8" s="22">
        <f t="shared" si="12"/>
        <v>0</v>
      </c>
      <c r="S8" s="23">
        <f t="shared" si="13"/>
        <v>0</v>
      </c>
      <c r="T8" s="33">
        <f t="shared" si="14"/>
        <v>0</v>
      </c>
      <c r="U8" s="25">
        <f>'Octobre N-1'!S8</f>
        <v>0</v>
      </c>
      <c r="V8" s="26">
        <f t="shared" si="15"/>
        <v>0</v>
      </c>
      <c r="W8" s="22">
        <f t="shared" si="16"/>
        <v>0</v>
      </c>
      <c r="X8" s="23">
        <f t="shared" si="17"/>
        <v>0</v>
      </c>
      <c r="Y8" s="33">
        <f t="shared" si="18"/>
        <v>0</v>
      </c>
      <c r="Z8" s="25">
        <f>'Octobre N-1'!X8</f>
        <v>0</v>
      </c>
      <c r="AA8" s="26">
        <f t="shared" si="19"/>
        <v>0</v>
      </c>
      <c r="AB8" s="22">
        <f t="shared" si="20"/>
        <v>0</v>
      </c>
      <c r="AC8" s="23">
        <f t="shared" si="21"/>
        <v>0</v>
      </c>
      <c r="AD8" s="33">
        <f t="shared" si="22"/>
        <v>0</v>
      </c>
      <c r="AE8" s="25">
        <f>'Octobre N-1'!AC8</f>
        <v>0</v>
      </c>
      <c r="AF8" s="26">
        <f t="shared" si="23"/>
        <v>0</v>
      </c>
      <c r="AG8" s="22">
        <f t="shared" si="24"/>
        <v>0</v>
      </c>
      <c r="AH8" s="23">
        <f t="shared" si="25"/>
        <v>0</v>
      </c>
      <c r="AI8" s="33">
        <f t="shared" si="26"/>
        <v>0</v>
      </c>
      <c r="AJ8" s="25">
        <f>'Octobre N-1'!AH8</f>
        <v>0</v>
      </c>
      <c r="AK8" s="26">
        <f t="shared" si="27"/>
        <v>0</v>
      </c>
      <c r="AL8" s="22">
        <f t="shared" si="28"/>
        <v>0</v>
      </c>
      <c r="AM8" s="23">
        <f t="shared" si="29"/>
        <v>0</v>
      </c>
      <c r="AN8" s="33">
        <f t="shared" si="30"/>
        <v>0</v>
      </c>
      <c r="AO8" s="25">
        <f>'Octobre N-1'!AM8</f>
        <v>0</v>
      </c>
      <c r="AP8" s="26">
        <f t="shared" si="31"/>
        <v>0</v>
      </c>
      <c r="AQ8" s="22">
        <f t="shared" si="32"/>
        <v>0</v>
      </c>
      <c r="AR8" s="23">
        <f t="shared" si="33"/>
        <v>0</v>
      </c>
      <c r="AS8" s="33">
        <f t="shared" si="34"/>
        <v>0</v>
      </c>
      <c r="AT8" s="25">
        <f>'Octobre N-1'!AR8</f>
        <v>0</v>
      </c>
      <c r="AU8" s="26">
        <f t="shared" si="35"/>
        <v>0</v>
      </c>
      <c r="AY8" t="s">
        <v>57</v>
      </c>
      <c r="AZ8" t="s">
        <v>86</v>
      </c>
      <c r="BA8" t="s">
        <v>87</v>
      </c>
      <c r="BB8" t="s">
        <v>111</v>
      </c>
      <c r="BC8" t="s">
        <v>115</v>
      </c>
      <c r="BD8">
        <v>1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1</v>
      </c>
      <c r="BL8">
        <v>0</v>
      </c>
    </row>
    <row r="9" spans="1:64" x14ac:dyDescent="0.3">
      <c r="A9" t="s">
        <v>4</v>
      </c>
      <c r="B9" s="21"/>
      <c r="C9" s="22">
        <f t="shared" si="0"/>
        <v>0.14851485148514851</v>
      </c>
      <c r="D9" s="23">
        <f t="shared" si="1"/>
        <v>15</v>
      </c>
      <c r="E9" s="24">
        <f t="shared" si="2"/>
        <v>8.3333333333333329E-2</v>
      </c>
      <c r="F9" s="25">
        <f>'Octobre N-1'!D9</f>
        <v>8</v>
      </c>
      <c r="G9" s="26">
        <f t="shared" si="3"/>
        <v>7</v>
      </c>
      <c r="H9" s="22">
        <f t="shared" si="4"/>
        <v>6.5934065934065936E-2</v>
      </c>
      <c r="I9" s="23">
        <f t="shared" si="5"/>
        <v>6</v>
      </c>
      <c r="J9" s="33">
        <f t="shared" si="6"/>
        <v>3.1746031746031744E-2</v>
      </c>
      <c r="K9" s="25">
        <f>'Octobre N-1'!I9</f>
        <v>2</v>
      </c>
      <c r="L9" s="26">
        <f t="shared" si="7"/>
        <v>4</v>
      </c>
      <c r="M9" s="22">
        <f t="shared" si="8"/>
        <v>0</v>
      </c>
      <c r="N9" s="23">
        <f t="shared" si="9"/>
        <v>0</v>
      </c>
      <c r="O9" s="24">
        <f t="shared" si="10"/>
        <v>3.8461538461538464E-2</v>
      </c>
      <c r="P9" s="25">
        <f>'Octobre N-1'!N9</f>
        <v>1</v>
      </c>
      <c r="Q9" s="26">
        <f t="shared" si="11"/>
        <v>-1</v>
      </c>
      <c r="R9" s="22">
        <f t="shared" si="12"/>
        <v>7.6923076923076927E-2</v>
      </c>
      <c r="S9" s="23">
        <f t="shared" si="13"/>
        <v>3</v>
      </c>
      <c r="T9" s="33">
        <f t="shared" si="14"/>
        <v>8.3333333333333329E-2</v>
      </c>
      <c r="U9" s="25">
        <f>'Octobre N-1'!S9</f>
        <v>2</v>
      </c>
      <c r="V9" s="26">
        <f t="shared" si="15"/>
        <v>1</v>
      </c>
      <c r="W9" s="22">
        <f t="shared" si="16"/>
        <v>0</v>
      </c>
      <c r="X9" s="23">
        <f t="shared" si="17"/>
        <v>0</v>
      </c>
      <c r="Y9" s="33">
        <f t="shared" si="18"/>
        <v>0.14285714285714285</v>
      </c>
      <c r="Z9" s="25">
        <f>'Octobre N-1'!X9</f>
        <v>2</v>
      </c>
      <c r="AA9" s="26">
        <f t="shared" si="19"/>
        <v>-2</v>
      </c>
      <c r="AB9" s="22">
        <f t="shared" si="20"/>
        <v>8.5365853658536592E-2</v>
      </c>
      <c r="AC9" s="23">
        <f t="shared" si="21"/>
        <v>7</v>
      </c>
      <c r="AD9" s="33">
        <f t="shared" si="22"/>
        <v>1.7857142857142856E-2</v>
      </c>
      <c r="AE9" s="25">
        <f>'Octobre N-1'!AC9</f>
        <v>1</v>
      </c>
      <c r="AF9" s="26">
        <f t="shared" si="23"/>
        <v>6</v>
      </c>
      <c r="AG9" s="22">
        <f t="shared" si="24"/>
        <v>0.34482758620689657</v>
      </c>
      <c r="AH9" s="23">
        <f t="shared" si="25"/>
        <v>10</v>
      </c>
      <c r="AI9" s="33">
        <f t="shared" si="26"/>
        <v>0.21052631578947367</v>
      </c>
      <c r="AJ9" s="25">
        <f>'Octobre N-1'!AH9</f>
        <v>4</v>
      </c>
      <c r="AK9" s="26">
        <f t="shared" si="27"/>
        <v>6</v>
      </c>
      <c r="AL9" s="22">
        <f t="shared" si="28"/>
        <v>0.10526315789473684</v>
      </c>
      <c r="AM9" s="23">
        <f t="shared" si="29"/>
        <v>38</v>
      </c>
      <c r="AN9" s="33">
        <f t="shared" si="30"/>
        <v>5.3380782918149468E-2</v>
      </c>
      <c r="AO9" s="25">
        <f>'Octobre N-1'!AM9</f>
        <v>15</v>
      </c>
      <c r="AP9" s="26">
        <f t="shared" si="31"/>
        <v>23</v>
      </c>
      <c r="AQ9" s="22">
        <f t="shared" si="32"/>
        <v>0.15789473684210525</v>
      </c>
      <c r="AR9" s="23">
        <f t="shared" si="33"/>
        <v>3</v>
      </c>
      <c r="AS9" s="33">
        <f t="shared" si="34"/>
        <v>0.29411764705882354</v>
      </c>
      <c r="AT9" s="25">
        <f>'Octobre N-1'!AR9</f>
        <v>5</v>
      </c>
      <c r="AU9" s="26">
        <f t="shared" si="35"/>
        <v>-2</v>
      </c>
      <c r="AY9" t="s">
        <v>9</v>
      </c>
      <c r="AZ9" t="s">
        <v>86</v>
      </c>
      <c r="BA9" t="s">
        <v>87</v>
      </c>
      <c r="BB9" t="s">
        <v>111</v>
      </c>
      <c r="BC9" t="s">
        <v>115</v>
      </c>
      <c r="BD9">
        <v>0</v>
      </c>
      <c r="BE9">
        <v>1</v>
      </c>
      <c r="BF9">
        <v>0</v>
      </c>
      <c r="BG9">
        <v>0</v>
      </c>
      <c r="BH9">
        <v>0</v>
      </c>
      <c r="BI9">
        <v>3</v>
      </c>
      <c r="BJ9">
        <v>0</v>
      </c>
      <c r="BK9">
        <v>4</v>
      </c>
      <c r="BL9">
        <v>0</v>
      </c>
    </row>
    <row r="10" spans="1:64" x14ac:dyDescent="0.3">
      <c r="A10" t="s">
        <v>53</v>
      </c>
      <c r="B10" s="21"/>
      <c r="C10" s="22">
        <f t="shared" si="0"/>
        <v>0</v>
      </c>
      <c r="D10" s="23">
        <f t="shared" si="1"/>
        <v>0</v>
      </c>
      <c r="E10" s="24">
        <f t="shared" si="2"/>
        <v>0</v>
      </c>
      <c r="F10" s="25">
        <f>'Octobre N-1'!D10</f>
        <v>0</v>
      </c>
      <c r="G10" s="26">
        <f t="shared" si="3"/>
        <v>0</v>
      </c>
      <c r="H10" s="22">
        <f t="shared" si="4"/>
        <v>0</v>
      </c>
      <c r="I10" s="23">
        <f t="shared" si="5"/>
        <v>0</v>
      </c>
      <c r="J10" s="33">
        <f t="shared" si="6"/>
        <v>0</v>
      </c>
      <c r="K10" s="25">
        <f>'Octobre N-1'!I10</f>
        <v>0</v>
      </c>
      <c r="L10" s="26">
        <f t="shared" si="7"/>
        <v>0</v>
      </c>
      <c r="M10" s="22">
        <f t="shared" si="8"/>
        <v>0</v>
      </c>
      <c r="N10" s="23">
        <f t="shared" si="9"/>
        <v>0</v>
      </c>
      <c r="O10" s="24">
        <f t="shared" si="10"/>
        <v>0</v>
      </c>
      <c r="P10" s="25">
        <f>'Octobre N-1'!N10</f>
        <v>0</v>
      </c>
      <c r="Q10" s="26">
        <f t="shared" si="11"/>
        <v>0</v>
      </c>
      <c r="R10" s="22">
        <f t="shared" si="12"/>
        <v>0</v>
      </c>
      <c r="S10" s="23">
        <f t="shared" si="13"/>
        <v>0</v>
      </c>
      <c r="T10" s="33">
        <f t="shared" si="14"/>
        <v>0</v>
      </c>
      <c r="U10" s="25">
        <f>'Octobre N-1'!S10</f>
        <v>0</v>
      </c>
      <c r="V10" s="26">
        <f t="shared" si="15"/>
        <v>0</v>
      </c>
      <c r="W10" s="22">
        <f t="shared" si="16"/>
        <v>0</v>
      </c>
      <c r="X10" s="23">
        <f t="shared" si="17"/>
        <v>0</v>
      </c>
      <c r="Y10" s="33">
        <f t="shared" si="18"/>
        <v>0</v>
      </c>
      <c r="Z10" s="25">
        <f>'Octobre N-1'!X10</f>
        <v>0</v>
      </c>
      <c r="AA10" s="26">
        <f t="shared" si="19"/>
        <v>0</v>
      </c>
      <c r="AB10" s="22">
        <f t="shared" si="20"/>
        <v>0</v>
      </c>
      <c r="AC10" s="23">
        <f t="shared" si="21"/>
        <v>0</v>
      </c>
      <c r="AD10" s="33">
        <f t="shared" si="22"/>
        <v>0</v>
      </c>
      <c r="AE10" s="25">
        <f>'Octobre N-1'!AC10</f>
        <v>0</v>
      </c>
      <c r="AF10" s="26">
        <f t="shared" si="23"/>
        <v>0</v>
      </c>
      <c r="AG10" s="22">
        <f t="shared" si="24"/>
        <v>0</v>
      </c>
      <c r="AH10" s="23">
        <f t="shared" si="25"/>
        <v>0</v>
      </c>
      <c r="AI10" s="33">
        <f t="shared" si="26"/>
        <v>0</v>
      </c>
      <c r="AJ10" s="25">
        <f>'Octobre N-1'!AH10</f>
        <v>0</v>
      </c>
      <c r="AK10" s="26">
        <f t="shared" si="27"/>
        <v>0</v>
      </c>
      <c r="AL10" s="22">
        <f t="shared" si="28"/>
        <v>0</v>
      </c>
      <c r="AM10" s="23">
        <f t="shared" si="29"/>
        <v>0</v>
      </c>
      <c r="AN10" s="33">
        <f t="shared" si="30"/>
        <v>0</v>
      </c>
      <c r="AO10" s="25">
        <f>'Octobre N-1'!AM10</f>
        <v>0</v>
      </c>
      <c r="AP10" s="26">
        <f t="shared" si="31"/>
        <v>0</v>
      </c>
      <c r="AQ10" s="22">
        <f t="shared" si="32"/>
        <v>0</v>
      </c>
      <c r="AR10" s="23">
        <f t="shared" si="33"/>
        <v>0</v>
      </c>
      <c r="AS10" s="33">
        <f t="shared" si="34"/>
        <v>0</v>
      </c>
      <c r="AT10" s="25">
        <f>'Octobre N-1'!AR10</f>
        <v>0</v>
      </c>
      <c r="AU10" s="26">
        <f t="shared" si="35"/>
        <v>0</v>
      </c>
      <c r="AY10" t="s">
        <v>10</v>
      </c>
      <c r="AZ10" t="s">
        <v>86</v>
      </c>
      <c r="BA10" t="s">
        <v>87</v>
      </c>
      <c r="BB10" t="s">
        <v>111</v>
      </c>
      <c r="BC10" t="s">
        <v>115</v>
      </c>
      <c r="BD10">
        <v>4</v>
      </c>
      <c r="BE10">
        <v>5</v>
      </c>
      <c r="BF10">
        <v>0</v>
      </c>
      <c r="BG10">
        <v>2</v>
      </c>
      <c r="BH10">
        <v>1</v>
      </c>
      <c r="BI10">
        <v>1</v>
      </c>
      <c r="BJ10">
        <v>1</v>
      </c>
      <c r="BK10">
        <v>14</v>
      </c>
      <c r="BL10">
        <v>0</v>
      </c>
    </row>
    <row r="11" spans="1:64" x14ac:dyDescent="0.3">
      <c r="A11" t="s">
        <v>54</v>
      </c>
      <c r="B11" s="21"/>
      <c r="C11" s="22">
        <f t="shared" si="0"/>
        <v>0</v>
      </c>
      <c r="D11" s="23">
        <f t="shared" si="1"/>
        <v>0</v>
      </c>
      <c r="E11" s="24">
        <f t="shared" si="2"/>
        <v>0</v>
      </c>
      <c r="F11" s="25">
        <f>'Octobre N-1'!D11</f>
        <v>0</v>
      </c>
      <c r="G11" s="26">
        <f t="shared" si="3"/>
        <v>0</v>
      </c>
      <c r="H11" s="22">
        <f t="shared" si="4"/>
        <v>0</v>
      </c>
      <c r="I11" s="23">
        <f t="shared" si="5"/>
        <v>0</v>
      </c>
      <c r="J11" s="33">
        <f t="shared" si="6"/>
        <v>0</v>
      </c>
      <c r="K11" s="25">
        <f>'Octobre N-1'!I11</f>
        <v>0</v>
      </c>
      <c r="L11" s="26">
        <f t="shared" si="7"/>
        <v>0</v>
      </c>
      <c r="M11" s="22">
        <f t="shared" si="8"/>
        <v>0</v>
      </c>
      <c r="N11" s="23">
        <f t="shared" si="9"/>
        <v>0</v>
      </c>
      <c r="O11" s="24">
        <f t="shared" si="10"/>
        <v>0</v>
      </c>
      <c r="P11" s="25">
        <f>'Octobre N-1'!N11</f>
        <v>0</v>
      </c>
      <c r="Q11" s="26">
        <f t="shared" si="11"/>
        <v>0</v>
      </c>
      <c r="R11" s="22">
        <f t="shared" si="12"/>
        <v>0</v>
      </c>
      <c r="S11" s="23">
        <f t="shared" si="13"/>
        <v>0</v>
      </c>
      <c r="T11" s="33">
        <f t="shared" si="14"/>
        <v>0</v>
      </c>
      <c r="U11" s="25">
        <f>'Octobre N-1'!S11</f>
        <v>0</v>
      </c>
      <c r="V11" s="26">
        <f t="shared" si="15"/>
        <v>0</v>
      </c>
      <c r="W11" s="22">
        <f t="shared" si="16"/>
        <v>0</v>
      </c>
      <c r="X11" s="23">
        <f t="shared" si="17"/>
        <v>0</v>
      </c>
      <c r="Y11" s="33">
        <f t="shared" si="18"/>
        <v>0</v>
      </c>
      <c r="Z11" s="25">
        <f>'Octobre N-1'!X11</f>
        <v>0</v>
      </c>
      <c r="AA11" s="26">
        <f t="shared" si="19"/>
        <v>0</v>
      </c>
      <c r="AB11" s="22">
        <f t="shared" si="20"/>
        <v>0</v>
      </c>
      <c r="AC11" s="23">
        <f t="shared" si="21"/>
        <v>0</v>
      </c>
      <c r="AD11" s="33">
        <f t="shared" si="22"/>
        <v>0</v>
      </c>
      <c r="AE11" s="25">
        <f>'Octobre N-1'!AC11</f>
        <v>0</v>
      </c>
      <c r="AF11" s="26">
        <f t="shared" si="23"/>
        <v>0</v>
      </c>
      <c r="AG11" s="22">
        <f t="shared" si="24"/>
        <v>0</v>
      </c>
      <c r="AH11" s="23">
        <f t="shared" si="25"/>
        <v>0</v>
      </c>
      <c r="AI11" s="33">
        <f t="shared" si="26"/>
        <v>0</v>
      </c>
      <c r="AJ11" s="25">
        <f>'Octobre N-1'!AH11</f>
        <v>0</v>
      </c>
      <c r="AK11" s="26">
        <f t="shared" si="27"/>
        <v>0</v>
      </c>
      <c r="AL11" s="22">
        <f t="shared" si="28"/>
        <v>0</v>
      </c>
      <c r="AM11" s="23">
        <f t="shared" si="29"/>
        <v>0</v>
      </c>
      <c r="AN11" s="33">
        <f t="shared" si="30"/>
        <v>0</v>
      </c>
      <c r="AO11" s="25">
        <f>'Octobre N-1'!AM11</f>
        <v>0</v>
      </c>
      <c r="AP11" s="26">
        <f t="shared" si="31"/>
        <v>0</v>
      </c>
      <c r="AQ11" s="22">
        <f t="shared" si="32"/>
        <v>0</v>
      </c>
      <c r="AR11" s="23">
        <f t="shared" si="33"/>
        <v>0</v>
      </c>
      <c r="AS11" s="33">
        <f t="shared" si="34"/>
        <v>0</v>
      </c>
      <c r="AT11" s="25">
        <f>'Octobre N-1'!AR11</f>
        <v>0</v>
      </c>
      <c r="AU11" s="26">
        <f t="shared" si="35"/>
        <v>0</v>
      </c>
      <c r="AY11" t="s">
        <v>118</v>
      </c>
      <c r="AZ11" t="s">
        <v>86</v>
      </c>
      <c r="BA11" t="s">
        <v>87</v>
      </c>
      <c r="BB11" t="s">
        <v>111</v>
      </c>
      <c r="BC11" t="s">
        <v>115</v>
      </c>
      <c r="BD11">
        <v>0</v>
      </c>
      <c r="BE11">
        <v>1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1</v>
      </c>
      <c r="BL11">
        <v>0</v>
      </c>
    </row>
    <row r="12" spans="1:64" x14ac:dyDescent="0.3">
      <c r="A12" t="s">
        <v>55</v>
      </c>
      <c r="B12" s="21"/>
      <c r="C12" s="22">
        <f t="shared" si="0"/>
        <v>0</v>
      </c>
      <c r="D12" s="23">
        <f t="shared" si="1"/>
        <v>0</v>
      </c>
      <c r="E12" s="24">
        <f t="shared" si="2"/>
        <v>0</v>
      </c>
      <c r="F12" s="25">
        <f>'Octobre N-1'!D12</f>
        <v>0</v>
      </c>
      <c r="G12" s="26">
        <f t="shared" si="3"/>
        <v>0</v>
      </c>
      <c r="H12" s="22">
        <f t="shared" si="4"/>
        <v>0</v>
      </c>
      <c r="I12" s="23">
        <f t="shared" si="5"/>
        <v>0</v>
      </c>
      <c r="J12" s="33">
        <f t="shared" si="6"/>
        <v>0</v>
      </c>
      <c r="K12" s="25">
        <f>'Octobre N-1'!I12</f>
        <v>0</v>
      </c>
      <c r="L12" s="26">
        <f t="shared" si="7"/>
        <v>0</v>
      </c>
      <c r="M12" s="22">
        <f t="shared" si="8"/>
        <v>0</v>
      </c>
      <c r="N12" s="23">
        <f t="shared" si="9"/>
        <v>0</v>
      </c>
      <c r="O12" s="24">
        <f t="shared" si="10"/>
        <v>0</v>
      </c>
      <c r="P12" s="25">
        <f>'Octobre N-1'!N12</f>
        <v>0</v>
      </c>
      <c r="Q12" s="26">
        <f t="shared" si="11"/>
        <v>0</v>
      </c>
      <c r="R12" s="22">
        <f t="shared" si="12"/>
        <v>0</v>
      </c>
      <c r="S12" s="23">
        <f t="shared" si="13"/>
        <v>0</v>
      </c>
      <c r="T12" s="33">
        <f t="shared" si="14"/>
        <v>0</v>
      </c>
      <c r="U12" s="25">
        <f>'Octobre N-1'!S12</f>
        <v>0</v>
      </c>
      <c r="V12" s="26">
        <f t="shared" si="15"/>
        <v>0</v>
      </c>
      <c r="W12" s="22">
        <f t="shared" si="16"/>
        <v>0</v>
      </c>
      <c r="X12" s="23">
        <f t="shared" si="17"/>
        <v>0</v>
      </c>
      <c r="Y12" s="33">
        <f t="shared" si="18"/>
        <v>0</v>
      </c>
      <c r="Z12" s="25">
        <f>'Octobre N-1'!X12</f>
        <v>0</v>
      </c>
      <c r="AA12" s="26">
        <f t="shared" si="19"/>
        <v>0</v>
      </c>
      <c r="AB12" s="22">
        <f t="shared" si="20"/>
        <v>0</v>
      </c>
      <c r="AC12" s="23">
        <f t="shared" si="21"/>
        <v>0</v>
      </c>
      <c r="AD12" s="33">
        <f t="shared" si="22"/>
        <v>0</v>
      </c>
      <c r="AE12" s="25">
        <f>'Octobre N-1'!AC12</f>
        <v>0</v>
      </c>
      <c r="AF12" s="26">
        <f t="shared" si="23"/>
        <v>0</v>
      </c>
      <c r="AG12" s="22">
        <f t="shared" si="24"/>
        <v>0</v>
      </c>
      <c r="AH12" s="23">
        <f t="shared" si="25"/>
        <v>0</v>
      </c>
      <c r="AI12" s="33">
        <f t="shared" si="26"/>
        <v>0</v>
      </c>
      <c r="AJ12" s="25">
        <f>'Octobre N-1'!AH12</f>
        <v>0</v>
      </c>
      <c r="AK12" s="26">
        <f t="shared" si="27"/>
        <v>0</v>
      </c>
      <c r="AL12" s="22">
        <f t="shared" si="28"/>
        <v>0</v>
      </c>
      <c r="AM12" s="23">
        <f t="shared" si="29"/>
        <v>0</v>
      </c>
      <c r="AN12" s="33">
        <f t="shared" si="30"/>
        <v>0</v>
      </c>
      <c r="AO12" s="25">
        <f>'Octobre N-1'!AM12</f>
        <v>0</v>
      </c>
      <c r="AP12" s="26">
        <f t="shared" si="31"/>
        <v>0</v>
      </c>
      <c r="AQ12" s="22">
        <f t="shared" si="32"/>
        <v>0</v>
      </c>
      <c r="AR12" s="23">
        <f t="shared" si="33"/>
        <v>0</v>
      </c>
      <c r="AS12" s="33">
        <f t="shared" si="34"/>
        <v>0</v>
      </c>
      <c r="AT12" s="25">
        <f>'Octobre N-1'!AR12</f>
        <v>0</v>
      </c>
      <c r="AU12" s="26">
        <f t="shared" si="35"/>
        <v>0</v>
      </c>
      <c r="AY12" t="s">
        <v>11</v>
      </c>
      <c r="AZ12" t="s">
        <v>86</v>
      </c>
      <c r="BA12" t="s">
        <v>87</v>
      </c>
      <c r="BB12" t="s">
        <v>111</v>
      </c>
      <c r="BC12" t="s">
        <v>115</v>
      </c>
      <c r="BD12">
        <v>1</v>
      </c>
      <c r="BE12">
        <v>7</v>
      </c>
      <c r="BF12">
        <v>1</v>
      </c>
      <c r="BG12">
        <v>2</v>
      </c>
      <c r="BH12">
        <v>0</v>
      </c>
      <c r="BI12">
        <v>1</v>
      </c>
      <c r="BJ12">
        <v>0</v>
      </c>
      <c r="BK12">
        <v>12</v>
      </c>
      <c r="BL12">
        <v>0</v>
      </c>
    </row>
    <row r="13" spans="1:64" x14ac:dyDescent="0.3">
      <c r="A13" t="s">
        <v>5</v>
      </c>
      <c r="B13" s="21"/>
      <c r="C13" s="22">
        <f t="shared" si="0"/>
        <v>9.9009900990099011E-3</v>
      </c>
      <c r="D13" s="23">
        <f t="shared" si="1"/>
        <v>1</v>
      </c>
      <c r="E13" s="24">
        <f t="shared" si="2"/>
        <v>0</v>
      </c>
      <c r="F13" s="25">
        <f>'Octobre N-1'!D13</f>
        <v>0</v>
      </c>
      <c r="G13" s="26">
        <f t="shared" si="3"/>
        <v>1</v>
      </c>
      <c r="H13" s="22">
        <f t="shared" si="4"/>
        <v>1.098901098901099E-2</v>
      </c>
      <c r="I13" s="23">
        <f t="shared" si="5"/>
        <v>1</v>
      </c>
      <c r="J13" s="33">
        <f t="shared" si="6"/>
        <v>0</v>
      </c>
      <c r="K13" s="25">
        <f>'Octobre N-1'!I13</f>
        <v>0</v>
      </c>
      <c r="L13" s="26">
        <f t="shared" si="7"/>
        <v>1</v>
      </c>
      <c r="M13" s="22">
        <f t="shared" si="8"/>
        <v>0.21052631578947367</v>
      </c>
      <c r="N13" s="23">
        <f t="shared" si="9"/>
        <v>4</v>
      </c>
      <c r="O13" s="24">
        <f t="shared" si="10"/>
        <v>3.8461538461538464E-2</v>
      </c>
      <c r="P13" s="25">
        <f>'Octobre N-1'!N13</f>
        <v>1</v>
      </c>
      <c r="Q13" s="26">
        <f t="shared" si="11"/>
        <v>3</v>
      </c>
      <c r="R13" s="22">
        <f t="shared" si="12"/>
        <v>5.128205128205128E-2</v>
      </c>
      <c r="S13" s="23">
        <f t="shared" si="13"/>
        <v>2</v>
      </c>
      <c r="T13" s="33">
        <f t="shared" si="14"/>
        <v>0</v>
      </c>
      <c r="U13" s="25">
        <f>'Octobre N-1'!S13</f>
        <v>0</v>
      </c>
      <c r="V13" s="26">
        <f t="shared" si="15"/>
        <v>2</v>
      </c>
      <c r="W13" s="22">
        <f t="shared" si="16"/>
        <v>0</v>
      </c>
      <c r="X13" s="23">
        <f t="shared" si="17"/>
        <v>0</v>
      </c>
      <c r="Y13" s="33">
        <f t="shared" si="18"/>
        <v>0</v>
      </c>
      <c r="Z13" s="25">
        <f>'Octobre N-1'!X13</f>
        <v>0</v>
      </c>
      <c r="AA13" s="26">
        <f t="shared" si="19"/>
        <v>0</v>
      </c>
      <c r="AB13" s="22">
        <f t="shared" si="20"/>
        <v>6.097560975609756E-2</v>
      </c>
      <c r="AC13" s="23">
        <f t="shared" si="21"/>
        <v>5</v>
      </c>
      <c r="AD13" s="33">
        <f t="shared" si="22"/>
        <v>0</v>
      </c>
      <c r="AE13" s="25">
        <f>'Octobre N-1'!AC13</f>
        <v>0</v>
      </c>
      <c r="AF13" s="26">
        <f t="shared" si="23"/>
        <v>5</v>
      </c>
      <c r="AG13" s="22">
        <f t="shared" si="24"/>
        <v>0</v>
      </c>
      <c r="AH13" s="23">
        <f t="shared" si="25"/>
        <v>0</v>
      </c>
      <c r="AI13" s="33">
        <f t="shared" si="26"/>
        <v>0</v>
      </c>
      <c r="AJ13" s="25">
        <f>'Octobre N-1'!AH13</f>
        <v>0</v>
      </c>
      <c r="AK13" s="26">
        <f t="shared" si="27"/>
        <v>0</v>
      </c>
      <c r="AL13" s="22">
        <f t="shared" si="28"/>
        <v>3.6011080332409975E-2</v>
      </c>
      <c r="AM13" s="23">
        <f t="shared" si="29"/>
        <v>13</v>
      </c>
      <c r="AN13" s="33">
        <f t="shared" si="30"/>
        <v>3.5587188612099642E-3</v>
      </c>
      <c r="AO13" s="25">
        <f>'Octobre N-1'!AM13</f>
        <v>1</v>
      </c>
      <c r="AP13" s="26">
        <f t="shared" si="31"/>
        <v>12</v>
      </c>
      <c r="AQ13" s="22">
        <f t="shared" si="32"/>
        <v>0</v>
      </c>
      <c r="AR13" s="23">
        <f t="shared" si="33"/>
        <v>0</v>
      </c>
      <c r="AS13" s="33">
        <f t="shared" si="34"/>
        <v>0</v>
      </c>
      <c r="AT13" s="25">
        <f>'Octobre N-1'!AR13</f>
        <v>0</v>
      </c>
      <c r="AU13" s="26">
        <f t="shared" si="35"/>
        <v>0</v>
      </c>
      <c r="AY13" t="s">
        <v>12</v>
      </c>
      <c r="AZ13" t="s">
        <v>86</v>
      </c>
      <c r="BA13" t="s">
        <v>87</v>
      </c>
      <c r="BB13" t="s">
        <v>111</v>
      </c>
      <c r="BC13" t="s">
        <v>115</v>
      </c>
      <c r="BD13">
        <v>1</v>
      </c>
      <c r="BE13">
        <v>3</v>
      </c>
      <c r="BF13">
        <v>0</v>
      </c>
      <c r="BG13">
        <v>0</v>
      </c>
      <c r="BH13">
        <v>0</v>
      </c>
      <c r="BI13">
        <v>4</v>
      </c>
      <c r="BJ13">
        <v>0</v>
      </c>
      <c r="BK13">
        <v>8</v>
      </c>
      <c r="BL13">
        <v>0</v>
      </c>
    </row>
    <row r="14" spans="1:64" x14ac:dyDescent="0.3">
      <c r="A14" t="s">
        <v>6</v>
      </c>
      <c r="B14" s="21"/>
      <c r="C14" s="22">
        <f t="shared" si="0"/>
        <v>2.9702970297029702E-2</v>
      </c>
      <c r="D14" s="23">
        <f t="shared" si="1"/>
        <v>3</v>
      </c>
      <c r="E14" s="24">
        <f t="shared" si="2"/>
        <v>9.375E-2</v>
      </c>
      <c r="F14" s="25">
        <f>'Octobre N-1'!D14</f>
        <v>9</v>
      </c>
      <c r="G14" s="26">
        <f t="shared" si="3"/>
        <v>-6</v>
      </c>
      <c r="H14" s="22">
        <f t="shared" si="4"/>
        <v>2.197802197802198E-2</v>
      </c>
      <c r="I14" s="23">
        <f t="shared" si="5"/>
        <v>2</v>
      </c>
      <c r="J14" s="33">
        <f t="shared" si="6"/>
        <v>4.7619047619047616E-2</v>
      </c>
      <c r="K14" s="25">
        <f>'Octobre N-1'!I14</f>
        <v>3</v>
      </c>
      <c r="L14" s="26">
        <f t="shared" si="7"/>
        <v>-1</v>
      </c>
      <c r="M14" s="22">
        <f t="shared" si="8"/>
        <v>0</v>
      </c>
      <c r="N14" s="23">
        <f t="shared" si="9"/>
        <v>0</v>
      </c>
      <c r="O14" s="24">
        <f t="shared" si="10"/>
        <v>3.8461538461538464E-2</v>
      </c>
      <c r="P14" s="25">
        <f>'Octobre N-1'!N14</f>
        <v>1</v>
      </c>
      <c r="Q14" s="26">
        <f t="shared" si="11"/>
        <v>-1</v>
      </c>
      <c r="R14" s="22">
        <f t="shared" si="12"/>
        <v>7.6923076923076927E-2</v>
      </c>
      <c r="S14" s="23">
        <f t="shared" si="13"/>
        <v>3</v>
      </c>
      <c r="T14" s="33">
        <f t="shared" si="14"/>
        <v>8.3333333333333329E-2</v>
      </c>
      <c r="U14" s="25">
        <f>'Octobre N-1'!S14</f>
        <v>2</v>
      </c>
      <c r="V14" s="26">
        <f t="shared" si="15"/>
        <v>1</v>
      </c>
      <c r="W14" s="22">
        <f t="shared" si="16"/>
        <v>0.10526315789473684</v>
      </c>
      <c r="X14" s="23">
        <f t="shared" si="17"/>
        <v>2</v>
      </c>
      <c r="Y14" s="33">
        <f t="shared" si="18"/>
        <v>0</v>
      </c>
      <c r="Z14" s="25">
        <f>'Octobre N-1'!X14</f>
        <v>0</v>
      </c>
      <c r="AA14" s="26">
        <f t="shared" si="19"/>
        <v>2</v>
      </c>
      <c r="AB14" s="22">
        <f t="shared" si="20"/>
        <v>0</v>
      </c>
      <c r="AC14" s="23">
        <f t="shared" si="21"/>
        <v>0</v>
      </c>
      <c r="AD14" s="33">
        <f t="shared" si="22"/>
        <v>5.3571428571428568E-2</v>
      </c>
      <c r="AE14" s="25">
        <f>'Octobre N-1'!AC14</f>
        <v>3</v>
      </c>
      <c r="AF14" s="26">
        <f t="shared" si="23"/>
        <v>-3</v>
      </c>
      <c r="AG14" s="22">
        <f t="shared" si="24"/>
        <v>0</v>
      </c>
      <c r="AH14" s="23">
        <f t="shared" si="25"/>
        <v>0</v>
      </c>
      <c r="AI14" s="33">
        <f t="shared" si="26"/>
        <v>5.2631578947368418E-2</v>
      </c>
      <c r="AJ14" s="25">
        <f>'Octobre N-1'!AH14</f>
        <v>1</v>
      </c>
      <c r="AK14" s="26">
        <f t="shared" si="27"/>
        <v>-1</v>
      </c>
      <c r="AL14" s="22">
        <f t="shared" si="28"/>
        <v>2.7700831024930747E-2</v>
      </c>
      <c r="AM14" s="23">
        <f t="shared" si="29"/>
        <v>10</v>
      </c>
      <c r="AN14" s="33">
        <f t="shared" si="30"/>
        <v>6.4056939501779361E-2</v>
      </c>
      <c r="AO14" s="25">
        <f>'Octobre N-1'!AM14</f>
        <v>18</v>
      </c>
      <c r="AP14" s="26">
        <f t="shared" si="31"/>
        <v>-8</v>
      </c>
      <c r="AQ14" s="22">
        <f t="shared" si="32"/>
        <v>0</v>
      </c>
      <c r="AR14" s="23">
        <f t="shared" si="33"/>
        <v>0</v>
      </c>
      <c r="AS14" s="33">
        <f t="shared" si="34"/>
        <v>5.8823529411764705E-2</v>
      </c>
      <c r="AT14" s="25">
        <f>'Octobre N-1'!AR14</f>
        <v>1</v>
      </c>
      <c r="AU14" s="26">
        <f t="shared" si="35"/>
        <v>-1</v>
      </c>
      <c r="AY14" t="s">
        <v>60</v>
      </c>
      <c r="AZ14" t="s">
        <v>86</v>
      </c>
      <c r="BA14" t="s">
        <v>87</v>
      </c>
      <c r="BB14" t="s">
        <v>111</v>
      </c>
      <c r="BC14" t="s">
        <v>115</v>
      </c>
      <c r="BD14">
        <v>0</v>
      </c>
      <c r="BE14">
        <v>1</v>
      </c>
      <c r="BF14">
        <v>0</v>
      </c>
      <c r="BG14">
        <v>0</v>
      </c>
      <c r="BH14">
        <v>0</v>
      </c>
      <c r="BI14">
        <v>0</v>
      </c>
      <c r="BJ14">
        <v>1</v>
      </c>
      <c r="BK14">
        <v>1</v>
      </c>
      <c r="BL14">
        <v>1</v>
      </c>
    </row>
    <row r="15" spans="1:64" x14ac:dyDescent="0.3">
      <c r="A15" t="s">
        <v>7</v>
      </c>
      <c r="B15" s="21"/>
      <c r="C15" s="22">
        <f t="shared" si="0"/>
        <v>7.9207920792079209E-2</v>
      </c>
      <c r="D15" s="23">
        <f t="shared" si="1"/>
        <v>8</v>
      </c>
      <c r="E15" s="24">
        <f t="shared" si="2"/>
        <v>6.25E-2</v>
      </c>
      <c r="F15" s="25">
        <f>'Octobre N-1'!D15</f>
        <v>6</v>
      </c>
      <c r="G15" s="26">
        <f t="shared" si="3"/>
        <v>2</v>
      </c>
      <c r="H15" s="22">
        <f t="shared" si="4"/>
        <v>4.3956043956043959E-2</v>
      </c>
      <c r="I15" s="23">
        <f t="shared" si="5"/>
        <v>4</v>
      </c>
      <c r="J15" s="33">
        <f t="shared" si="6"/>
        <v>3.1746031746031744E-2</v>
      </c>
      <c r="K15" s="25">
        <f>'Octobre N-1'!I15</f>
        <v>2</v>
      </c>
      <c r="L15" s="26">
        <f t="shared" si="7"/>
        <v>2</v>
      </c>
      <c r="M15" s="22">
        <f t="shared" si="8"/>
        <v>5.2631578947368418E-2</v>
      </c>
      <c r="N15" s="23">
        <f t="shared" si="9"/>
        <v>1</v>
      </c>
      <c r="O15" s="24">
        <f t="shared" si="10"/>
        <v>0.11538461538461539</v>
      </c>
      <c r="P15" s="25">
        <f>'Octobre N-1'!N15</f>
        <v>3</v>
      </c>
      <c r="Q15" s="26">
        <f t="shared" si="11"/>
        <v>-2</v>
      </c>
      <c r="R15" s="22">
        <f t="shared" si="12"/>
        <v>2.564102564102564E-2</v>
      </c>
      <c r="S15" s="23">
        <f t="shared" si="13"/>
        <v>1</v>
      </c>
      <c r="T15" s="33">
        <f t="shared" si="14"/>
        <v>4.1666666666666664E-2</v>
      </c>
      <c r="U15" s="25">
        <f>'Octobre N-1'!S15</f>
        <v>1</v>
      </c>
      <c r="V15" s="26">
        <f t="shared" si="15"/>
        <v>0</v>
      </c>
      <c r="W15" s="22">
        <f t="shared" si="16"/>
        <v>0.10526315789473684</v>
      </c>
      <c r="X15" s="23">
        <f t="shared" si="17"/>
        <v>2</v>
      </c>
      <c r="Y15" s="33">
        <f t="shared" si="18"/>
        <v>7.1428571428571425E-2</v>
      </c>
      <c r="Z15" s="25">
        <f>'Octobre N-1'!X15</f>
        <v>1</v>
      </c>
      <c r="AA15" s="26">
        <f t="shared" si="19"/>
        <v>1</v>
      </c>
      <c r="AB15" s="22">
        <f t="shared" si="20"/>
        <v>6.097560975609756E-2</v>
      </c>
      <c r="AC15" s="23">
        <f t="shared" si="21"/>
        <v>5</v>
      </c>
      <c r="AD15" s="33">
        <f t="shared" si="22"/>
        <v>8.9285714285714288E-2</v>
      </c>
      <c r="AE15" s="25">
        <f>'Octobre N-1'!AC15</f>
        <v>5</v>
      </c>
      <c r="AF15" s="26">
        <f t="shared" si="23"/>
        <v>0</v>
      </c>
      <c r="AG15" s="22">
        <f t="shared" si="24"/>
        <v>3.4482758620689655E-2</v>
      </c>
      <c r="AH15" s="23">
        <f t="shared" si="25"/>
        <v>1</v>
      </c>
      <c r="AI15" s="33">
        <f t="shared" si="26"/>
        <v>0</v>
      </c>
      <c r="AJ15" s="25">
        <f>'Octobre N-1'!AH15</f>
        <v>0</v>
      </c>
      <c r="AK15" s="26">
        <f t="shared" si="27"/>
        <v>1</v>
      </c>
      <c r="AL15" s="22">
        <f t="shared" si="28"/>
        <v>6.0941828254847646E-2</v>
      </c>
      <c r="AM15" s="23">
        <f t="shared" si="29"/>
        <v>22</v>
      </c>
      <c r="AN15" s="33">
        <f t="shared" si="30"/>
        <v>6.4056939501779361E-2</v>
      </c>
      <c r="AO15" s="25">
        <f>'Octobre N-1'!AM15</f>
        <v>18</v>
      </c>
      <c r="AP15" s="26">
        <f t="shared" si="31"/>
        <v>4</v>
      </c>
      <c r="AQ15" s="22">
        <f t="shared" si="32"/>
        <v>0</v>
      </c>
      <c r="AR15" s="23">
        <f t="shared" si="33"/>
        <v>0</v>
      </c>
      <c r="AS15" s="33">
        <f t="shared" si="34"/>
        <v>0</v>
      </c>
      <c r="AT15" s="25">
        <f>'Octobre N-1'!AR15</f>
        <v>0</v>
      </c>
      <c r="AU15" s="26">
        <f t="shared" si="35"/>
        <v>0</v>
      </c>
      <c r="AY15" t="s">
        <v>13</v>
      </c>
      <c r="AZ15" t="s">
        <v>86</v>
      </c>
      <c r="BA15" t="s">
        <v>87</v>
      </c>
      <c r="BB15" t="s">
        <v>111</v>
      </c>
      <c r="BC15" t="s">
        <v>115</v>
      </c>
      <c r="BD15">
        <v>2</v>
      </c>
      <c r="BE15">
        <v>7</v>
      </c>
      <c r="BF15">
        <v>2</v>
      </c>
      <c r="BG15">
        <v>0</v>
      </c>
      <c r="BH15">
        <v>0</v>
      </c>
      <c r="BI15">
        <v>1</v>
      </c>
      <c r="BJ15">
        <v>0</v>
      </c>
      <c r="BK15">
        <v>12</v>
      </c>
      <c r="BL15">
        <v>0</v>
      </c>
    </row>
    <row r="16" spans="1:64" x14ac:dyDescent="0.3">
      <c r="A16" t="s">
        <v>56</v>
      </c>
      <c r="B16" s="21"/>
      <c r="C16" s="22">
        <f t="shared" si="0"/>
        <v>0</v>
      </c>
      <c r="D16" s="23">
        <f t="shared" si="1"/>
        <v>0</v>
      </c>
      <c r="E16" s="24">
        <f t="shared" si="2"/>
        <v>0</v>
      </c>
      <c r="F16" s="25">
        <f>'Octobre N-1'!D16</f>
        <v>0</v>
      </c>
      <c r="G16" s="26">
        <f t="shared" si="3"/>
        <v>0</v>
      </c>
      <c r="H16" s="22">
        <f t="shared" si="4"/>
        <v>0</v>
      </c>
      <c r="I16" s="23">
        <f t="shared" si="5"/>
        <v>0</v>
      </c>
      <c r="J16" s="33">
        <f t="shared" si="6"/>
        <v>0</v>
      </c>
      <c r="K16" s="25">
        <f>'Octobre N-1'!I16</f>
        <v>0</v>
      </c>
      <c r="L16" s="26">
        <f t="shared" si="7"/>
        <v>0</v>
      </c>
      <c r="M16" s="22">
        <f t="shared" si="8"/>
        <v>0</v>
      </c>
      <c r="N16" s="23">
        <f t="shared" si="9"/>
        <v>0</v>
      </c>
      <c r="O16" s="24">
        <f t="shared" si="10"/>
        <v>0</v>
      </c>
      <c r="P16" s="25">
        <f>'Octobre N-1'!N16</f>
        <v>0</v>
      </c>
      <c r="Q16" s="26">
        <f t="shared" si="11"/>
        <v>0</v>
      </c>
      <c r="R16" s="22">
        <f t="shared" si="12"/>
        <v>0</v>
      </c>
      <c r="S16" s="23">
        <f t="shared" si="13"/>
        <v>0</v>
      </c>
      <c r="T16" s="33">
        <f t="shared" si="14"/>
        <v>0</v>
      </c>
      <c r="U16" s="25">
        <f>'Octobre N-1'!S16</f>
        <v>0</v>
      </c>
      <c r="V16" s="26">
        <f t="shared" si="15"/>
        <v>0</v>
      </c>
      <c r="W16" s="22">
        <f t="shared" si="16"/>
        <v>0</v>
      </c>
      <c r="X16" s="23">
        <f t="shared" si="17"/>
        <v>0</v>
      </c>
      <c r="Y16" s="33">
        <f t="shared" si="18"/>
        <v>0</v>
      </c>
      <c r="Z16" s="25">
        <f>'Octobre N-1'!X16</f>
        <v>0</v>
      </c>
      <c r="AA16" s="26">
        <f t="shared" si="19"/>
        <v>0</v>
      </c>
      <c r="AB16" s="22">
        <f t="shared" si="20"/>
        <v>0</v>
      </c>
      <c r="AC16" s="23">
        <f t="shared" si="21"/>
        <v>0</v>
      </c>
      <c r="AD16" s="33">
        <f t="shared" si="22"/>
        <v>0</v>
      </c>
      <c r="AE16" s="25">
        <f>'Octobre N-1'!AC16</f>
        <v>0</v>
      </c>
      <c r="AF16" s="26">
        <f t="shared" si="23"/>
        <v>0</v>
      </c>
      <c r="AG16" s="22">
        <f t="shared" si="24"/>
        <v>0.10344827586206896</v>
      </c>
      <c r="AH16" s="23">
        <f t="shared" si="25"/>
        <v>3</v>
      </c>
      <c r="AI16" s="33">
        <f t="shared" si="26"/>
        <v>0</v>
      </c>
      <c r="AJ16" s="25">
        <f>'Octobre N-1'!AH16</f>
        <v>0</v>
      </c>
      <c r="AK16" s="26">
        <f t="shared" si="27"/>
        <v>3</v>
      </c>
      <c r="AL16" s="22">
        <f t="shared" si="28"/>
        <v>0</v>
      </c>
      <c r="AM16" s="23">
        <f t="shared" si="29"/>
        <v>0</v>
      </c>
      <c r="AN16" s="33">
        <f t="shared" si="30"/>
        <v>0</v>
      </c>
      <c r="AO16" s="25">
        <f>'Octobre N-1'!AM16</f>
        <v>0</v>
      </c>
      <c r="AP16" s="26">
        <f t="shared" si="31"/>
        <v>0</v>
      </c>
      <c r="AQ16" s="22">
        <f t="shared" si="32"/>
        <v>0.15789473684210525</v>
      </c>
      <c r="AR16" s="23">
        <f t="shared" si="33"/>
        <v>3</v>
      </c>
      <c r="AS16" s="33">
        <f t="shared" si="34"/>
        <v>0</v>
      </c>
      <c r="AT16" s="25">
        <f>'Octobre N-1'!AR16</f>
        <v>0</v>
      </c>
      <c r="AU16" s="26">
        <f t="shared" si="35"/>
        <v>3</v>
      </c>
      <c r="AY16" t="s">
        <v>14</v>
      </c>
      <c r="AZ16" t="s">
        <v>86</v>
      </c>
      <c r="BA16" t="s">
        <v>87</v>
      </c>
      <c r="BB16" t="s">
        <v>111</v>
      </c>
      <c r="BC16" t="s">
        <v>115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1</v>
      </c>
      <c r="BK16">
        <v>1</v>
      </c>
      <c r="BL16">
        <v>0</v>
      </c>
    </row>
    <row r="17" spans="1:64" x14ac:dyDescent="0.3">
      <c r="A17" t="s">
        <v>8</v>
      </c>
      <c r="B17" s="21"/>
      <c r="C17" s="22">
        <f t="shared" si="0"/>
        <v>0</v>
      </c>
      <c r="D17" s="23">
        <f t="shared" si="1"/>
        <v>0</v>
      </c>
      <c r="E17" s="24">
        <f t="shared" si="2"/>
        <v>0</v>
      </c>
      <c r="F17" s="25">
        <f>'Octobre N-1'!D17</f>
        <v>0</v>
      </c>
      <c r="G17" s="26">
        <f t="shared" si="3"/>
        <v>0</v>
      </c>
      <c r="H17" s="22">
        <f t="shared" si="4"/>
        <v>0</v>
      </c>
      <c r="I17" s="23">
        <f t="shared" si="5"/>
        <v>0</v>
      </c>
      <c r="J17" s="33">
        <f t="shared" si="6"/>
        <v>1.5873015873015872E-2</v>
      </c>
      <c r="K17" s="25">
        <f>'Octobre N-1'!I17</f>
        <v>1</v>
      </c>
      <c r="L17" s="26">
        <f t="shared" si="7"/>
        <v>-1</v>
      </c>
      <c r="M17" s="22">
        <f t="shared" si="8"/>
        <v>0</v>
      </c>
      <c r="N17" s="23">
        <f t="shared" si="9"/>
        <v>0</v>
      </c>
      <c r="O17" s="24">
        <f t="shared" si="10"/>
        <v>3.8461538461538464E-2</v>
      </c>
      <c r="P17" s="25">
        <f>'Octobre N-1'!N17</f>
        <v>1</v>
      </c>
      <c r="Q17" s="26">
        <f t="shared" si="11"/>
        <v>-1</v>
      </c>
      <c r="R17" s="22">
        <f t="shared" si="12"/>
        <v>0</v>
      </c>
      <c r="S17" s="23">
        <f t="shared" si="13"/>
        <v>0</v>
      </c>
      <c r="T17" s="33">
        <f t="shared" si="14"/>
        <v>4.1666666666666664E-2</v>
      </c>
      <c r="U17" s="25">
        <f>'Octobre N-1'!S17</f>
        <v>1</v>
      </c>
      <c r="V17" s="26">
        <f t="shared" si="15"/>
        <v>-1</v>
      </c>
      <c r="W17" s="22">
        <f t="shared" si="16"/>
        <v>0</v>
      </c>
      <c r="X17" s="23">
        <f t="shared" si="17"/>
        <v>0</v>
      </c>
      <c r="Y17" s="33">
        <f t="shared" si="18"/>
        <v>0</v>
      </c>
      <c r="Z17" s="25">
        <f>'Octobre N-1'!X17</f>
        <v>0</v>
      </c>
      <c r="AA17" s="26">
        <f t="shared" si="19"/>
        <v>0</v>
      </c>
      <c r="AB17" s="22">
        <f t="shared" si="20"/>
        <v>0</v>
      </c>
      <c r="AC17" s="23">
        <f t="shared" si="21"/>
        <v>0</v>
      </c>
      <c r="AD17" s="33">
        <f t="shared" si="22"/>
        <v>1.7857142857142856E-2</v>
      </c>
      <c r="AE17" s="25">
        <f>'Octobre N-1'!AC17</f>
        <v>1</v>
      </c>
      <c r="AF17" s="26">
        <f t="shared" si="23"/>
        <v>-1</v>
      </c>
      <c r="AG17" s="22">
        <f t="shared" si="24"/>
        <v>0</v>
      </c>
      <c r="AH17" s="23">
        <f t="shared" si="25"/>
        <v>0</v>
      </c>
      <c r="AI17" s="33">
        <f t="shared" si="26"/>
        <v>0</v>
      </c>
      <c r="AJ17" s="25">
        <f>'Octobre N-1'!AH17</f>
        <v>0</v>
      </c>
      <c r="AK17" s="26">
        <f t="shared" si="27"/>
        <v>0</v>
      </c>
      <c r="AL17" s="22">
        <f t="shared" si="28"/>
        <v>0</v>
      </c>
      <c r="AM17" s="23">
        <f t="shared" si="29"/>
        <v>0</v>
      </c>
      <c r="AN17" s="33">
        <f t="shared" si="30"/>
        <v>1.4234875444839857E-2</v>
      </c>
      <c r="AO17" s="25">
        <f>'Octobre N-1'!AM17</f>
        <v>4</v>
      </c>
      <c r="AP17" s="26">
        <f t="shared" si="31"/>
        <v>-4</v>
      </c>
      <c r="AQ17" s="22">
        <f t="shared" si="32"/>
        <v>0</v>
      </c>
      <c r="AR17" s="23">
        <f t="shared" si="33"/>
        <v>0</v>
      </c>
      <c r="AS17" s="33">
        <f t="shared" si="34"/>
        <v>0</v>
      </c>
      <c r="AT17" s="25">
        <f>'Octobre N-1'!AR17</f>
        <v>0</v>
      </c>
      <c r="AU17" s="26">
        <f t="shared" si="35"/>
        <v>0</v>
      </c>
      <c r="AY17" t="s">
        <v>16</v>
      </c>
      <c r="AZ17" t="s">
        <v>86</v>
      </c>
      <c r="BA17" t="s">
        <v>87</v>
      </c>
      <c r="BB17" t="s">
        <v>111</v>
      </c>
      <c r="BC17" t="s">
        <v>115</v>
      </c>
      <c r="BD17">
        <v>0</v>
      </c>
      <c r="BE17">
        <v>0</v>
      </c>
      <c r="BF17">
        <v>0</v>
      </c>
      <c r="BG17">
        <v>0</v>
      </c>
      <c r="BH17">
        <v>1</v>
      </c>
      <c r="BI17">
        <v>0</v>
      </c>
      <c r="BJ17">
        <v>0</v>
      </c>
      <c r="BK17">
        <v>1</v>
      </c>
      <c r="BL17">
        <v>0</v>
      </c>
    </row>
    <row r="18" spans="1:64" x14ac:dyDescent="0.3">
      <c r="A18" t="s">
        <v>57</v>
      </c>
      <c r="B18" s="21"/>
      <c r="C18" s="22">
        <f t="shared" si="0"/>
        <v>9.9009900990099011E-3</v>
      </c>
      <c r="D18" s="23">
        <f t="shared" si="1"/>
        <v>1</v>
      </c>
      <c r="E18" s="24">
        <f t="shared" si="2"/>
        <v>0</v>
      </c>
      <c r="F18" s="25">
        <f>'Octobre N-1'!D18</f>
        <v>0</v>
      </c>
      <c r="G18" s="26">
        <f t="shared" si="3"/>
        <v>1</v>
      </c>
      <c r="H18" s="22">
        <f t="shared" si="4"/>
        <v>0</v>
      </c>
      <c r="I18" s="23">
        <f t="shared" si="5"/>
        <v>0</v>
      </c>
      <c r="J18" s="33">
        <f t="shared" si="6"/>
        <v>0</v>
      </c>
      <c r="K18" s="25">
        <f>'Octobre N-1'!I18</f>
        <v>0</v>
      </c>
      <c r="L18" s="26">
        <f t="shared" si="7"/>
        <v>0</v>
      </c>
      <c r="M18" s="22">
        <f t="shared" si="8"/>
        <v>0</v>
      </c>
      <c r="N18" s="23">
        <f t="shared" si="9"/>
        <v>0</v>
      </c>
      <c r="O18" s="24">
        <f t="shared" si="10"/>
        <v>0</v>
      </c>
      <c r="P18" s="25">
        <f>'Octobre N-1'!N18</f>
        <v>0</v>
      </c>
      <c r="Q18" s="26">
        <f t="shared" si="11"/>
        <v>0</v>
      </c>
      <c r="R18" s="22">
        <f t="shared" si="12"/>
        <v>0</v>
      </c>
      <c r="S18" s="23">
        <f t="shared" si="13"/>
        <v>0</v>
      </c>
      <c r="T18" s="33">
        <f t="shared" si="14"/>
        <v>0</v>
      </c>
      <c r="U18" s="25">
        <f>'Octobre N-1'!S18</f>
        <v>0</v>
      </c>
      <c r="V18" s="26">
        <f t="shared" si="15"/>
        <v>0</v>
      </c>
      <c r="W18" s="22">
        <f t="shared" si="16"/>
        <v>0</v>
      </c>
      <c r="X18" s="23">
        <f t="shared" si="17"/>
        <v>0</v>
      </c>
      <c r="Y18" s="33">
        <f t="shared" si="18"/>
        <v>0</v>
      </c>
      <c r="Z18" s="25">
        <f>'Octobre N-1'!X18</f>
        <v>0</v>
      </c>
      <c r="AA18" s="26">
        <f t="shared" si="19"/>
        <v>0</v>
      </c>
      <c r="AB18" s="22">
        <f t="shared" si="20"/>
        <v>0</v>
      </c>
      <c r="AC18" s="23">
        <f t="shared" si="21"/>
        <v>0</v>
      </c>
      <c r="AD18" s="33">
        <f t="shared" si="22"/>
        <v>0</v>
      </c>
      <c r="AE18" s="25">
        <f>'Octobre N-1'!AC18</f>
        <v>0</v>
      </c>
      <c r="AF18" s="26">
        <f t="shared" si="23"/>
        <v>0</v>
      </c>
      <c r="AG18" s="22">
        <f t="shared" si="24"/>
        <v>0</v>
      </c>
      <c r="AH18" s="23">
        <f t="shared" si="25"/>
        <v>0</v>
      </c>
      <c r="AI18" s="33">
        <f t="shared" si="26"/>
        <v>0</v>
      </c>
      <c r="AJ18" s="25">
        <f>'Octobre N-1'!AH18</f>
        <v>0</v>
      </c>
      <c r="AK18" s="26">
        <f t="shared" si="27"/>
        <v>0</v>
      </c>
      <c r="AL18" s="22">
        <f t="shared" si="28"/>
        <v>2.7700831024930748E-3</v>
      </c>
      <c r="AM18" s="23">
        <f t="shared" si="29"/>
        <v>1</v>
      </c>
      <c r="AN18" s="33">
        <f t="shared" si="30"/>
        <v>0</v>
      </c>
      <c r="AO18" s="25">
        <f>'Octobre N-1'!AM18</f>
        <v>0</v>
      </c>
      <c r="AP18" s="26">
        <f t="shared" si="31"/>
        <v>1</v>
      </c>
      <c r="AQ18" s="22">
        <f t="shared" si="32"/>
        <v>0</v>
      </c>
      <c r="AR18" s="23">
        <f t="shared" si="33"/>
        <v>0</v>
      </c>
      <c r="AS18" s="33">
        <f t="shared" si="34"/>
        <v>0</v>
      </c>
      <c r="AT18" s="25">
        <f>'Octobre N-1'!AR18</f>
        <v>0</v>
      </c>
      <c r="AU18" s="26">
        <f t="shared" si="35"/>
        <v>0</v>
      </c>
      <c r="AY18" t="s">
        <v>17</v>
      </c>
      <c r="AZ18" t="s">
        <v>86</v>
      </c>
      <c r="BA18" t="s">
        <v>87</v>
      </c>
      <c r="BB18" t="s">
        <v>111</v>
      </c>
      <c r="BC18" t="s">
        <v>115</v>
      </c>
      <c r="BD18">
        <v>1</v>
      </c>
      <c r="BE18">
        <v>1</v>
      </c>
      <c r="BF18">
        <v>0</v>
      </c>
      <c r="BG18">
        <v>1</v>
      </c>
      <c r="BH18">
        <v>0</v>
      </c>
      <c r="BI18">
        <v>2</v>
      </c>
      <c r="BJ18">
        <v>0</v>
      </c>
      <c r="BK18">
        <v>4</v>
      </c>
      <c r="BL18">
        <v>1</v>
      </c>
    </row>
    <row r="19" spans="1:64" x14ac:dyDescent="0.3">
      <c r="A19" t="s">
        <v>9</v>
      </c>
      <c r="B19" s="21"/>
      <c r="C19" s="22">
        <f t="shared" si="0"/>
        <v>0</v>
      </c>
      <c r="D19" s="23">
        <f t="shared" si="1"/>
        <v>0</v>
      </c>
      <c r="E19" s="24">
        <f t="shared" si="2"/>
        <v>1.0416666666666666E-2</v>
      </c>
      <c r="F19" s="25">
        <f>'Octobre N-1'!D19</f>
        <v>1</v>
      </c>
      <c r="G19" s="26">
        <f t="shared" si="3"/>
        <v>-1</v>
      </c>
      <c r="H19" s="22">
        <f t="shared" si="4"/>
        <v>1.098901098901099E-2</v>
      </c>
      <c r="I19" s="23">
        <f t="shared" si="5"/>
        <v>1</v>
      </c>
      <c r="J19" s="33">
        <f t="shared" si="6"/>
        <v>0</v>
      </c>
      <c r="K19" s="25">
        <f>'Octobre N-1'!I19</f>
        <v>0</v>
      </c>
      <c r="L19" s="26">
        <f t="shared" si="7"/>
        <v>1</v>
      </c>
      <c r="M19" s="22">
        <f t="shared" si="8"/>
        <v>0</v>
      </c>
      <c r="N19" s="23">
        <f t="shared" si="9"/>
        <v>0</v>
      </c>
      <c r="O19" s="24">
        <f t="shared" si="10"/>
        <v>0</v>
      </c>
      <c r="P19" s="25">
        <f>'Octobre N-1'!N19</f>
        <v>0</v>
      </c>
      <c r="Q19" s="26">
        <f t="shared" si="11"/>
        <v>0</v>
      </c>
      <c r="R19" s="22">
        <f t="shared" si="12"/>
        <v>0</v>
      </c>
      <c r="S19" s="23">
        <f t="shared" si="13"/>
        <v>0</v>
      </c>
      <c r="T19" s="33">
        <f t="shared" si="14"/>
        <v>0</v>
      </c>
      <c r="U19" s="25">
        <f>'Octobre N-1'!S19</f>
        <v>0</v>
      </c>
      <c r="V19" s="26">
        <f t="shared" si="15"/>
        <v>0</v>
      </c>
      <c r="W19" s="22">
        <f t="shared" si="16"/>
        <v>0</v>
      </c>
      <c r="X19" s="23">
        <f t="shared" si="17"/>
        <v>0</v>
      </c>
      <c r="Y19" s="33">
        <f t="shared" si="18"/>
        <v>0</v>
      </c>
      <c r="Z19" s="25">
        <f>'Octobre N-1'!X19</f>
        <v>0</v>
      </c>
      <c r="AA19" s="26">
        <f t="shared" si="19"/>
        <v>0</v>
      </c>
      <c r="AB19" s="22">
        <f t="shared" si="20"/>
        <v>3.6585365853658534E-2</v>
      </c>
      <c r="AC19" s="23">
        <f t="shared" si="21"/>
        <v>3</v>
      </c>
      <c r="AD19" s="33">
        <f t="shared" si="22"/>
        <v>1.7857142857142856E-2</v>
      </c>
      <c r="AE19" s="25">
        <f>'Octobre N-1'!AC19</f>
        <v>1</v>
      </c>
      <c r="AF19" s="26">
        <f t="shared" si="23"/>
        <v>2</v>
      </c>
      <c r="AG19" s="22">
        <f t="shared" si="24"/>
        <v>0</v>
      </c>
      <c r="AH19" s="23">
        <f t="shared" si="25"/>
        <v>0</v>
      </c>
      <c r="AI19" s="33">
        <f t="shared" si="26"/>
        <v>0</v>
      </c>
      <c r="AJ19" s="25">
        <f>'Octobre N-1'!AH19</f>
        <v>0</v>
      </c>
      <c r="AK19" s="26">
        <f t="shared" si="27"/>
        <v>0</v>
      </c>
      <c r="AL19" s="22">
        <f t="shared" si="28"/>
        <v>1.1080332409972299E-2</v>
      </c>
      <c r="AM19" s="23">
        <f t="shared" si="29"/>
        <v>4</v>
      </c>
      <c r="AN19" s="33">
        <f t="shared" si="30"/>
        <v>7.1174377224199285E-3</v>
      </c>
      <c r="AO19" s="25">
        <f>'Octobre N-1'!AM19</f>
        <v>2</v>
      </c>
      <c r="AP19" s="26">
        <f t="shared" si="31"/>
        <v>2</v>
      </c>
      <c r="AQ19" s="22">
        <f t="shared" si="32"/>
        <v>0</v>
      </c>
      <c r="AR19" s="23">
        <f t="shared" si="33"/>
        <v>0</v>
      </c>
      <c r="AS19" s="33">
        <f t="shared" si="34"/>
        <v>0</v>
      </c>
      <c r="AT19" s="25">
        <f>'Octobre N-1'!AR19</f>
        <v>0</v>
      </c>
      <c r="AU19" s="26">
        <f t="shared" si="35"/>
        <v>0</v>
      </c>
      <c r="AY19" t="s">
        <v>19</v>
      </c>
      <c r="AZ19" t="s">
        <v>86</v>
      </c>
      <c r="BA19" t="s">
        <v>87</v>
      </c>
      <c r="BB19" t="s">
        <v>111</v>
      </c>
      <c r="BC19" t="s">
        <v>115</v>
      </c>
      <c r="BD19">
        <v>5</v>
      </c>
      <c r="BE19">
        <v>4</v>
      </c>
      <c r="BF19">
        <v>0</v>
      </c>
      <c r="BG19">
        <v>1</v>
      </c>
      <c r="BH19">
        <v>3</v>
      </c>
      <c r="BI19">
        <v>3</v>
      </c>
      <c r="BJ19">
        <v>1</v>
      </c>
      <c r="BK19">
        <v>16</v>
      </c>
      <c r="BL19">
        <v>1</v>
      </c>
    </row>
    <row r="20" spans="1:64" x14ac:dyDescent="0.3">
      <c r="A20" t="s">
        <v>10</v>
      </c>
      <c r="B20" s="21"/>
      <c r="C20" s="22">
        <f t="shared" si="0"/>
        <v>3.9603960396039604E-2</v>
      </c>
      <c r="D20" s="23">
        <f t="shared" si="1"/>
        <v>4</v>
      </c>
      <c r="E20" s="24">
        <f t="shared" si="2"/>
        <v>7.2916666666666671E-2</v>
      </c>
      <c r="F20" s="25">
        <f>'Octobre N-1'!D20</f>
        <v>7</v>
      </c>
      <c r="G20" s="26">
        <f t="shared" si="3"/>
        <v>-3</v>
      </c>
      <c r="H20" s="22">
        <f t="shared" si="4"/>
        <v>5.4945054945054944E-2</v>
      </c>
      <c r="I20" s="23">
        <f t="shared" si="5"/>
        <v>5</v>
      </c>
      <c r="J20" s="33">
        <f t="shared" si="6"/>
        <v>3.1746031746031744E-2</v>
      </c>
      <c r="K20" s="25">
        <f>'Octobre N-1'!I20</f>
        <v>2</v>
      </c>
      <c r="L20" s="26">
        <f t="shared" si="7"/>
        <v>3</v>
      </c>
      <c r="M20" s="22">
        <f t="shared" si="8"/>
        <v>0</v>
      </c>
      <c r="N20" s="23">
        <f t="shared" si="9"/>
        <v>0</v>
      </c>
      <c r="O20" s="24">
        <f t="shared" si="10"/>
        <v>0.11538461538461539</v>
      </c>
      <c r="P20" s="25">
        <f>'Octobre N-1'!N20</f>
        <v>3</v>
      </c>
      <c r="Q20" s="26">
        <f t="shared" si="11"/>
        <v>-3</v>
      </c>
      <c r="R20" s="22">
        <f t="shared" si="12"/>
        <v>5.128205128205128E-2</v>
      </c>
      <c r="S20" s="23">
        <f t="shared" si="13"/>
        <v>2</v>
      </c>
      <c r="T20" s="33">
        <f t="shared" si="14"/>
        <v>8.3333333333333329E-2</v>
      </c>
      <c r="U20" s="25">
        <f>'Octobre N-1'!S20</f>
        <v>2</v>
      </c>
      <c r="V20" s="26">
        <f t="shared" si="15"/>
        <v>0</v>
      </c>
      <c r="W20" s="22">
        <f t="shared" si="16"/>
        <v>5.2631578947368418E-2</v>
      </c>
      <c r="X20" s="23">
        <f t="shared" si="17"/>
        <v>1</v>
      </c>
      <c r="Y20" s="33">
        <f t="shared" si="18"/>
        <v>0</v>
      </c>
      <c r="Z20" s="25">
        <f>'Octobre N-1'!X20</f>
        <v>0</v>
      </c>
      <c r="AA20" s="26">
        <f t="shared" si="19"/>
        <v>1</v>
      </c>
      <c r="AB20" s="22">
        <f t="shared" si="20"/>
        <v>1.2195121951219513E-2</v>
      </c>
      <c r="AC20" s="23">
        <f t="shared" si="21"/>
        <v>1</v>
      </c>
      <c r="AD20" s="33">
        <f t="shared" si="22"/>
        <v>1.7857142857142856E-2</v>
      </c>
      <c r="AE20" s="25">
        <f>'Octobre N-1'!AC20</f>
        <v>1</v>
      </c>
      <c r="AF20" s="26">
        <f t="shared" si="23"/>
        <v>0</v>
      </c>
      <c r="AG20" s="22">
        <f t="shared" si="24"/>
        <v>3.4482758620689655E-2</v>
      </c>
      <c r="AH20" s="23">
        <f t="shared" si="25"/>
        <v>1</v>
      </c>
      <c r="AI20" s="33">
        <f t="shared" si="26"/>
        <v>0.15789473684210525</v>
      </c>
      <c r="AJ20" s="25">
        <f>'Octobre N-1'!AH20</f>
        <v>3</v>
      </c>
      <c r="AK20" s="26">
        <f t="shared" si="27"/>
        <v>-2</v>
      </c>
      <c r="AL20" s="22">
        <f t="shared" si="28"/>
        <v>3.8781163434903045E-2</v>
      </c>
      <c r="AM20" s="23">
        <f t="shared" si="29"/>
        <v>14</v>
      </c>
      <c r="AN20" s="33">
        <f t="shared" si="30"/>
        <v>6.4056939501779361E-2</v>
      </c>
      <c r="AO20" s="25">
        <f>'Octobre N-1'!AM20</f>
        <v>18</v>
      </c>
      <c r="AP20" s="26">
        <f t="shared" si="31"/>
        <v>-4</v>
      </c>
      <c r="AQ20" s="22">
        <f t="shared" si="32"/>
        <v>0</v>
      </c>
      <c r="AR20" s="23">
        <f t="shared" si="33"/>
        <v>0</v>
      </c>
      <c r="AS20" s="33">
        <f t="shared" si="34"/>
        <v>0</v>
      </c>
      <c r="AT20" s="25">
        <f>'Octobre N-1'!AR20</f>
        <v>0</v>
      </c>
      <c r="AU20" s="26">
        <f t="shared" si="35"/>
        <v>0</v>
      </c>
      <c r="AY20" t="s">
        <v>20</v>
      </c>
      <c r="AZ20" t="s">
        <v>86</v>
      </c>
      <c r="BA20" t="s">
        <v>87</v>
      </c>
      <c r="BB20" t="s">
        <v>111</v>
      </c>
      <c r="BC20" t="s">
        <v>115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1</v>
      </c>
      <c r="BK20">
        <v>1</v>
      </c>
      <c r="BL20">
        <v>0</v>
      </c>
    </row>
    <row r="21" spans="1:64" x14ac:dyDescent="0.3">
      <c r="A21" t="s">
        <v>58</v>
      </c>
      <c r="B21" s="21"/>
      <c r="C21" s="22">
        <f t="shared" si="0"/>
        <v>0</v>
      </c>
      <c r="D21" s="23">
        <f t="shared" si="1"/>
        <v>0</v>
      </c>
      <c r="E21" s="24">
        <f t="shared" si="2"/>
        <v>0</v>
      </c>
      <c r="F21" s="25">
        <f>'Octobre N-1'!D21</f>
        <v>0</v>
      </c>
      <c r="G21" s="26">
        <f t="shared" si="3"/>
        <v>0</v>
      </c>
      <c r="H21" s="22">
        <f t="shared" si="4"/>
        <v>0</v>
      </c>
      <c r="I21" s="23">
        <f t="shared" si="5"/>
        <v>0</v>
      </c>
      <c r="J21" s="33">
        <f t="shared" si="6"/>
        <v>0</v>
      </c>
      <c r="K21" s="25">
        <f>'Octobre N-1'!I21</f>
        <v>0</v>
      </c>
      <c r="L21" s="26">
        <f t="shared" si="7"/>
        <v>0</v>
      </c>
      <c r="M21" s="22">
        <f t="shared" si="8"/>
        <v>0</v>
      </c>
      <c r="N21" s="23">
        <f t="shared" si="9"/>
        <v>0</v>
      </c>
      <c r="O21" s="24">
        <f t="shared" si="10"/>
        <v>0</v>
      </c>
      <c r="P21" s="25">
        <f>'Octobre N-1'!N21</f>
        <v>0</v>
      </c>
      <c r="Q21" s="26">
        <f t="shared" si="11"/>
        <v>0</v>
      </c>
      <c r="R21" s="22">
        <f t="shared" si="12"/>
        <v>0</v>
      </c>
      <c r="S21" s="23">
        <f t="shared" si="13"/>
        <v>0</v>
      </c>
      <c r="T21" s="33">
        <f t="shared" si="14"/>
        <v>0</v>
      </c>
      <c r="U21" s="25">
        <f>'Octobre N-1'!S21</f>
        <v>0</v>
      </c>
      <c r="V21" s="26">
        <f t="shared" si="15"/>
        <v>0</v>
      </c>
      <c r="W21" s="22">
        <f t="shared" si="16"/>
        <v>0</v>
      </c>
      <c r="X21" s="23">
        <f t="shared" si="17"/>
        <v>0</v>
      </c>
      <c r="Y21" s="33">
        <f t="shared" si="18"/>
        <v>0</v>
      </c>
      <c r="Z21" s="25">
        <f>'Octobre N-1'!X21</f>
        <v>0</v>
      </c>
      <c r="AA21" s="26">
        <f t="shared" si="19"/>
        <v>0</v>
      </c>
      <c r="AB21" s="22">
        <f t="shared" si="20"/>
        <v>0</v>
      </c>
      <c r="AC21" s="23">
        <f t="shared" si="21"/>
        <v>0</v>
      </c>
      <c r="AD21" s="33">
        <f t="shared" si="22"/>
        <v>0</v>
      </c>
      <c r="AE21" s="25">
        <f>'Octobre N-1'!AC21</f>
        <v>0</v>
      </c>
      <c r="AF21" s="26">
        <f t="shared" si="23"/>
        <v>0</v>
      </c>
      <c r="AG21" s="22">
        <f t="shared" si="24"/>
        <v>0</v>
      </c>
      <c r="AH21" s="23">
        <f t="shared" si="25"/>
        <v>0</v>
      </c>
      <c r="AI21" s="33">
        <f t="shared" si="26"/>
        <v>0</v>
      </c>
      <c r="AJ21" s="25">
        <f>'Octobre N-1'!AH21</f>
        <v>0</v>
      </c>
      <c r="AK21" s="26">
        <f t="shared" si="27"/>
        <v>0</v>
      </c>
      <c r="AL21" s="22">
        <f t="shared" si="28"/>
        <v>0</v>
      </c>
      <c r="AM21" s="23">
        <f t="shared" si="29"/>
        <v>0</v>
      </c>
      <c r="AN21" s="33">
        <f t="shared" si="30"/>
        <v>0</v>
      </c>
      <c r="AO21" s="25">
        <f>'Octobre N-1'!AM21</f>
        <v>0</v>
      </c>
      <c r="AP21" s="26">
        <f t="shared" si="31"/>
        <v>0</v>
      </c>
      <c r="AQ21" s="22">
        <f t="shared" si="32"/>
        <v>0</v>
      </c>
      <c r="AR21" s="23">
        <f t="shared" si="33"/>
        <v>0</v>
      </c>
      <c r="AS21" s="33">
        <f t="shared" si="34"/>
        <v>0</v>
      </c>
      <c r="AT21" s="25">
        <f>'Octobre N-1'!AR21</f>
        <v>0</v>
      </c>
      <c r="AU21" s="26">
        <f t="shared" si="35"/>
        <v>0</v>
      </c>
      <c r="AY21" t="s">
        <v>21</v>
      </c>
      <c r="AZ21" t="s">
        <v>86</v>
      </c>
      <c r="BA21" t="s">
        <v>87</v>
      </c>
      <c r="BB21" t="s">
        <v>111</v>
      </c>
      <c r="BC21" t="s">
        <v>115</v>
      </c>
      <c r="BD21">
        <v>1</v>
      </c>
      <c r="BE21">
        <v>0</v>
      </c>
      <c r="BF21">
        <v>0</v>
      </c>
      <c r="BG21">
        <v>0</v>
      </c>
      <c r="BH21">
        <v>0</v>
      </c>
      <c r="BI21">
        <v>1</v>
      </c>
      <c r="BJ21">
        <v>0</v>
      </c>
      <c r="BK21">
        <v>2</v>
      </c>
      <c r="BL21">
        <v>0</v>
      </c>
    </row>
    <row r="22" spans="1:64" x14ac:dyDescent="0.3">
      <c r="A22" t="s">
        <v>11</v>
      </c>
      <c r="B22" s="21"/>
      <c r="C22" s="22">
        <f t="shared" si="0"/>
        <v>9.9009900990099011E-3</v>
      </c>
      <c r="D22" s="23">
        <f t="shared" si="1"/>
        <v>1</v>
      </c>
      <c r="E22" s="24">
        <f t="shared" si="2"/>
        <v>2.0833333333333332E-2</v>
      </c>
      <c r="F22" s="25">
        <f>'Octobre N-1'!D22</f>
        <v>2</v>
      </c>
      <c r="G22" s="26">
        <f t="shared" si="3"/>
        <v>-1</v>
      </c>
      <c r="H22" s="22">
        <f t="shared" si="4"/>
        <v>7.6923076923076927E-2</v>
      </c>
      <c r="I22" s="23">
        <f t="shared" si="5"/>
        <v>7</v>
      </c>
      <c r="J22" s="33">
        <f t="shared" si="6"/>
        <v>7.9365079365079361E-2</v>
      </c>
      <c r="K22" s="25">
        <f>'Octobre N-1'!I22</f>
        <v>5</v>
      </c>
      <c r="L22" s="26">
        <f t="shared" si="7"/>
        <v>2</v>
      </c>
      <c r="M22" s="22">
        <f t="shared" si="8"/>
        <v>5.2631578947368418E-2</v>
      </c>
      <c r="N22" s="23">
        <f t="shared" si="9"/>
        <v>1</v>
      </c>
      <c r="O22" s="24">
        <f t="shared" si="10"/>
        <v>3.8461538461538464E-2</v>
      </c>
      <c r="P22" s="25">
        <f>'Octobre N-1'!N22</f>
        <v>1</v>
      </c>
      <c r="Q22" s="26">
        <f t="shared" si="11"/>
        <v>0</v>
      </c>
      <c r="R22" s="22">
        <f t="shared" si="12"/>
        <v>5.128205128205128E-2</v>
      </c>
      <c r="S22" s="23">
        <f t="shared" si="13"/>
        <v>2</v>
      </c>
      <c r="T22" s="33">
        <f t="shared" si="14"/>
        <v>0</v>
      </c>
      <c r="U22" s="25">
        <f>'Octobre N-1'!S22</f>
        <v>0</v>
      </c>
      <c r="V22" s="26">
        <f t="shared" si="15"/>
        <v>2</v>
      </c>
      <c r="W22" s="22">
        <f t="shared" si="16"/>
        <v>0</v>
      </c>
      <c r="X22" s="23">
        <f t="shared" si="17"/>
        <v>0</v>
      </c>
      <c r="Y22" s="33">
        <f t="shared" si="18"/>
        <v>0.14285714285714285</v>
      </c>
      <c r="Z22" s="25">
        <f>'Octobre N-1'!X22</f>
        <v>2</v>
      </c>
      <c r="AA22" s="26">
        <f t="shared" si="19"/>
        <v>-2</v>
      </c>
      <c r="AB22" s="22">
        <f t="shared" si="20"/>
        <v>1.2195121951219513E-2</v>
      </c>
      <c r="AC22" s="23">
        <f t="shared" si="21"/>
        <v>1</v>
      </c>
      <c r="AD22" s="33">
        <f t="shared" si="22"/>
        <v>1.7857142857142856E-2</v>
      </c>
      <c r="AE22" s="25">
        <f>'Octobre N-1'!AC22</f>
        <v>1</v>
      </c>
      <c r="AF22" s="26">
        <f t="shared" si="23"/>
        <v>0</v>
      </c>
      <c r="AG22" s="22">
        <f t="shared" si="24"/>
        <v>0</v>
      </c>
      <c r="AH22" s="23">
        <f t="shared" si="25"/>
        <v>0</v>
      </c>
      <c r="AI22" s="33">
        <f t="shared" si="26"/>
        <v>0</v>
      </c>
      <c r="AJ22" s="25">
        <f>'Octobre N-1'!AH22</f>
        <v>0</v>
      </c>
      <c r="AK22" s="26">
        <f t="shared" si="27"/>
        <v>0</v>
      </c>
      <c r="AL22" s="22">
        <f t="shared" si="28"/>
        <v>3.3240997229916899E-2</v>
      </c>
      <c r="AM22" s="23">
        <f t="shared" si="29"/>
        <v>12</v>
      </c>
      <c r="AN22" s="33">
        <f t="shared" si="30"/>
        <v>3.9145907473309607E-2</v>
      </c>
      <c r="AO22" s="25">
        <f>'Octobre N-1'!AM22</f>
        <v>11</v>
      </c>
      <c r="AP22" s="26">
        <f t="shared" si="31"/>
        <v>1</v>
      </c>
      <c r="AQ22" s="22">
        <f t="shared" si="32"/>
        <v>0</v>
      </c>
      <c r="AR22" s="23">
        <f t="shared" si="33"/>
        <v>0</v>
      </c>
      <c r="AS22" s="33">
        <f t="shared" si="34"/>
        <v>0</v>
      </c>
      <c r="AT22" s="25">
        <f>'Octobre N-1'!AR22</f>
        <v>0</v>
      </c>
      <c r="AU22" s="26">
        <f t="shared" si="35"/>
        <v>0</v>
      </c>
      <c r="AY22" t="s">
        <v>22</v>
      </c>
      <c r="AZ22" t="s">
        <v>86</v>
      </c>
      <c r="BA22" t="s">
        <v>87</v>
      </c>
      <c r="BB22" t="s">
        <v>111</v>
      </c>
      <c r="BC22" t="s">
        <v>115</v>
      </c>
      <c r="BD22">
        <v>0</v>
      </c>
      <c r="BE22">
        <v>1</v>
      </c>
      <c r="BF22">
        <v>0</v>
      </c>
      <c r="BG22">
        <v>1</v>
      </c>
      <c r="BH22">
        <v>0</v>
      </c>
      <c r="BI22">
        <v>0</v>
      </c>
      <c r="BJ22">
        <v>0</v>
      </c>
      <c r="BK22">
        <v>2</v>
      </c>
      <c r="BL22">
        <v>0</v>
      </c>
    </row>
    <row r="23" spans="1:64" x14ac:dyDescent="0.3">
      <c r="A23" t="s">
        <v>12</v>
      </c>
      <c r="B23" s="21"/>
      <c r="C23" s="22">
        <f t="shared" si="0"/>
        <v>9.9009900990099011E-3</v>
      </c>
      <c r="D23" s="23">
        <f t="shared" si="1"/>
        <v>1</v>
      </c>
      <c r="E23" s="24">
        <f t="shared" si="2"/>
        <v>0</v>
      </c>
      <c r="F23" s="25">
        <f>'Octobre N-1'!D23</f>
        <v>0</v>
      </c>
      <c r="G23" s="26">
        <f t="shared" si="3"/>
        <v>1</v>
      </c>
      <c r="H23" s="22">
        <f t="shared" si="4"/>
        <v>3.2967032967032968E-2</v>
      </c>
      <c r="I23" s="23">
        <f t="shared" si="5"/>
        <v>3</v>
      </c>
      <c r="J23" s="33">
        <f t="shared" si="6"/>
        <v>1.5873015873015872E-2</v>
      </c>
      <c r="K23" s="25">
        <f>'Octobre N-1'!I23</f>
        <v>1</v>
      </c>
      <c r="L23" s="26">
        <f t="shared" si="7"/>
        <v>2</v>
      </c>
      <c r="M23" s="22">
        <f t="shared" si="8"/>
        <v>0</v>
      </c>
      <c r="N23" s="23">
        <f t="shared" si="9"/>
        <v>0</v>
      </c>
      <c r="O23" s="24">
        <f t="shared" si="10"/>
        <v>0</v>
      </c>
      <c r="P23" s="25">
        <f>'Octobre N-1'!N23</f>
        <v>0</v>
      </c>
      <c r="Q23" s="26">
        <f t="shared" si="11"/>
        <v>0</v>
      </c>
      <c r="R23" s="22">
        <f t="shared" si="12"/>
        <v>0</v>
      </c>
      <c r="S23" s="23">
        <f t="shared" si="13"/>
        <v>0</v>
      </c>
      <c r="T23" s="33">
        <f t="shared" si="14"/>
        <v>0.125</v>
      </c>
      <c r="U23" s="25">
        <f>'Octobre N-1'!S23</f>
        <v>3</v>
      </c>
      <c r="V23" s="26">
        <f t="shared" si="15"/>
        <v>-3</v>
      </c>
      <c r="W23" s="22">
        <f t="shared" si="16"/>
        <v>0</v>
      </c>
      <c r="X23" s="23">
        <f t="shared" si="17"/>
        <v>0</v>
      </c>
      <c r="Y23" s="33">
        <f t="shared" si="18"/>
        <v>7.1428571428571425E-2</v>
      </c>
      <c r="Z23" s="25">
        <f>'Octobre N-1'!X23</f>
        <v>1</v>
      </c>
      <c r="AA23" s="26">
        <f t="shared" si="19"/>
        <v>-1</v>
      </c>
      <c r="AB23" s="22">
        <f t="shared" si="20"/>
        <v>4.878048780487805E-2</v>
      </c>
      <c r="AC23" s="23">
        <f t="shared" si="21"/>
        <v>4</v>
      </c>
      <c r="AD23" s="33">
        <f t="shared" si="22"/>
        <v>0</v>
      </c>
      <c r="AE23" s="25">
        <f>'Octobre N-1'!AC23</f>
        <v>0</v>
      </c>
      <c r="AF23" s="26">
        <f t="shared" si="23"/>
        <v>4</v>
      </c>
      <c r="AG23" s="22">
        <f t="shared" si="24"/>
        <v>0</v>
      </c>
      <c r="AH23" s="23">
        <f t="shared" si="25"/>
        <v>0</v>
      </c>
      <c r="AI23" s="33">
        <f t="shared" si="26"/>
        <v>0</v>
      </c>
      <c r="AJ23" s="25">
        <f>'Octobre N-1'!AH23</f>
        <v>0</v>
      </c>
      <c r="AK23" s="26">
        <f t="shared" si="27"/>
        <v>0</v>
      </c>
      <c r="AL23" s="22">
        <f t="shared" si="28"/>
        <v>2.2160664819944598E-2</v>
      </c>
      <c r="AM23" s="23">
        <f t="shared" si="29"/>
        <v>8</v>
      </c>
      <c r="AN23" s="33">
        <f t="shared" si="30"/>
        <v>1.0676156583629894E-2</v>
      </c>
      <c r="AO23" s="25">
        <f>'Octobre N-1'!AM23</f>
        <v>3</v>
      </c>
      <c r="AP23" s="26">
        <f t="shared" si="31"/>
        <v>5</v>
      </c>
      <c r="AQ23" s="22">
        <f t="shared" si="32"/>
        <v>0</v>
      </c>
      <c r="AR23" s="23">
        <f t="shared" si="33"/>
        <v>0</v>
      </c>
      <c r="AS23" s="33">
        <f t="shared" si="34"/>
        <v>0.11764705882352941</v>
      </c>
      <c r="AT23" s="25">
        <f>'Octobre N-1'!AR23</f>
        <v>2</v>
      </c>
      <c r="AU23" s="26">
        <f t="shared" si="35"/>
        <v>-2</v>
      </c>
      <c r="AY23" t="s">
        <v>23</v>
      </c>
      <c r="AZ23" t="s">
        <v>86</v>
      </c>
      <c r="BA23" t="s">
        <v>87</v>
      </c>
      <c r="BB23" t="s">
        <v>111</v>
      </c>
      <c r="BC23" t="s">
        <v>115</v>
      </c>
      <c r="BD23">
        <v>0</v>
      </c>
      <c r="BE23">
        <v>3</v>
      </c>
      <c r="BF23">
        <v>0</v>
      </c>
      <c r="BG23">
        <v>0</v>
      </c>
      <c r="BH23">
        <v>0</v>
      </c>
      <c r="BI23">
        <v>2</v>
      </c>
      <c r="BJ23">
        <v>0</v>
      </c>
      <c r="BK23">
        <v>5</v>
      </c>
      <c r="BL23">
        <v>0</v>
      </c>
    </row>
    <row r="24" spans="1:64" x14ac:dyDescent="0.3">
      <c r="A24" t="s">
        <v>59</v>
      </c>
      <c r="B24" s="21"/>
      <c r="C24" s="22">
        <f t="shared" si="0"/>
        <v>0</v>
      </c>
      <c r="D24" s="23">
        <f t="shared" si="1"/>
        <v>0</v>
      </c>
      <c r="E24" s="24">
        <f t="shared" si="2"/>
        <v>0</v>
      </c>
      <c r="F24" s="25">
        <f>'Octobre N-1'!D24</f>
        <v>0</v>
      </c>
      <c r="G24" s="26">
        <f t="shared" si="3"/>
        <v>0</v>
      </c>
      <c r="H24" s="22">
        <f t="shared" si="4"/>
        <v>0</v>
      </c>
      <c r="I24" s="23">
        <f t="shared" si="5"/>
        <v>0</v>
      </c>
      <c r="J24" s="33">
        <f t="shared" si="6"/>
        <v>0</v>
      </c>
      <c r="K24" s="25">
        <f>'Octobre N-1'!I24</f>
        <v>0</v>
      </c>
      <c r="L24" s="26">
        <f t="shared" si="7"/>
        <v>0</v>
      </c>
      <c r="M24" s="22">
        <f t="shared" si="8"/>
        <v>0</v>
      </c>
      <c r="N24" s="23">
        <f t="shared" si="9"/>
        <v>0</v>
      </c>
      <c r="O24" s="24">
        <f t="shared" si="10"/>
        <v>0</v>
      </c>
      <c r="P24" s="25">
        <f>'Octobre N-1'!N24</f>
        <v>0</v>
      </c>
      <c r="Q24" s="26">
        <f t="shared" si="11"/>
        <v>0</v>
      </c>
      <c r="R24" s="22">
        <f t="shared" si="12"/>
        <v>0</v>
      </c>
      <c r="S24" s="23">
        <f t="shared" si="13"/>
        <v>0</v>
      </c>
      <c r="T24" s="33">
        <f t="shared" si="14"/>
        <v>0</v>
      </c>
      <c r="U24" s="25">
        <f>'Octobre N-1'!S24</f>
        <v>0</v>
      </c>
      <c r="V24" s="26">
        <f t="shared" si="15"/>
        <v>0</v>
      </c>
      <c r="W24" s="22">
        <f t="shared" si="16"/>
        <v>0</v>
      </c>
      <c r="X24" s="23">
        <f t="shared" si="17"/>
        <v>0</v>
      </c>
      <c r="Y24" s="33">
        <f t="shared" si="18"/>
        <v>0</v>
      </c>
      <c r="Z24" s="25">
        <f>'Octobre N-1'!X24</f>
        <v>0</v>
      </c>
      <c r="AA24" s="26">
        <f t="shared" si="19"/>
        <v>0</v>
      </c>
      <c r="AB24" s="22">
        <f t="shared" si="20"/>
        <v>0</v>
      </c>
      <c r="AC24" s="23">
        <f t="shared" si="21"/>
        <v>0</v>
      </c>
      <c r="AD24" s="33">
        <f t="shared" si="22"/>
        <v>0</v>
      </c>
      <c r="AE24" s="25">
        <f>'Octobre N-1'!AC24</f>
        <v>0</v>
      </c>
      <c r="AF24" s="26">
        <f t="shared" si="23"/>
        <v>0</v>
      </c>
      <c r="AG24" s="22">
        <f t="shared" si="24"/>
        <v>0</v>
      </c>
      <c r="AH24" s="23">
        <f t="shared" si="25"/>
        <v>0</v>
      </c>
      <c r="AI24" s="33">
        <f t="shared" si="26"/>
        <v>0</v>
      </c>
      <c r="AJ24" s="25">
        <f>'Octobre N-1'!AH24</f>
        <v>0</v>
      </c>
      <c r="AK24" s="26">
        <f t="shared" si="27"/>
        <v>0</v>
      </c>
      <c r="AL24" s="22">
        <f t="shared" si="28"/>
        <v>0</v>
      </c>
      <c r="AM24" s="23">
        <f t="shared" si="29"/>
        <v>0</v>
      </c>
      <c r="AN24" s="33">
        <f t="shared" si="30"/>
        <v>0</v>
      </c>
      <c r="AO24" s="25">
        <f>'Octobre N-1'!AM24</f>
        <v>0</v>
      </c>
      <c r="AP24" s="26">
        <f t="shared" si="31"/>
        <v>0</v>
      </c>
      <c r="AQ24" s="22">
        <f t="shared" si="32"/>
        <v>0</v>
      </c>
      <c r="AR24" s="23">
        <f t="shared" si="33"/>
        <v>0</v>
      </c>
      <c r="AS24" s="33">
        <f t="shared" si="34"/>
        <v>0</v>
      </c>
      <c r="AT24" s="25">
        <f>'Octobre N-1'!AR24</f>
        <v>0</v>
      </c>
      <c r="AU24" s="26">
        <f t="shared" si="35"/>
        <v>0</v>
      </c>
      <c r="AY24" t="s">
        <v>24</v>
      </c>
      <c r="AZ24" t="s">
        <v>86</v>
      </c>
      <c r="BA24" t="s">
        <v>87</v>
      </c>
      <c r="BB24" t="s">
        <v>111</v>
      </c>
      <c r="BC24" t="s">
        <v>115</v>
      </c>
      <c r="BD24">
        <v>2</v>
      </c>
      <c r="BE24">
        <v>3</v>
      </c>
      <c r="BF24">
        <v>5</v>
      </c>
      <c r="BG24">
        <v>1</v>
      </c>
      <c r="BH24">
        <v>0</v>
      </c>
      <c r="BI24">
        <v>0</v>
      </c>
      <c r="BJ24">
        <v>1</v>
      </c>
      <c r="BK24">
        <v>12</v>
      </c>
      <c r="BL24">
        <v>0</v>
      </c>
    </row>
    <row r="25" spans="1:64" x14ac:dyDescent="0.3">
      <c r="A25" t="s">
        <v>60</v>
      </c>
      <c r="B25" s="21"/>
      <c r="C25" s="22">
        <f t="shared" si="0"/>
        <v>0</v>
      </c>
      <c r="D25" s="23">
        <f t="shared" si="1"/>
        <v>0</v>
      </c>
      <c r="E25" s="24">
        <f t="shared" si="2"/>
        <v>0</v>
      </c>
      <c r="F25" s="25">
        <f>'Octobre N-1'!D25</f>
        <v>0</v>
      </c>
      <c r="G25" s="26">
        <f t="shared" si="3"/>
        <v>0</v>
      </c>
      <c r="H25" s="22">
        <f t="shared" si="4"/>
        <v>1.098901098901099E-2</v>
      </c>
      <c r="I25" s="23">
        <f t="shared" si="5"/>
        <v>1</v>
      </c>
      <c r="J25" s="33">
        <f t="shared" si="6"/>
        <v>0</v>
      </c>
      <c r="K25" s="25">
        <f>'Octobre N-1'!I25</f>
        <v>0</v>
      </c>
      <c r="L25" s="26">
        <f t="shared" si="7"/>
        <v>1</v>
      </c>
      <c r="M25" s="22">
        <f t="shared" si="8"/>
        <v>0</v>
      </c>
      <c r="N25" s="23">
        <f t="shared" si="9"/>
        <v>0</v>
      </c>
      <c r="O25" s="24">
        <f t="shared" si="10"/>
        <v>0</v>
      </c>
      <c r="P25" s="25">
        <f>'Octobre N-1'!N25</f>
        <v>0</v>
      </c>
      <c r="Q25" s="26">
        <f t="shared" si="11"/>
        <v>0</v>
      </c>
      <c r="R25" s="22">
        <f t="shared" si="12"/>
        <v>0</v>
      </c>
      <c r="S25" s="23">
        <f t="shared" si="13"/>
        <v>0</v>
      </c>
      <c r="T25" s="33">
        <f t="shared" si="14"/>
        <v>0</v>
      </c>
      <c r="U25" s="25">
        <f>'Octobre N-1'!S25</f>
        <v>0</v>
      </c>
      <c r="V25" s="26">
        <f t="shared" si="15"/>
        <v>0</v>
      </c>
      <c r="W25" s="22">
        <f t="shared" si="16"/>
        <v>0</v>
      </c>
      <c r="X25" s="23">
        <f t="shared" si="17"/>
        <v>0</v>
      </c>
      <c r="Y25" s="33">
        <f t="shared" si="18"/>
        <v>0</v>
      </c>
      <c r="Z25" s="25">
        <f>'Octobre N-1'!X25</f>
        <v>0</v>
      </c>
      <c r="AA25" s="26">
        <f t="shared" si="19"/>
        <v>0</v>
      </c>
      <c r="AB25" s="22">
        <f t="shared" si="20"/>
        <v>0</v>
      </c>
      <c r="AC25" s="23">
        <f t="shared" si="21"/>
        <v>0</v>
      </c>
      <c r="AD25" s="33">
        <f t="shared" si="22"/>
        <v>0</v>
      </c>
      <c r="AE25" s="25">
        <f>'Octobre N-1'!AC25</f>
        <v>0</v>
      </c>
      <c r="AF25" s="26">
        <f t="shared" si="23"/>
        <v>0</v>
      </c>
      <c r="AG25" s="22">
        <f t="shared" si="24"/>
        <v>3.4482758620689655E-2</v>
      </c>
      <c r="AH25" s="23">
        <f t="shared" si="25"/>
        <v>1</v>
      </c>
      <c r="AI25" s="33">
        <f t="shared" si="26"/>
        <v>0</v>
      </c>
      <c r="AJ25" s="25">
        <f>'Octobre N-1'!AH25</f>
        <v>0</v>
      </c>
      <c r="AK25" s="26">
        <f t="shared" si="27"/>
        <v>1</v>
      </c>
      <c r="AL25" s="22">
        <f t="shared" si="28"/>
        <v>2.7700831024930748E-3</v>
      </c>
      <c r="AM25" s="23">
        <f t="shared" si="29"/>
        <v>1</v>
      </c>
      <c r="AN25" s="33">
        <f t="shared" si="30"/>
        <v>0</v>
      </c>
      <c r="AO25" s="25">
        <f>'Octobre N-1'!AM25</f>
        <v>0</v>
      </c>
      <c r="AP25" s="26">
        <f t="shared" si="31"/>
        <v>1</v>
      </c>
      <c r="AQ25" s="22">
        <f t="shared" si="32"/>
        <v>5.2631578947368418E-2</v>
      </c>
      <c r="AR25" s="23">
        <f t="shared" si="33"/>
        <v>1</v>
      </c>
      <c r="AS25" s="33">
        <f t="shared" si="34"/>
        <v>0</v>
      </c>
      <c r="AT25" s="25">
        <f>'Octobre N-1'!AR25</f>
        <v>0</v>
      </c>
      <c r="AU25" s="26">
        <f t="shared" si="35"/>
        <v>1</v>
      </c>
      <c r="AY25" t="s">
        <v>61</v>
      </c>
      <c r="AZ25" t="s">
        <v>86</v>
      </c>
      <c r="BA25" t="s">
        <v>87</v>
      </c>
      <c r="BB25" t="s">
        <v>111</v>
      </c>
      <c r="BC25" t="s">
        <v>115</v>
      </c>
      <c r="BD25">
        <v>0</v>
      </c>
      <c r="BE25">
        <v>1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1</v>
      </c>
      <c r="BL25">
        <v>0</v>
      </c>
    </row>
    <row r="26" spans="1:64" x14ac:dyDescent="0.3">
      <c r="A26" t="s">
        <v>13</v>
      </c>
      <c r="B26" s="21"/>
      <c r="C26" s="22">
        <f t="shared" si="0"/>
        <v>1.9801980198019802E-2</v>
      </c>
      <c r="D26" s="23">
        <f t="shared" si="1"/>
        <v>2</v>
      </c>
      <c r="E26" s="24">
        <f t="shared" si="2"/>
        <v>1.0416666666666666E-2</v>
      </c>
      <c r="F26" s="25">
        <f>'Octobre N-1'!D26</f>
        <v>1</v>
      </c>
      <c r="G26" s="26">
        <f t="shared" si="3"/>
        <v>1</v>
      </c>
      <c r="H26" s="22">
        <f t="shared" si="4"/>
        <v>7.6923076923076927E-2</v>
      </c>
      <c r="I26" s="23">
        <f t="shared" si="5"/>
        <v>7</v>
      </c>
      <c r="J26" s="33">
        <f t="shared" si="6"/>
        <v>3.1746031746031744E-2</v>
      </c>
      <c r="K26" s="25">
        <f>'Octobre N-1'!I26</f>
        <v>2</v>
      </c>
      <c r="L26" s="26">
        <f t="shared" si="7"/>
        <v>5</v>
      </c>
      <c r="M26" s="22">
        <f t="shared" si="8"/>
        <v>0.10526315789473684</v>
      </c>
      <c r="N26" s="23">
        <f t="shared" si="9"/>
        <v>2</v>
      </c>
      <c r="O26" s="24">
        <f t="shared" si="10"/>
        <v>0.23076923076923078</v>
      </c>
      <c r="P26" s="25">
        <f>'Octobre N-1'!N26</f>
        <v>6</v>
      </c>
      <c r="Q26" s="26">
        <f t="shared" si="11"/>
        <v>-4</v>
      </c>
      <c r="R26" s="22">
        <f t="shared" si="12"/>
        <v>0</v>
      </c>
      <c r="S26" s="23">
        <f t="shared" si="13"/>
        <v>0</v>
      </c>
      <c r="T26" s="33">
        <f t="shared" si="14"/>
        <v>0</v>
      </c>
      <c r="U26" s="25">
        <f>'Octobre N-1'!S26</f>
        <v>0</v>
      </c>
      <c r="V26" s="26">
        <f t="shared" si="15"/>
        <v>0</v>
      </c>
      <c r="W26" s="22">
        <f t="shared" si="16"/>
        <v>0</v>
      </c>
      <c r="X26" s="23">
        <f t="shared" si="17"/>
        <v>0</v>
      </c>
      <c r="Y26" s="33">
        <f t="shared" si="18"/>
        <v>0</v>
      </c>
      <c r="Z26" s="25">
        <f>'Octobre N-1'!X26</f>
        <v>0</v>
      </c>
      <c r="AA26" s="26">
        <f t="shared" si="19"/>
        <v>0</v>
      </c>
      <c r="AB26" s="22">
        <f t="shared" si="20"/>
        <v>1.2195121951219513E-2</v>
      </c>
      <c r="AC26" s="23">
        <f t="shared" si="21"/>
        <v>1</v>
      </c>
      <c r="AD26" s="33">
        <f t="shared" si="22"/>
        <v>3.5714285714285712E-2</v>
      </c>
      <c r="AE26" s="25">
        <f>'Octobre N-1'!AC26</f>
        <v>2</v>
      </c>
      <c r="AF26" s="26">
        <f t="shared" si="23"/>
        <v>-1</v>
      </c>
      <c r="AG26" s="22">
        <f t="shared" si="24"/>
        <v>0</v>
      </c>
      <c r="AH26" s="23">
        <f t="shared" si="25"/>
        <v>0</v>
      </c>
      <c r="AI26" s="33">
        <f t="shared" si="26"/>
        <v>0</v>
      </c>
      <c r="AJ26" s="25">
        <f>'Octobre N-1'!AH26</f>
        <v>0</v>
      </c>
      <c r="AK26" s="26">
        <f t="shared" si="27"/>
        <v>0</v>
      </c>
      <c r="AL26" s="22">
        <f t="shared" si="28"/>
        <v>3.3240997229916899E-2</v>
      </c>
      <c r="AM26" s="23">
        <f t="shared" si="29"/>
        <v>12</v>
      </c>
      <c r="AN26" s="33">
        <f t="shared" si="30"/>
        <v>3.9145907473309607E-2</v>
      </c>
      <c r="AO26" s="25">
        <f>'Octobre N-1'!AM26</f>
        <v>11</v>
      </c>
      <c r="AP26" s="26">
        <f t="shared" si="31"/>
        <v>1</v>
      </c>
      <c r="AQ26" s="22">
        <f t="shared" si="32"/>
        <v>0</v>
      </c>
      <c r="AR26" s="23">
        <f t="shared" si="33"/>
        <v>0</v>
      </c>
      <c r="AS26" s="33">
        <f t="shared" si="34"/>
        <v>0</v>
      </c>
      <c r="AT26" s="25">
        <f>'Octobre N-1'!AR26</f>
        <v>0</v>
      </c>
      <c r="AU26" s="26">
        <f t="shared" si="35"/>
        <v>0</v>
      </c>
      <c r="AY26" t="s">
        <v>25</v>
      </c>
      <c r="AZ26" t="s">
        <v>86</v>
      </c>
      <c r="BA26" t="s">
        <v>87</v>
      </c>
      <c r="BB26" t="s">
        <v>111</v>
      </c>
      <c r="BC26" t="s">
        <v>115</v>
      </c>
      <c r="BD26">
        <v>4</v>
      </c>
      <c r="BE26">
        <v>1</v>
      </c>
      <c r="BF26">
        <v>0</v>
      </c>
      <c r="BG26">
        <v>0</v>
      </c>
      <c r="BH26">
        <v>0</v>
      </c>
      <c r="BI26">
        <v>1</v>
      </c>
      <c r="BJ26">
        <v>0</v>
      </c>
      <c r="BK26">
        <v>6</v>
      </c>
      <c r="BL26">
        <v>0</v>
      </c>
    </row>
    <row r="27" spans="1:64" x14ac:dyDescent="0.3">
      <c r="A27" t="s">
        <v>37</v>
      </c>
      <c r="B27" s="21"/>
      <c r="C27" s="22">
        <f t="shared" si="0"/>
        <v>0</v>
      </c>
      <c r="D27" s="23">
        <f t="shared" si="1"/>
        <v>0</v>
      </c>
      <c r="E27" s="24">
        <f t="shared" si="2"/>
        <v>0</v>
      </c>
      <c r="F27" s="25">
        <f>'Octobre N-1'!D27</f>
        <v>0</v>
      </c>
      <c r="G27" s="26">
        <f t="shared" si="3"/>
        <v>0</v>
      </c>
      <c r="H27" s="22">
        <f t="shared" si="4"/>
        <v>0</v>
      </c>
      <c r="I27" s="23">
        <f t="shared" si="5"/>
        <v>0</v>
      </c>
      <c r="J27" s="33">
        <f t="shared" si="6"/>
        <v>0</v>
      </c>
      <c r="K27" s="25">
        <f>'Octobre N-1'!I27</f>
        <v>0</v>
      </c>
      <c r="L27" s="26">
        <f t="shared" si="7"/>
        <v>0</v>
      </c>
      <c r="M27" s="22">
        <f t="shared" si="8"/>
        <v>0</v>
      </c>
      <c r="N27" s="23">
        <f t="shared" si="9"/>
        <v>0</v>
      </c>
      <c r="O27" s="24">
        <f t="shared" si="10"/>
        <v>0</v>
      </c>
      <c r="P27" s="25">
        <f>'Octobre N-1'!N27</f>
        <v>0</v>
      </c>
      <c r="Q27" s="26">
        <f t="shared" si="11"/>
        <v>0</v>
      </c>
      <c r="R27" s="22">
        <f t="shared" si="12"/>
        <v>0</v>
      </c>
      <c r="S27" s="23">
        <f t="shared" si="13"/>
        <v>0</v>
      </c>
      <c r="T27" s="33">
        <f t="shared" si="14"/>
        <v>0</v>
      </c>
      <c r="U27" s="25">
        <f>'Octobre N-1'!S27</f>
        <v>0</v>
      </c>
      <c r="V27" s="26">
        <f t="shared" si="15"/>
        <v>0</v>
      </c>
      <c r="W27" s="22">
        <f t="shared" si="16"/>
        <v>0</v>
      </c>
      <c r="X27" s="23">
        <f t="shared" si="17"/>
        <v>0</v>
      </c>
      <c r="Y27" s="33">
        <f t="shared" si="18"/>
        <v>0</v>
      </c>
      <c r="Z27" s="25">
        <f>'Octobre N-1'!X27</f>
        <v>0</v>
      </c>
      <c r="AA27" s="26">
        <f t="shared" si="19"/>
        <v>0</v>
      </c>
      <c r="AB27" s="22">
        <f t="shared" si="20"/>
        <v>0</v>
      </c>
      <c r="AC27" s="23">
        <f t="shared" si="21"/>
        <v>0</v>
      </c>
      <c r="AD27" s="33">
        <f t="shared" si="22"/>
        <v>1.7857142857142856E-2</v>
      </c>
      <c r="AE27" s="25">
        <f>'Octobre N-1'!AC27</f>
        <v>1</v>
      </c>
      <c r="AF27" s="26">
        <f t="shared" si="23"/>
        <v>-1</v>
      </c>
      <c r="AG27" s="22">
        <f t="shared" si="24"/>
        <v>0</v>
      </c>
      <c r="AH27" s="23">
        <f t="shared" si="25"/>
        <v>0</v>
      </c>
      <c r="AI27" s="33">
        <f t="shared" si="26"/>
        <v>0</v>
      </c>
      <c r="AJ27" s="25">
        <f>'Octobre N-1'!AH27</f>
        <v>0</v>
      </c>
      <c r="AK27" s="26">
        <f t="shared" si="27"/>
        <v>0</v>
      </c>
      <c r="AL27" s="22">
        <f t="shared" si="28"/>
        <v>0</v>
      </c>
      <c r="AM27" s="23">
        <f t="shared" si="29"/>
        <v>0</v>
      </c>
      <c r="AN27" s="33">
        <f t="shared" si="30"/>
        <v>3.5587188612099642E-3</v>
      </c>
      <c r="AO27" s="25">
        <f>'Octobre N-1'!AM27</f>
        <v>1</v>
      </c>
      <c r="AP27" s="26">
        <f t="shared" si="31"/>
        <v>-1</v>
      </c>
      <c r="AQ27" s="22">
        <f t="shared" si="32"/>
        <v>0</v>
      </c>
      <c r="AR27" s="23">
        <f t="shared" si="33"/>
        <v>0</v>
      </c>
      <c r="AS27" s="33">
        <f t="shared" si="34"/>
        <v>0</v>
      </c>
      <c r="AT27" s="25">
        <f>'Octobre N-1'!AR27</f>
        <v>0</v>
      </c>
      <c r="AU27" s="26">
        <f t="shared" si="35"/>
        <v>0</v>
      </c>
      <c r="AY27" t="s">
        <v>26</v>
      </c>
      <c r="AZ27" t="s">
        <v>86</v>
      </c>
      <c r="BA27" t="s">
        <v>87</v>
      </c>
      <c r="BB27" t="s">
        <v>111</v>
      </c>
      <c r="BC27" t="s">
        <v>115</v>
      </c>
      <c r="BD27">
        <v>4</v>
      </c>
      <c r="BE27">
        <v>3</v>
      </c>
      <c r="BF27">
        <v>1</v>
      </c>
      <c r="BG27">
        <v>2</v>
      </c>
      <c r="BH27">
        <v>0</v>
      </c>
      <c r="BI27">
        <v>2</v>
      </c>
      <c r="BJ27">
        <v>0</v>
      </c>
      <c r="BK27">
        <v>12</v>
      </c>
      <c r="BL27">
        <v>0</v>
      </c>
    </row>
    <row r="28" spans="1:64" x14ac:dyDescent="0.3">
      <c r="A28" t="s">
        <v>14</v>
      </c>
      <c r="B28" s="21"/>
      <c r="C28" s="22">
        <f t="shared" si="0"/>
        <v>0</v>
      </c>
      <c r="D28" s="23">
        <f t="shared" si="1"/>
        <v>0</v>
      </c>
      <c r="E28" s="24">
        <f t="shared" si="2"/>
        <v>3.125E-2</v>
      </c>
      <c r="F28" s="25">
        <f>'Octobre N-1'!D28</f>
        <v>3</v>
      </c>
      <c r="G28" s="26">
        <f t="shared" si="3"/>
        <v>-3</v>
      </c>
      <c r="H28" s="22">
        <f t="shared" si="4"/>
        <v>0</v>
      </c>
      <c r="I28" s="23">
        <f t="shared" si="5"/>
        <v>0</v>
      </c>
      <c r="J28" s="33">
        <f t="shared" si="6"/>
        <v>0</v>
      </c>
      <c r="K28" s="25">
        <f>'Octobre N-1'!I28</f>
        <v>0</v>
      </c>
      <c r="L28" s="26">
        <f t="shared" si="7"/>
        <v>0</v>
      </c>
      <c r="M28" s="22">
        <f t="shared" si="8"/>
        <v>0</v>
      </c>
      <c r="N28" s="23">
        <f t="shared" si="9"/>
        <v>0</v>
      </c>
      <c r="O28" s="24">
        <f t="shared" si="10"/>
        <v>0</v>
      </c>
      <c r="P28" s="25">
        <f>'Octobre N-1'!N28</f>
        <v>0</v>
      </c>
      <c r="Q28" s="26">
        <f t="shared" si="11"/>
        <v>0</v>
      </c>
      <c r="R28" s="22">
        <f t="shared" si="12"/>
        <v>0</v>
      </c>
      <c r="S28" s="23">
        <f t="shared" si="13"/>
        <v>0</v>
      </c>
      <c r="T28" s="33">
        <f t="shared" si="14"/>
        <v>0</v>
      </c>
      <c r="U28" s="25">
        <f>'Octobre N-1'!S28</f>
        <v>0</v>
      </c>
      <c r="V28" s="26">
        <f t="shared" si="15"/>
        <v>0</v>
      </c>
      <c r="W28" s="22">
        <f t="shared" si="16"/>
        <v>0</v>
      </c>
      <c r="X28" s="23">
        <f t="shared" si="17"/>
        <v>0</v>
      </c>
      <c r="Y28" s="33">
        <f t="shared" si="18"/>
        <v>0</v>
      </c>
      <c r="Z28" s="25">
        <f>'Octobre N-1'!X28</f>
        <v>0</v>
      </c>
      <c r="AA28" s="26">
        <f t="shared" si="19"/>
        <v>0</v>
      </c>
      <c r="AB28" s="22">
        <f t="shared" si="20"/>
        <v>0</v>
      </c>
      <c r="AC28" s="23">
        <f t="shared" si="21"/>
        <v>0</v>
      </c>
      <c r="AD28" s="33">
        <f t="shared" si="22"/>
        <v>0</v>
      </c>
      <c r="AE28" s="25">
        <f>'Octobre N-1'!AC28</f>
        <v>0</v>
      </c>
      <c r="AF28" s="26">
        <f t="shared" si="23"/>
        <v>0</v>
      </c>
      <c r="AG28" s="22">
        <f t="shared" si="24"/>
        <v>3.4482758620689655E-2</v>
      </c>
      <c r="AH28" s="23">
        <f t="shared" si="25"/>
        <v>1</v>
      </c>
      <c r="AI28" s="33">
        <f t="shared" si="26"/>
        <v>0</v>
      </c>
      <c r="AJ28" s="25">
        <f>'Octobre N-1'!AH28</f>
        <v>0</v>
      </c>
      <c r="AK28" s="26">
        <f t="shared" si="27"/>
        <v>1</v>
      </c>
      <c r="AL28" s="22">
        <f t="shared" si="28"/>
        <v>2.7700831024930748E-3</v>
      </c>
      <c r="AM28" s="23">
        <f t="shared" si="29"/>
        <v>1</v>
      </c>
      <c r="AN28" s="33">
        <f t="shared" si="30"/>
        <v>1.0676156583629894E-2</v>
      </c>
      <c r="AO28" s="25">
        <f>'Octobre N-1'!AM28</f>
        <v>3</v>
      </c>
      <c r="AP28" s="26">
        <f t="shared" si="31"/>
        <v>-2</v>
      </c>
      <c r="AQ28" s="22">
        <f t="shared" si="32"/>
        <v>0</v>
      </c>
      <c r="AR28" s="23">
        <f t="shared" si="33"/>
        <v>0</v>
      </c>
      <c r="AS28" s="33">
        <f t="shared" si="34"/>
        <v>0</v>
      </c>
      <c r="AT28" s="25">
        <f>'Octobre N-1'!AR28</f>
        <v>0</v>
      </c>
      <c r="AU28" s="26">
        <f t="shared" si="35"/>
        <v>0</v>
      </c>
      <c r="AY28" t="s">
        <v>27</v>
      </c>
      <c r="AZ28" t="s">
        <v>86</v>
      </c>
      <c r="BA28" t="s">
        <v>87</v>
      </c>
      <c r="BB28" t="s">
        <v>111</v>
      </c>
      <c r="BC28" t="s">
        <v>115</v>
      </c>
      <c r="BD28">
        <v>6</v>
      </c>
      <c r="BE28">
        <v>2</v>
      </c>
      <c r="BF28">
        <v>0</v>
      </c>
      <c r="BG28">
        <v>0</v>
      </c>
      <c r="BH28">
        <v>0</v>
      </c>
      <c r="BI28">
        <v>1</v>
      </c>
      <c r="BJ28">
        <v>1</v>
      </c>
      <c r="BK28">
        <v>8</v>
      </c>
      <c r="BL28">
        <v>2</v>
      </c>
    </row>
    <row r="29" spans="1:64" x14ac:dyDescent="0.3">
      <c r="A29" t="s">
        <v>15</v>
      </c>
      <c r="B29" s="21"/>
      <c r="C29" s="22">
        <f t="shared" si="0"/>
        <v>0</v>
      </c>
      <c r="D29" s="23">
        <f t="shared" si="1"/>
        <v>0</v>
      </c>
      <c r="E29" s="24">
        <f t="shared" si="2"/>
        <v>0</v>
      </c>
      <c r="F29" s="25">
        <f>'Octobre N-1'!D29</f>
        <v>0</v>
      </c>
      <c r="G29" s="26">
        <f t="shared" si="3"/>
        <v>0</v>
      </c>
      <c r="H29" s="22">
        <f t="shared" si="4"/>
        <v>0</v>
      </c>
      <c r="I29" s="23">
        <f t="shared" si="5"/>
        <v>0</v>
      </c>
      <c r="J29" s="33">
        <f t="shared" si="6"/>
        <v>0</v>
      </c>
      <c r="K29" s="25">
        <f>'Octobre N-1'!I29</f>
        <v>0</v>
      </c>
      <c r="L29" s="26">
        <f t="shared" si="7"/>
        <v>0</v>
      </c>
      <c r="M29" s="22">
        <f t="shared" si="8"/>
        <v>0</v>
      </c>
      <c r="N29" s="23">
        <f t="shared" si="9"/>
        <v>0</v>
      </c>
      <c r="O29" s="24">
        <f t="shared" si="10"/>
        <v>0</v>
      </c>
      <c r="P29" s="25">
        <f>'Octobre N-1'!N29</f>
        <v>0</v>
      </c>
      <c r="Q29" s="26">
        <f t="shared" si="11"/>
        <v>0</v>
      </c>
      <c r="R29" s="22">
        <f t="shared" si="12"/>
        <v>0</v>
      </c>
      <c r="S29" s="23">
        <f t="shared" si="13"/>
        <v>0</v>
      </c>
      <c r="T29" s="33">
        <f t="shared" si="14"/>
        <v>0</v>
      </c>
      <c r="U29" s="25">
        <f>'Octobre N-1'!S29</f>
        <v>0</v>
      </c>
      <c r="V29" s="26">
        <f t="shared" si="15"/>
        <v>0</v>
      </c>
      <c r="W29" s="22">
        <f t="shared" si="16"/>
        <v>0</v>
      </c>
      <c r="X29" s="23">
        <f t="shared" si="17"/>
        <v>0</v>
      </c>
      <c r="Y29" s="33">
        <f t="shared" si="18"/>
        <v>0</v>
      </c>
      <c r="Z29" s="25">
        <f>'Octobre N-1'!X29</f>
        <v>0</v>
      </c>
      <c r="AA29" s="26">
        <f t="shared" si="19"/>
        <v>0</v>
      </c>
      <c r="AB29" s="22">
        <f t="shared" si="20"/>
        <v>0</v>
      </c>
      <c r="AC29" s="23">
        <f t="shared" si="21"/>
        <v>0</v>
      </c>
      <c r="AD29" s="33">
        <f t="shared" si="22"/>
        <v>0</v>
      </c>
      <c r="AE29" s="25">
        <f>'Octobre N-1'!AC29</f>
        <v>0</v>
      </c>
      <c r="AF29" s="26">
        <f t="shared" si="23"/>
        <v>0</v>
      </c>
      <c r="AG29" s="22">
        <f t="shared" si="24"/>
        <v>0</v>
      </c>
      <c r="AH29" s="23">
        <f t="shared" si="25"/>
        <v>0</v>
      </c>
      <c r="AI29" s="33">
        <f t="shared" si="26"/>
        <v>0</v>
      </c>
      <c r="AJ29" s="25">
        <f>'Octobre N-1'!AH29</f>
        <v>0</v>
      </c>
      <c r="AK29" s="26">
        <f t="shared" si="27"/>
        <v>0</v>
      </c>
      <c r="AL29" s="22">
        <f t="shared" si="28"/>
        <v>0</v>
      </c>
      <c r="AM29" s="23">
        <f t="shared" si="29"/>
        <v>0</v>
      </c>
      <c r="AN29" s="33">
        <f t="shared" si="30"/>
        <v>0</v>
      </c>
      <c r="AO29" s="25">
        <f>'Octobre N-1'!AM29</f>
        <v>0</v>
      </c>
      <c r="AP29" s="26">
        <f t="shared" si="31"/>
        <v>0</v>
      </c>
      <c r="AQ29" s="22">
        <f t="shared" si="32"/>
        <v>0</v>
      </c>
      <c r="AR29" s="23">
        <f t="shared" si="33"/>
        <v>0</v>
      </c>
      <c r="AS29" s="33">
        <f t="shared" si="34"/>
        <v>0</v>
      </c>
      <c r="AT29" s="25">
        <f>'Octobre N-1'!AR29</f>
        <v>0</v>
      </c>
      <c r="AU29" s="26">
        <f t="shared" si="35"/>
        <v>0</v>
      </c>
      <c r="AY29" t="s">
        <v>28</v>
      </c>
      <c r="AZ29" t="s">
        <v>86</v>
      </c>
      <c r="BA29" t="s">
        <v>87</v>
      </c>
      <c r="BB29" t="s">
        <v>111</v>
      </c>
      <c r="BC29" t="s">
        <v>115</v>
      </c>
      <c r="BD29">
        <v>9</v>
      </c>
      <c r="BE29">
        <v>6</v>
      </c>
      <c r="BF29">
        <v>1</v>
      </c>
      <c r="BG29">
        <v>3</v>
      </c>
      <c r="BH29">
        <v>3</v>
      </c>
      <c r="BI29">
        <v>6</v>
      </c>
      <c r="BJ29">
        <v>4</v>
      </c>
      <c r="BK29">
        <v>30</v>
      </c>
      <c r="BL29">
        <v>2</v>
      </c>
    </row>
    <row r="30" spans="1:64" x14ac:dyDescent="0.3">
      <c r="A30" t="s">
        <v>16</v>
      </c>
      <c r="B30" s="21"/>
      <c r="C30" s="22">
        <f t="shared" si="0"/>
        <v>0</v>
      </c>
      <c r="D30" s="23">
        <f t="shared" si="1"/>
        <v>0</v>
      </c>
      <c r="E30" s="24">
        <f t="shared" si="2"/>
        <v>1.0416666666666666E-2</v>
      </c>
      <c r="F30" s="25">
        <f>'Octobre N-1'!D30</f>
        <v>1</v>
      </c>
      <c r="G30" s="26">
        <f t="shared" si="3"/>
        <v>-1</v>
      </c>
      <c r="H30" s="22">
        <f t="shared" si="4"/>
        <v>0</v>
      </c>
      <c r="I30" s="23">
        <f t="shared" si="5"/>
        <v>0</v>
      </c>
      <c r="J30" s="33">
        <f t="shared" si="6"/>
        <v>0</v>
      </c>
      <c r="K30" s="25">
        <f>'Octobre N-1'!I30</f>
        <v>0</v>
      </c>
      <c r="L30" s="26">
        <f t="shared" si="7"/>
        <v>0</v>
      </c>
      <c r="M30" s="22">
        <f t="shared" si="8"/>
        <v>0</v>
      </c>
      <c r="N30" s="23">
        <f t="shared" si="9"/>
        <v>0</v>
      </c>
      <c r="O30" s="24">
        <f t="shared" si="10"/>
        <v>0</v>
      </c>
      <c r="P30" s="25">
        <f>'Octobre N-1'!N30</f>
        <v>0</v>
      </c>
      <c r="Q30" s="26">
        <f t="shared" si="11"/>
        <v>0</v>
      </c>
      <c r="R30" s="22">
        <f t="shared" si="12"/>
        <v>0</v>
      </c>
      <c r="S30" s="23">
        <f t="shared" si="13"/>
        <v>0</v>
      </c>
      <c r="T30" s="33">
        <f t="shared" si="14"/>
        <v>0</v>
      </c>
      <c r="U30" s="25">
        <f>'Octobre N-1'!S30</f>
        <v>0</v>
      </c>
      <c r="V30" s="26">
        <f t="shared" si="15"/>
        <v>0</v>
      </c>
      <c r="W30" s="22">
        <f t="shared" si="16"/>
        <v>5.2631578947368418E-2</v>
      </c>
      <c r="X30" s="23">
        <f t="shared" si="17"/>
        <v>1</v>
      </c>
      <c r="Y30" s="33">
        <f t="shared" si="18"/>
        <v>0</v>
      </c>
      <c r="Z30" s="25">
        <f>'Octobre N-1'!X30</f>
        <v>0</v>
      </c>
      <c r="AA30" s="26">
        <f t="shared" si="19"/>
        <v>1</v>
      </c>
      <c r="AB30" s="22">
        <f t="shared" si="20"/>
        <v>0</v>
      </c>
      <c r="AC30" s="23">
        <f t="shared" si="21"/>
        <v>0</v>
      </c>
      <c r="AD30" s="33">
        <f t="shared" si="22"/>
        <v>0</v>
      </c>
      <c r="AE30" s="25">
        <f>'Octobre N-1'!AC30</f>
        <v>0</v>
      </c>
      <c r="AF30" s="26">
        <f t="shared" si="23"/>
        <v>0</v>
      </c>
      <c r="AG30" s="22">
        <f t="shared" si="24"/>
        <v>0</v>
      </c>
      <c r="AH30" s="23">
        <f t="shared" si="25"/>
        <v>0</v>
      </c>
      <c r="AI30" s="33">
        <f t="shared" si="26"/>
        <v>0</v>
      </c>
      <c r="AJ30" s="25">
        <f>'Octobre N-1'!AH30</f>
        <v>0</v>
      </c>
      <c r="AK30" s="26">
        <f t="shared" si="27"/>
        <v>0</v>
      </c>
      <c r="AL30" s="22">
        <f t="shared" si="28"/>
        <v>2.7700831024930748E-3</v>
      </c>
      <c r="AM30" s="23">
        <f t="shared" si="29"/>
        <v>1</v>
      </c>
      <c r="AN30" s="33">
        <f t="shared" si="30"/>
        <v>3.5587188612099642E-3</v>
      </c>
      <c r="AO30" s="25">
        <f>'Octobre N-1'!AM30</f>
        <v>1</v>
      </c>
      <c r="AP30" s="26">
        <f t="shared" si="31"/>
        <v>0</v>
      </c>
      <c r="AQ30" s="22">
        <f t="shared" si="32"/>
        <v>0</v>
      </c>
      <c r="AR30" s="23">
        <f t="shared" si="33"/>
        <v>0</v>
      </c>
      <c r="AS30" s="33">
        <f t="shared" si="34"/>
        <v>0</v>
      </c>
      <c r="AT30" s="25">
        <f>'Octobre N-1'!AR30</f>
        <v>0</v>
      </c>
      <c r="AU30" s="26">
        <f t="shared" si="35"/>
        <v>0</v>
      </c>
      <c r="AY30" t="s">
        <v>62</v>
      </c>
      <c r="AZ30" t="s">
        <v>86</v>
      </c>
      <c r="BA30" t="s">
        <v>87</v>
      </c>
      <c r="BB30" t="s">
        <v>111</v>
      </c>
      <c r="BC30" t="s">
        <v>115</v>
      </c>
      <c r="BD30">
        <v>0</v>
      </c>
      <c r="BE30">
        <v>0</v>
      </c>
      <c r="BF30">
        <v>1</v>
      </c>
      <c r="BG30">
        <v>0</v>
      </c>
      <c r="BH30">
        <v>0</v>
      </c>
      <c r="BI30">
        <v>1</v>
      </c>
      <c r="BJ30">
        <v>0</v>
      </c>
      <c r="BK30">
        <v>2</v>
      </c>
      <c r="BL30">
        <v>0</v>
      </c>
    </row>
    <row r="31" spans="1:64" x14ac:dyDescent="0.3">
      <c r="A31" t="s">
        <v>107</v>
      </c>
      <c r="B31" s="21"/>
      <c r="C31" s="22">
        <f t="shared" si="0"/>
        <v>0</v>
      </c>
      <c r="D31" s="23">
        <v>0</v>
      </c>
      <c r="E31" s="24">
        <f t="shared" si="2"/>
        <v>0</v>
      </c>
      <c r="F31" s="25">
        <f>'Octobre N-1'!D31</f>
        <v>0</v>
      </c>
      <c r="G31" s="26">
        <f t="shared" si="3"/>
        <v>0</v>
      </c>
      <c r="H31" s="22">
        <f t="shared" si="4"/>
        <v>0</v>
      </c>
      <c r="I31" s="23">
        <f t="shared" si="5"/>
        <v>0</v>
      </c>
      <c r="J31" s="33">
        <f t="shared" si="6"/>
        <v>0</v>
      </c>
      <c r="K31" s="25">
        <f>'Octobre N-1'!I31</f>
        <v>0</v>
      </c>
      <c r="L31" s="26">
        <f t="shared" si="7"/>
        <v>0</v>
      </c>
      <c r="M31" s="22">
        <f t="shared" si="8"/>
        <v>0</v>
      </c>
      <c r="N31" s="23">
        <f t="shared" si="9"/>
        <v>0</v>
      </c>
      <c r="O31" s="24">
        <f t="shared" si="10"/>
        <v>0</v>
      </c>
      <c r="P31" s="25">
        <f>'Octobre N-1'!N31</f>
        <v>0</v>
      </c>
      <c r="Q31" s="26">
        <f t="shared" si="11"/>
        <v>0</v>
      </c>
      <c r="R31" s="22">
        <f t="shared" si="12"/>
        <v>0</v>
      </c>
      <c r="S31" s="23">
        <f t="shared" si="13"/>
        <v>0</v>
      </c>
      <c r="T31" s="33">
        <f t="shared" si="14"/>
        <v>0</v>
      </c>
      <c r="U31" s="25">
        <f>'Octobre N-1'!S31</f>
        <v>0</v>
      </c>
      <c r="V31" s="26">
        <f t="shared" si="15"/>
        <v>0</v>
      </c>
      <c r="W31" s="22">
        <f t="shared" si="16"/>
        <v>0</v>
      </c>
      <c r="X31" s="23">
        <f t="shared" si="17"/>
        <v>0</v>
      </c>
      <c r="Y31" s="33">
        <f t="shared" si="18"/>
        <v>0</v>
      </c>
      <c r="Z31" s="25">
        <f>'Octobre N-1'!X31</f>
        <v>0</v>
      </c>
      <c r="AA31" s="26">
        <f t="shared" si="19"/>
        <v>0</v>
      </c>
      <c r="AB31" s="22">
        <f t="shared" si="20"/>
        <v>0</v>
      </c>
      <c r="AC31" s="23">
        <f t="shared" si="21"/>
        <v>0</v>
      </c>
      <c r="AD31" s="33">
        <f t="shared" si="22"/>
        <v>0</v>
      </c>
      <c r="AE31" s="25">
        <f>'Octobre N-1'!AC31</f>
        <v>0</v>
      </c>
      <c r="AF31" s="26">
        <f t="shared" si="23"/>
        <v>0</v>
      </c>
      <c r="AG31" s="22">
        <f t="shared" si="24"/>
        <v>0</v>
      </c>
      <c r="AH31" s="23">
        <f t="shared" si="25"/>
        <v>0</v>
      </c>
      <c r="AI31" s="33">
        <f t="shared" si="26"/>
        <v>0</v>
      </c>
      <c r="AJ31" s="25">
        <f>'Octobre N-1'!AH31</f>
        <v>0</v>
      </c>
      <c r="AK31" s="26">
        <f t="shared" si="27"/>
        <v>0</v>
      </c>
      <c r="AL31" s="22">
        <f t="shared" si="28"/>
        <v>0</v>
      </c>
      <c r="AM31" s="23">
        <f t="shared" si="29"/>
        <v>0</v>
      </c>
      <c r="AN31" s="33">
        <f t="shared" si="30"/>
        <v>0</v>
      </c>
      <c r="AO31" s="25">
        <f>'Octobre N-1'!AM31</f>
        <v>0</v>
      </c>
      <c r="AP31" s="26">
        <f t="shared" si="31"/>
        <v>0</v>
      </c>
      <c r="AQ31" s="22">
        <f t="shared" si="32"/>
        <v>0</v>
      </c>
      <c r="AR31" s="23">
        <f t="shared" si="33"/>
        <v>0</v>
      </c>
      <c r="AS31" s="33">
        <f t="shared" si="34"/>
        <v>0</v>
      </c>
      <c r="AT31" s="25">
        <f>'Octobre N-1'!AR31</f>
        <v>0</v>
      </c>
      <c r="AU31" s="26">
        <f t="shared" si="35"/>
        <v>0</v>
      </c>
      <c r="AY31" t="s">
        <v>63</v>
      </c>
      <c r="AZ31" t="s">
        <v>86</v>
      </c>
      <c r="BA31" t="s">
        <v>87</v>
      </c>
      <c r="BB31" t="s">
        <v>111</v>
      </c>
      <c r="BC31" t="s">
        <v>115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1</v>
      </c>
      <c r="BJ31">
        <v>0</v>
      </c>
      <c r="BK31">
        <v>1</v>
      </c>
      <c r="BL31">
        <v>0</v>
      </c>
    </row>
    <row r="32" spans="1:64" x14ac:dyDescent="0.3">
      <c r="A32" t="s">
        <v>17</v>
      </c>
      <c r="B32" s="21"/>
      <c r="C32" s="22">
        <f t="shared" si="0"/>
        <v>9.9009900990099011E-3</v>
      </c>
      <c r="D32" s="23">
        <f t="shared" si="1"/>
        <v>1</v>
      </c>
      <c r="E32" s="24">
        <f t="shared" si="2"/>
        <v>3.125E-2</v>
      </c>
      <c r="F32" s="25">
        <f>'Octobre N-1'!D32</f>
        <v>3</v>
      </c>
      <c r="G32" s="26">
        <f t="shared" si="3"/>
        <v>-2</v>
      </c>
      <c r="H32" s="22">
        <f t="shared" si="4"/>
        <v>1.098901098901099E-2</v>
      </c>
      <c r="I32" s="23">
        <f t="shared" si="5"/>
        <v>1</v>
      </c>
      <c r="J32" s="33">
        <f t="shared" si="6"/>
        <v>0</v>
      </c>
      <c r="K32" s="25">
        <f>'Octobre N-1'!I32</f>
        <v>0</v>
      </c>
      <c r="L32" s="26">
        <f t="shared" si="7"/>
        <v>1</v>
      </c>
      <c r="M32" s="22">
        <f t="shared" si="8"/>
        <v>0</v>
      </c>
      <c r="N32" s="23">
        <f t="shared" si="9"/>
        <v>0</v>
      </c>
      <c r="O32" s="24">
        <f t="shared" si="10"/>
        <v>0</v>
      </c>
      <c r="P32" s="25">
        <f>'Octobre N-1'!N32</f>
        <v>0</v>
      </c>
      <c r="Q32" s="26">
        <f t="shared" si="11"/>
        <v>0</v>
      </c>
      <c r="R32" s="22">
        <f t="shared" si="12"/>
        <v>2.564102564102564E-2</v>
      </c>
      <c r="S32" s="23">
        <f t="shared" si="13"/>
        <v>1</v>
      </c>
      <c r="T32" s="33">
        <f t="shared" si="14"/>
        <v>0</v>
      </c>
      <c r="U32" s="25">
        <f>'Octobre N-1'!S32</f>
        <v>0</v>
      </c>
      <c r="V32" s="26">
        <f t="shared" si="15"/>
        <v>1</v>
      </c>
      <c r="W32" s="22">
        <f t="shared" si="16"/>
        <v>0</v>
      </c>
      <c r="X32" s="23">
        <f t="shared" si="17"/>
        <v>0</v>
      </c>
      <c r="Y32" s="33">
        <f t="shared" si="18"/>
        <v>0</v>
      </c>
      <c r="Z32" s="25">
        <f>'Octobre N-1'!X32</f>
        <v>0</v>
      </c>
      <c r="AA32" s="26">
        <f t="shared" si="19"/>
        <v>0</v>
      </c>
      <c r="AB32" s="22">
        <f t="shared" si="20"/>
        <v>2.4390243902439025E-2</v>
      </c>
      <c r="AC32" s="23">
        <f t="shared" si="21"/>
        <v>2</v>
      </c>
      <c r="AD32" s="33">
        <f t="shared" si="22"/>
        <v>1.7857142857142856E-2</v>
      </c>
      <c r="AE32" s="25">
        <f>'Octobre N-1'!AC32</f>
        <v>1</v>
      </c>
      <c r="AF32" s="26">
        <f t="shared" si="23"/>
        <v>1</v>
      </c>
      <c r="AG32" s="22">
        <f t="shared" si="24"/>
        <v>0</v>
      </c>
      <c r="AH32" s="23">
        <f t="shared" si="25"/>
        <v>0</v>
      </c>
      <c r="AI32" s="33">
        <f t="shared" si="26"/>
        <v>0</v>
      </c>
      <c r="AJ32" s="25">
        <f>'Octobre N-1'!AH32</f>
        <v>0</v>
      </c>
      <c r="AK32" s="26">
        <f t="shared" si="27"/>
        <v>0</v>
      </c>
      <c r="AL32" s="22">
        <f t="shared" si="28"/>
        <v>1.1080332409972299E-2</v>
      </c>
      <c r="AM32" s="23">
        <f t="shared" si="29"/>
        <v>4</v>
      </c>
      <c r="AN32" s="33">
        <f t="shared" si="30"/>
        <v>1.4234875444839857E-2</v>
      </c>
      <c r="AO32" s="25">
        <f>'Octobre N-1'!AM32</f>
        <v>4</v>
      </c>
      <c r="AP32" s="26">
        <f t="shared" si="31"/>
        <v>0</v>
      </c>
      <c r="AQ32" s="22">
        <f t="shared" si="32"/>
        <v>5.2631578947368418E-2</v>
      </c>
      <c r="AR32" s="23">
        <f t="shared" si="33"/>
        <v>1</v>
      </c>
      <c r="AS32" s="33">
        <f t="shared" si="34"/>
        <v>0</v>
      </c>
      <c r="AT32" s="25">
        <f>'Octobre N-1'!AR32</f>
        <v>0</v>
      </c>
      <c r="AU32" s="26">
        <f t="shared" si="35"/>
        <v>1</v>
      </c>
      <c r="AY32" t="s">
        <v>34</v>
      </c>
      <c r="AZ32" t="s">
        <v>86</v>
      </c>
      <c r="BA32" t="s">
        <v>87</v>
      </c>
      <c r="BB32" t="s">
        <v>111</v>
      </c>
      <c r="BC32" t="s">
        <v>115</v>
      </c>
      <c r="BD32">
        <v>0</v>
      </c>
      <c r="BE32">
        <v>0</v>
      </c>
      <c r="BF32">
        <v>0</v>
      </c>
      <c r="BG32">
        <v>0</v>
      </c>
      <c r="BH32">
        <v>1</v>
      </c>
      <c r="BI32">
        <v>1</v>
      </c>
      <c r="BJ32">
        <v>0</v>
      </c>
      <c r="BK32">
        <v>2</v>
      </c>
      <c r="BL32">
        <v>0</v>
      </c>
    </row>
    <row r="33" spans="1:64" x14ac:dyDescent="0.3">
      <c r="A33" t="s">
        <v>18</v>
      </c>
      <c r="B33" s="21"/>
      <c r="C33" s="22">
        <f t="shared" si="0"/>
        <v>0</v>
      </c>
      <c r="D33" s="23">
        <f t="shared" si="1"/>
        <v>0</v>
      </c>
      <c r="E33" s="24">
        <f t="shared" si="2"/>
        <v>0</v>
      </c>
      <c r="F33" s="25">
        <f>'Octobre N-1'!D33</f>
        <v>0</v>
      </c>
      <c r="G33" s="26">
        <f t="shared" si="3"/>
        <v>0</v>
      </c>
      <c r="H33" s="22">
        <f t="shared" si="4"/>
        <v>0</v>
      </c>
      <c r="I33" s="23">
        <f t="shared" si="5"/>
        <v>0</v>
      </c>
      <c r="J33" s="33">
        <f t="shared" si="6"/>
        <v>0</v>
      </c>
      <c r="K33" s="25">
        <f>'Octobre N-1'!I33</f>
        <v>0</v>
      </c>
      <c r="L33" s="26">
        <f t="shared" si="7"/>
        <v>0</v>
      </c>
      <c r="M33" s="22">
        <f t="shared" si="8"/>
        <v>0</v>
      </c>
      <c r="N33" s="23">
        <f t="shared" si="9"/>
        <v>0</v>
      </c>
      <c r="O33" s="24">
        <f t="shared" si="10"/>
        <v>0</v>
      </c>
      <c r="P33" s="25">
        <f>'Octobre N-1'!N33</f>
        <v>0</v>
      </c>
      <c r="Q33" s="26">
        <f t="shared" si="11"/>
        <v>0</v>
      </c>
      <c r="R33" s="22">
        <f t="shared" si="12"/>
        <v>0</v>
      </c>
      <c r="S33" s="23">
        <f t="shared" si="13"/>
        <v>0</v>
      </c>
      <c r="T33" s="33">
        <f t="shared" si="14"/>
        <v>0</v>
      </c>
      <c r="U33" s="25">
        <f>'Octobre N-1'!S33</f>
        <v>0</v>
      </c>
      <c r="V33" s="26">
        <f t="shared" si="15"/>
        <v>0</v>
      </c>
      <c r="W33" s="22">
        <f t="shared" si="16"/>
        <v>0</v>
      </c>
      <c r="X33" s="23">
        <f t="shared" si="17"/>
        <v>0</v>
      </c>
      <c r="Y33" s="33">
        <f t="shared" si="18"/>
        <v>0</v>
      </c>
      <c r="Z33" s="25">
        <f>'Octobre N-1'!X33</f>
        <v>0</v>
      </c>
      <c r="AA33" s="26">
        <f t="shared" si="19"/>
        <v>0</v>
      </c>
      <c r="AB33" s="22">
        <f t="shared" si="20"/>
        <v>0</v>
      </c>
      <c r="AC33" s="23">
        <f t="shared" si="21"/>
        <v>0</v>
      </c>
      <c r="AD33" s="33">
        <f t="shared" si="22"/>
        <v>0</v>
      </c>
      <c r="AE33" s="25">
        <f>'Octobre N-1'!AC33</f>
        <v>0</v>
      </c>
      <c r="AF33" s="26">
        <f t="shared" si="23"/>
        <v>0</v>
      </c>
      <c r="AG33" s="22">
        <f t="shared" si="24"/>
        <v>0</v>
      </c>
      <c r="AH33" s="23">
        <f t="shared" si="25"/>
        <v>0</v>
      </c>
      <c r="AI33" s="33">
        <f t="shared" si="26"/>
        <v>0</v>
      </c>
      <c r="AJ33" s="25">
        <f>'Octobre N-1'!AH33</f>
        <v>0</v>
      </c>
      <c r="AK33" s="26">
        <f t="shared" si="27"/>
        <v>0</v>
      </c>
      <c r="AL33" s="22">
        <f t="shared" si="28"/>
        <v>0</v>
      </c>
      <c r="AM33" s="23">
        <f t="shared" si="29"/>
        <v>0</v>
      </c>
      <c r="AN33" s="33">
        <f t="shared" si="30"/>
        <v>0</v>
      </c>
      <c r="AO33" s="25">
        <f>'Octobre N-1'!AM33</f>
        <v>0</v>
      </c>
      <c r="AP33" s="26">
        <f t="shared" si="31"/>
        <v>0</v>
      </c>
      <c r="AQ33" s="22">
        <f t="shared" si="32"/>
        <v>0</v>
      </c>
      <c r="AR33" s="23">
        <f t="shared" si="33"/>
        <v>0</v>
      </c>
      <c r="AS33" s="33">
        <f t="shared" si="34"/>
        <v>0</v>
      </c>
      <c r="AT33" s="25">
        <f>'Octobre N-1'!AR33</f>
        <v>0</v>
      </c>
      <c r="AU33" s="26">
        <f t="shared" si="35"/>
        <v>0</v>
      </c>
      <c r="AY33" t="s">
        <v>29</v>
      </c>
      <c r="AZ33" t="s">
        <v>86</v>
      </c>
      <c r="BA33" t="s">
        <v>87</v>
      </c>
      <c r="BB33" t="s">
        <v>111</v>
      </c>
      <c r="BC33" t="s">
        <v>115</v>
      </c>
      <c r="BD33">
        <v>1</v>
      </c>
      <c r="BE33">
        <v>1</v>
      </c>
      <c r="BF33">
        <v>1</v>
      </c>
      <c r="BG33">
        <v>0</v>
      </c>
      <c r="BH33">
        <v>0</v>
      </c>
      <c r="BI33">
        <v>5</v>
      </c>
      <c r="BJ33">
        <v>0</v>
      </c>
      <c r="BK33">
        <v>8</v>
      </c>
      <c r="BL33">
        <v>0</v>
      </c>
    </row>
    <row r="34" spans="1:64" x14ac:dyDescent="0.3">
      <c r="A34" t="s">
        <v>19</v>
      </c>
      <c r="B34" s="21"/>
      <c r="C34" s="22">
        <f t="shared" si="0"/>
        <v>4.9504950495049507E-2</v>
      </c>
      <c r="D34" s="23">
        <f t="shared" si="1"/>
        <v>5</v>
      </c>
      <c r="E34" s="24">
        <f t="shared" si="2"/>
        <v>4.1666666666666664E-2</v>
      </c>
      <c r="F34" s="25">
        <f>'Octobre N-1'!D34</f>
        <v>4</v>
      </c>
      <c r="G34" s="26">
        <f t="shared" si="3"/>
        <v>1</v>
      </c>
      <c r="H34" s="22">
        <f t="shared" si="4"/>
        <v>4.3956043956043959E-2</v>
      </c>
      <c r="I34" s="23">
        <f t="shared" si="5"/>
        <v>4</v>
      </c>
      <c r="J34" s="33">
        <f t="shared" si="6"/>
        <v>0.12698412698412698</v>
      </c>
      <c r="K34" s="25">
        <f>'Octobre N-1'!I34</f>
        <v>8</v>
      </c>
      <c r="L34" s="26">
        <f t="shared" si="7"/>
        <v>-4</v>
      </c>
      <c r="M34" s="22">
        <f t="shared" si="8"/>
        <v>0</v>
      </c>
      <c r="N34" s="23">
        <f t="shared" si="9"/>
        <v>0</v>
      </c>
      <c r="O34" s="24">
        <f t="shared" si="10"/>
        <v>0</v>
      </c>
      <c r="P34" s="25">
        <f>'Octobre N-1'!N34</f>
        <v>0</v>
      </c>
      <c r="Q34" s="26">
        <f t="shared" si="11"/>
        <v>0</v>
      </c>
      <c r="R34" s="22">
        <f t="shared" si="12"/>
        <v>2.564102564102564E-2</v>
      </c>
      <c r="S34" s="23">
        <f t="shared" si="13"/>
        <v>1</v>
      </c>
      <c r="T34" s="33">
        <f t="shared" si="14"/>
        <v>0.125</v>
      </c>
      <c r="U34" s="25">
        <f>'Octobre N-1'!S34</f>
        <v>3</v>
      </c>
      <c r="V34" s="26">
        <f t="shared" si="15"/>
        <v>-2</v>
      </c>
      <c r="W34" s="22">
        <f t="shared" si="16"/>
        <v>0.15789473684210525</v>
      </c>
      <c r="X34" s="23">
        <f t="shared" si="17"/>
        <v>3</v>
      </c>
      <c r="Y34" s="33">
        <f t="shared" si="18"/>
        <v>7.1428571428571425E-2</v>
      </c>
      <c r="Z34" s="25">
        <f>'Octobre N-1'!X34</f>
        <v>1</v>
      </c>
      <c r="AA34" s="26">
        <f t="shared" si="19"/>
        <v>2</v>
      </c>
      <c r="AB34" s="22">
        <f t="shared" si="20"/>
        <v>3.6585365853658534E-2</v>
      </c>
      <c r="AC34" s="23">
        <f t="shared" si="21"/>
        <v>3</v>
      </c>
      <c r="AD34" s="33">
        <f t="shared" si="22"/>
        <v>0.10714285714285714</v>
      </c>
      <c r="AE34" s="25">
        <f>'Octobre N-1'!AC34</f>
        <v>6</v>
      </c>
      <c r="AF34" s="26">
        <f t="shared" si="23"/>
        <v>-3</v>
      </c>
      <c r="AG34" s="22">
        <f t="shared" si="24"/>
        <v>3.4482758620689655E-2</v>
      </c>
      <c r="AH34" s="23">
        <f t="shared" si="25"/>
        <v>1</v>
      </c>
      <c r="AI34" s="33">
        <f t="shared" si="26"/>
        <v>5.2631578947368418E-2</v>
      </c>
      <c r="AJ34" s="25">
        <f>'Octobre N-1'!AH34</f>
        <v>1</v>
      </c>
      <c r="AK34" s="26">
        <f t="shared" si="27"/>
        <v>0</v>
      </c>
      <c r="AL34" s="22">
        <f t="shared" si="28"/>
        <v>4.4321329639889197E-2</v>
      </c>
      <c r="AM34" s="23">
        <f t="shared" si="29"/>
        <v>16</v>
      </c>
      <c r="AN34" s="33">
        <f t="shared" si="30"/>
        <v>7.8291814946619215E-2</v>
      </c>
      <c r="AO34" s="25">
        <f>'Octobre N-1'!AM34</f>
        <v>22</v>
      </c>
      <c r="AP34" s="26">
        <f t="shared" si="31"/>
        <v>-6</v>
      </c>
      <c r="AQ34" s="22">
        <f t="shared" si="32"/>
        <v>5.2631578947368418E-2</v>
      </c>
      <c r="AR34" s="23">
        <f t="shared" si="33"/>
        <v>1</v>
      </c>
      <c r="AS34" s="33">
        <f t="shared" si="34"/>
        <v>5.8823529411764705E-2</v>
      </c>
      <c r="AT34" s="25">
        <f>'Octobre N-1'!AR34</f>
        <v>1</v>
      </c>
      <c r="AU34" s="26">
        <f t="shared" si="35"/>
        <v>0</v>
      </c>
      <c r="AY34" t="s">
        <v>35</v>
      </c>
      <c r="AZ34" t="s">
        <v>86</v>
      </c>
      <c r="BA34" t="s">
        <v>87</v>
      </c>
      <c r="BB34" t="s">
        <v>111</v>
      </c>
      <c r="BC34" t="s">
        <v>115</v>
      </c>
      <c r="BD34">
        <v>1</v>
      </c>
      <c r="BE34">
        <v>1</v>
      </c>
      <c r="BF34">
        <v>0</v>
      </c>
      <c r="BG34">
        <v>0</v>
      </c>
      <c r="BH34">
        <v>0</v>
      </c>
      <c r="BI34">
        <v>2</v>
      </c>
      <c r="BJ34">
        <v>0</v>
      </c>
      <c r="BK34">
        <v>4</v>
      </c>
      <c r="BL34">
        <v>0</v>
      </c>
    </row>
    <row r="35" spans="1:64" x14ac:dyDescent="0.3">
      <c r="A35" t="s">
        <v>20</v>
      </c>
      <c r="B35" s="21"/>
      <c r="C35" s="22">
        <f t="shared" si="0"/>
        <v>0</v>
      </c>
      <c r="D35" s="23">
        <f t="shared" si="1"/>
        <v>0</v>
      </c>
      <c r="E35" s="24">
        <f t="shared" si="2"/>
        <v>1.0416666666666666E-2</v>
      </c>
      <c r="F35" s="25">
        <f>'Octobre N-1'!D35</f>
        <v>1</v>
      </c>
      <c r="G35" s="26">
        <f t="shared" si="3"/>
        <v>-1</v>
      </c>
      <c r="H35" s="22">
        <f t="shared" si="4"/>
        <v>0</v>
      </c>
      <c r="I35" s="23">
        <f t="shared" si="5"/>
        <v>0</v>
      </c>
      <c r="J35" s="33">
        <f t="shared" si="6"/>
        <v>1.5873015873015872E-2</v>
      </c>
      <c r="K35" s="25">
        <f>'Octobre N-1'!I35</f>
        <v>1</v>
      </c>
      <c r="L35" s="26">
        <f t="shared" si="7"/>
        <v>-1</v>
      </c>
      <c r="M35" s="22">
        <f t="shared" si="8"/>
        <v>0</v>
      </c>
      <c r="N35" s="23">
        <f t="shared" si="9"/>
        <v>0</v>
      </c>
      <c r="O35" s="24">
        <f t="shared" si="10"/>
        <v>0</v>
      </c>
      <c r="P35" s="25">
        <f>'Octobre N-1'!N35</f>
        <v>0</v>
      </c>
      <c r="Q35" s="26">
        <f t="shared" si="11"/>
        <v>0</v>
      </c>
      <c r="R35" s="22">
        <f t="shared" si="12"/>
        <v>0</v>
      </c>
      <c r="S35" s="23">
        <f t="shared" si="13"/>
        <v>0</v>
      </c>
      <c r="T35" s="33">
        <f t="shared" si="14"/>
        <v>0</v>
      </c>
      <c r="U35" s="25">
        <f>'Octobre N-1'!S35</f>
        <v>0</v>
      </c>
      <c r="V35" s="26">
        <f t="shared" si="15"/>
        <v>0</v>
      </c>
      <c r="W35" s="22">
        <f t="shared" si="16"/>
        <v>0</v>
      </c>
      <c r="X35" s="23">
        <f t="shared" si="17"/>
        <v>0</v>
      </c>
      <c r="Y35" s="33">
        <f t="shared" si="18"/>
        <v>7.1428571428571425E-2</v>
      </c>
      <c r="Z35" s="25">
        <f>'Octobre N-1'!X35</f>
        <v>1</v>
      </c>
      <c r="AA35" s="26">
        <f t="shared" si="19"/>
        <v>-1</v>
      </c>
      <c r="AB35" s="22">
        <f t="shared" si="20"/>
        <v>0</v>
      </c>
      <c r="AC35" s="23">
        <f t="shared" si="21"/>
        <v>0</v>
      </c>
      <c r="AD35" s="33">
        <f t="shared" si="22"/>
        <v>0</v>
      </c>
      <c r="AE35" s="25">
        <f>'Octobre N-1'!AC35</f>
        <v>0</v>
      </c>
      <c r="AF35" s="26">
        <f t="shared" si="23"/>
        <v>0</v>
      </c>
      <c r="AG35" s="22">
        <f t="shared" si="24"/>
        <v>3.4482758620689655E-2</v>
      </c>
      <c r="AH35" s="23">
        <f t="shared" si="25"/>
        <v>1</v>
      </c>
      <c r="AI35" s="33">
        <f t="shared" si="26"/>
        <v>0</v>
      </c>
      <c r="AJ35" s="25">
        <f>'Octobre N-1'!AH35</f>
        <v>0</v>
      </c>
      <c r="AK35" s="26">
        <f t="shared" si="27"/>
        <v>1</v>
      </c>
      <c r="AL35" s="22">
        <f t="shared" si="28"/>
        <v>2.7700831024930748E-3</v>
      </c>
      <c r="AM35" s="23">
        <f t="shared" si="29"/>
        <v>1</v>
      </c>
      <c r="AN35" s="33">
        <f t="shared" si="30"/>
        <v>1.0676156583629894E-2</v>
      </c>
      <c r="AO35" s="25">
        <f>'Octobre N-1'!AM35</f>
        <v>3</v>
      </c>
      <c r="AP35" s="26">
        <f t="shared" si="31"/>
        <v>-2</v>
      </c>
      <c r="AQ35" s="22">
        <f t="shared" si="32"/>
        <v>0</v>
      </c>
      <c r="AR35" s="23">
        <f t="shared" si="33"/>
        <v>0</v>
      </c>
      <c r="AS35" s="33">
        <f t="shared" si="34"/>
        <v>0</v>
      </c>
      <c r="AT35" s="25">
        <f>'Octobre N-1'!AR35</f>
        <v>0</v>
      </c>
      <c r="AU35" s="26">
        <f t="shared" si="35"/>
        <v>0</v>
      </c>
      <c r="AY35" t="s">
        <v>30</v>
      </c>
      <c r="AZ35" t="s">
        <v>86</v>
      </c>
      <c r="BA35" t="s">
        <v>87</v>
      </c>
      <c r="BB35" t="s">
        <v>111</v>
      </c>
      <c r="BC35" t="s">
        <v>115</v>
      </c>
      <c r="BD35">
        <v>7</v>
      </c>
      <c r="BE35">
        <v>6</v>
      </c>
      <c r="BF35">
        <v>0</v>
      </c>
      <c r="BG35">
        <v>2</v>
      </c>
      <c r="BH35">
        <v>0</v>
      </c>
      <c r="BI35">
        <v>1</v>
      </c>
      <c r="BJ35">
        <v>0</v>
      </c>
      <c r="BK35">
        <v>12</v>
      </c>
      <c r="BL35">
        <v>4</v>
      </c>
    </row>
    <row r="36" spans="1:64" x14ac:dyDescent="0.3">
      <c r="A36" t="s">
        <v>21</v>
      </c>
      <c r="B36" s="21"/>
      <c r="C36" s="22">
        <f t="shared" si="0"/>
        <v>9.9009900990099011E-3</v>
      </c>
      <c r="D36" s="23">
        <f t="shared" si="1"/>
        <v>1</v>
      </c>
      <c r="E36" s="24">
        <f t="shared" si="2"/>
        <v>0</v>
      </c>
      <c r="F36" s="25">
        <f>'Octobre N-1'!D36</f>
        <v>0</v>
      </c>
      <c r="G36" s="26">
        <f t="shared" si="3"/>
        <v>1</v>
      </c>
      <c r="H36" s="22">
        <f t="shared" si="4"/>
        <v>0</v>
      </c>
      <c r="I36" s="23">
        <f t="shared" si="5"/>
        <v>0</v>
      </c>
      <c r="J36" s="33">
        <f t="shared" si="6"/>
        <v>0</v>
      </c>
      <c r="K36" s="25">
        <f>'Octobre N-1'!I36</f>
        <v>0</v>
      </c>
      <c r="L36" s="26">
        <f t="shared" si="7"/>
        <v>0</v>
      </c>
      <c r="M36" s="22">
        <f t="shared" si="8"/>
        <v>0</v>
      </c>
      <c r="N36" s="23">
        <f t="shared" si="9"/>
        <v>0</v>
      </c>
      <c r="O36" s="24">
        <f t="shared" si="10"/>
        <v>0</v>
      </c>
      <c r="P36" s="25">
        <f>'Octobre N-1'!N36</f>
        <v>0</v>
      </c>
      <c r="Q36" s="26">
        <f t="shared" si="11"/>
        <v>0</v>
      </c>
      <c r="R36" s="22">
        <f t="shared" si="12"/>
        <v>0</v>
      </c>
      <c r="S36" s="23">
        <f t="shared" si="13"/>
        <v>0</v>
      </c>
      <c r="T36" s="33">
        <f t="shared" si="14"/>
        <v>0</v>
      </c>
      <c r="U36" s="25">
        <f>'Octobre N-1'!S36</f>
        <v>0</v>
      </c>
      <c r="V36" s="26">
        <f t="shared" si="15"/>
        <v>0</v>
      </c>
      <c r="W36" s="22">
        <f t="shared" si="16"/>
        <v>0</v>
      </c>
      <c r="X36" s="23">
        <f t="shared" si="17"/>
        <v>0</v>
      </c>
      <c r="Y36" s="33">
        <f t="shared" si="18"/>
        <v>0</v>
      </c>
      <c r="Z36" s="25">
        <f>'Octobre N-1'!X36</f>
        <v>0</v>
      </c>
      <c r="AA36" s="26">
        <f t="shared" si="19"/>
        <v>0</v>
      </c>
      <c r="AB36" s="22">
        <f t="shared" si="20"/>
        <v>1.2195121951219513E-2</v>
      </c>
      <c r="AC36" s="23">
        <f t="shared" si="21"/>
        <v>1</v>
      </c>
      <c r="AD36" s="33">
        <f t="shared" si="22"/>
        <v>0</v>
      </c>
      <c r="AE36" s="25">
        <f>'Octobre N-1'!AC36</f>
        <v>0</v>
      </c>
      <c r="AF36" s="26">
        <f t="shared" si="23"/>
        <v>1</v>
      </c>
      <c r="AG36" s="22">
        <f t="shared" si="24"/>
        <v>0</v>
      </c>
      <c r="AH36" s="23">
        <f t="shared" si="25"/>
        <v>0</v>
      </c>
      <c r="AI36" s="33">
        <f t="shared" si="26"/>
        <v>0</v>
      </c>
      <c r="AJ36" s="25">
        <f>'Octobre N-1'!AH36</f>
        <v>0</v>
      </c>
      <c r="AK36" s="26">
        <f t="shared" si="27"/>
        <v>0</v>
      </c>
      <c r="AL36" s="22">
        <f t="shared" si="28"/>
        <v>5.5401662049861496E-3</v>
      </c>
      <c r="AM36" s="23">
        <f t="shared" si="29"/>
        <v>2</v>
      </c>
      <c r="AN36" s="33">
        <f t="shared" si="30"/>
        <v>0</v>
      </c>
      <c r="AO36" s="25">
        <f>'Octobre N-1'!AM36</f>
        <v>0</v>
      </c>
      <c r="AP36" s="26">
        <f t="shared" si="31"/>
        <v>2</v>
      </c>
      <c r="AQ36" s="22">
        <f t="shared" si="32"/>
        <v>0</v>
      </c>
      <c r="AR36" s="23">
        <f t="shared" si="33"/>
        <v>0</v>
      </c>
      <c r="AS36" s="33">
        <f t="shared" si="34"/>
        <v>0</v>
      </c>
      <c r="AT36" s="25">
        <f>'Octobre N-1'!AR36</f>
        <v>0</v>
      </c>
      <c r="AU36" s="26">
        <f t="shared" si="35"/>
        <v>0</v>
      </c>
      <c r="AY36" t="s">
        <v>31</v>
      </c>
      <c r="AZ36" t="s">
        <v>86</v>
      </c>
      <c r="BA36" t="s">
        <v>87</v>
      </c>
      <c r="BB36" t="s">
        <v>111</v>
      </c>
      <c r="BC36" t="s">
        <v>115</v>
      </c>
      <c r="BD36">
        <v>6</v>
      </c>
      <c r="BE36">
        <v>2</v>
      </c>
      <c r="BF36">
        <v>1</v>
      </c>
      <c r="BG36">
        <v>1</v>
      </c>
      <c r="BH36">
        <v>1</v>
      </c>
      <c r="BI36">
        <v>7</v>
      </c>
      <c r="BJ36">
        <v>1</v>
      </c>
      <c r="BK36">
        <v>19</v>
      </c>
      <c r="BL36">
        <v>0</v>
      </c>
    </row>
    <row r="37" spans="1:64" x14ac:dyDescent="0.3">
      <c r="A37" t="s">
        <v>22</v>
      </c>
      <c r="B37" s="21"/>
      <c r="C37" s="22">
        <f t="shared" si="0"/>
        <v>0</v>
      </c>
      <c r="D37" s="23">
        <f t="shared" si="1"/>
        <v>0</v>
      </c>
      <c r="E37" s="24">
        <f t="shared" si="2"/>
        <v>0</v>
      </c>
      <c r="F37" s="25">
        <f>'Octobre N-1'!D37</f>
        <v>0</v>
      </c>
      <c r="G37" s="26">
        <f t="shared" si="3"/>
        <v>0</v>
      </c>
      <c r="H37" s="22">
        <f t="shared" si="4"/>
        <v>1.098901098901099E-2</v>
      </c>
      <c r="I37" s="23">
        <f t="shared" si="5"/>
        <v>1</v>
      </c>
      <c r="J37" s="33">
        <f t="shared" si="6"/>
        <v>0</v>
      </c>
      <c r="K37" s="25">
        <f>'Octobre N-1'!I37</f>
        <v>0</v>
      </c>
      <c r="L37" s="26">
        <f t="shared" si="7"/>
        <v>1</v>
      </c>
      <c r="M37" s="22">
        <f t="shared" si="8"/>
        <v>0</v>
      </c>
      <c r="N37" s="23">
        <f t="shared" si="9"/>
        <v>0</v>
      </c>
      <c r="O37" s="24">
        <f t="shared" si="10"/>
        <v>0</v>
      </c>
      <c r="P37" s="25">
        <f>'Octobre N-1'!N37</f>
        <v>0</v>
      </c>
      <c r="Q37" s="26">
        <f t="shared" si="11"/>
        <v>0</v>
      </c>
      <c r="R37" s="22">
        <f t="shared" si="12"/>
        <v>2.564102564102564E-2</v>
      </c>
      <c r="S37" s="23">
        <f t="shared" si="13"/>
        <v>1</v>
      </c>
      <c r="T37" s="33">
        <f t="shared" si="14"/>
        <v>0</v>
      </c>
      <c r="U37" s="25">
        <f>'Octobre N-1'!S37</f>
        <v>0</v>
      </c>
      <c r="V37" s="26">
        <f t="shared" si="15"/>
        <v>1</v>
      </c>
      <c r="W37" s="22">
        <f t="shared" si="16"/>
        <v>0</v>
      </c>
      <c r="X37" s="23">
        <f t="shared" si="17"/>
        <v>0</v>
      </c>
      <c r="Y37" s="33">
        <f t="shared" si="18"/>
        <v>0</v>
      </c>
      <c r="Z37" s="25">
        <f>'Octobre N-1'!X37</f>
        <v>0</v>
      </c>
      <c r="AA37" s="26">
        <f t="shared" si="19"/>
        <v>0</v>
      </c>
      <c r="AB37" s="22">
        <f t="shared" si="20"/>
        <v>0</v>
      </c>
      <c r="AC37" s="23">
        <f t="shared" si="21"/>
        <v>0</v>
      </c>
      <c r="AD37" s="33">
        <f t="shared" si="22"/>
        <v>0</v>
      </c>
      <c r="AE37" s="25">
        <f>'Octobre N-1'!AC37</f>
        <v>0</v>
      </c>
      <c r="AF37" s="26">
        <f t="shared" si="23"/>
        <v>0</v>
      </c>
      <c r="AG37" s="22">
        <f t="shared" si="24"/>
        <v>0</v>
      </c>
      <c r="AH37" s="23">
        <f t="shared" si="25"/>
        <v>0</v>
      </c>
      <c r="AI37" s="33">
        <f t="shared" si="26"/>
        <v>0</v>
      </c>
      <c r="AJ37" s="25">
        <f>'Octobre N-1'!AH37</f>
        <v>0</v>
      </c>
      <c r="AK37" s="26">
        <f t="shared" si="27"/>
        <v>0</v>
      </c>
      <c r="AL37" s="22">
        <f t="shared" si="28"/>
        <v>5.5401662049861496E-3</v>
      </c>
      <c r="AM37" s="23">
        <f t="shared" si="29"/>
        <v>2</v>
      </c>
      <c r="AN37" s="33">
        <f t="shared" si="30"/>
        <v>0</v>
      </c>
      <c r="AO37" s="25">
        <f>'Octobre N-1'!AM37</f>
        <v>0</v>
      </c>
      <c r="AP37" s="26">
        <f t="shared" si="31"/>
        <v>2</v>
      </c>
      <c r="AQ37" s="22">
        <f t="shared" si="32"/>
        <v>0</v>
      </c>
      <c r="AR37" s="23">
        <f t="shared" si="33"/>
        <v>0</v>
      </c>
      <c r="AS37" s="33">
        <f t="shared" si="34"/>
        <v>0</v>
      </c>
      <c r="AT37" s="25">
        <f>'Octobre N-1'!AR37</f>
        <v>0</v>
      </c>
      <c r="AU37" s="26">
        <f t="shared" si="35"/>
        <v>0</v>
      </c>
      <c r="AY37" t="s">
        <v>32</v>
      </c>
      <c r="AZ37" t="s">
        <v>86</v>
      </c>
      <c r="BA37" t="s">
        <v>87</v>
      </c>
      <c r="BB37" t="s">
        <v>111</v>
      </c>
      <c r="BC37" t="s">
        <v>115</v>
      </c>
      <c r="BD37">
        <v>8</v>
      </c>
      <c r="BE37">
        <v>8</v>
      </c>
      <c r="BF37">
        <v>1</v>
      </c>
      <c r="BG37">
        <v>7</v>
      </c>
      <c r="BH37">
        <v>2</v>
      </c>
      <c r="BI37">
        <v>8</v>
      </c>
      <c r="BJ37">
        <v>3</v>
      </c>
      <c r="BK37">
        <v>36</v>
      </c>
      <c r="BL37">
        <v>1</v>
      </c>
    </row>
    <row r="38" spans="1:64" x14ac:dyDescent="0.3">
      <c r="A38" t="s">
        <v>23</v>
      </c>
      <c r="B38" s="21"/>
      <c r="C38" s="22">
        <f t="shared" si="0"/>
        <v>0</v>
      </c>
      <c r="D38" s="23">
        <f t="shared" si="1"/>
        <v>0</v>
      </c>
      <c r="E38" s="24">
        <f t="shared" si="2"/>
        <v>0</v>
      </c>
      <c r="F38" s="25">
        <f>'Octobre N-1'!D38</f>
        <v>0</v>
      </c>
      <c r="G38" s="26">
        <f t="shared" si="3"/>
        <v>0</v>
      </c>
      <c r="H38" s="22">
        <f t="shared" si="4"/>
        <v>3.2967032967032968E-2</v>
      </c>
      <c r="I38" s="23">
        <f t="shared" si="5"/>
        <v>3</v>
      </c>
      <c r="J38" s="33">
        <f t="shared" si="6"/>
        <v>3.1746031746031744E-2</v>
      </c>
      <c r="K38" s="25">
        <f>'Octobre N-1'!I38</f>
        <v>2</v>
      </c>
      <c r="L38" s="26">
        <f t="shared" si="7"/>
        <v>1</v>
      </c>
      <c r="M38" s="22">
        <f t="shared" si="8"/>
        <v>0</v>
      </c>
      <c r="N38" s="23">
        <f t="shared" si="9"/>
        <v>0</v>
      </c>
      <c r="O38" s="24">
        <f t="shared" si="10"/>
        <v>0</v>
      </c>
      <c r="P38" s="25">
        <f>'Octobre N-1'!N38</f>
        <v>0</v>
      </c>
      <c r="Q38" s="26">
        <f t="shared" si="11"/>
        <v>0</v>
      </c>
      <c r="R38" s="22">
        <f t="shared" si="12"/>
        <v>0</v>
      </c>
      <c r="S38" s="23">
        <f t="shared" si="13"/>
        <v>0</v>
      </c>
      <c r="T38" s="33">
        <f t="shared" si="14"/>
        <v>8.3333333333333329E-2</v>
      </c>
      <c r="U38" s="25">
        <f>'Octobre N-1'!S38</f>
        <v>2</v>
      </c>
      <c r="V38" s="26">
        <f t="shared" si="15"/>
        <v>-2</v>
      </c>
      <c r="W38" s="22">
        <f t="shared" si="16"/>
        <v>0</v>
      </c>
      <c r="X38" s="23">
        <f t="shared" si="17"/>
        <v>0</v>
      </c>
      <c r="Y38" s="33">
        <f t="shared" si="18"/>
        <v>0</v>
      </c>
      <c r="Z38" s="25">
        <f>'Octobre N-1'!X38</f>
        <v>0</v>
      </c>
      <c r="AA38" s="26">
        <f t="shared" si="19"/>
        <v>0</v>
      </c>
      <c r="AB38" s="22">
        <f t="shared" si="20"/>
        <v>2.4390243902439025E-2</v>
      </c>
      <c r="AC38" s="23">
        <f t="shared" si="21"/>
        <v>2</v>
      </c>
      <c r="AD38" s="33">
        <f t="shared" si="22"/>
        <v>0</v>
      </c>
      <c r="AE38" s="25">
        <f>'Octobre N-1'!AC38</f>
        <v>0</v>
      </c>
      <c r="AF38" s="26">
        <f t="shared" si="23"/>
        <v>2</v>
      </c>
      <c r="AG38" s="22">
        <f t="shared" si="24"/>
        <v>0</v>
      </c>
      <c r="AH38" s="23">
        <f t="shared" si="25"/>
        <v>0</v>
      </c>
      <c r="AI38" s="33">
        <f t="shared" si="26"/>
        <v>0</v>
      </c>
      <c r="AJ38" s="25">
        <f>'Octobre N-1'!AH38</f>
        <v>0</v>
      </c>
      <c r="AK38" s="26">
        <f t="shared" si="27"/>
        <v>0</v>
      </c>
      <c r="AL38" s="22">
        <f t="shared" si="28"/>
        <v>1.3850415512465374E-2</v>
      </c>
      <c r="AM38" s="23">
        <f t="shared" si="29"/>
        <v>5</v>
      </c>
      <c r="AN38" s="33">
        <f t="shared" si="30"/>
        <v>1.4234875444839857E-2</v>
      </c>
      <c r="AO38" s="25">
        <f>'Octobre N-1'!AM38</f>
        <v>4</v>
      </c>
      <c r="AP38" s="26">
        <f t="shared" si="31"/>
        <v>1</v>
      </c>
      <c r="AQ38" s="22">
        <f t="shared" si="32"/>
        <v>0</v>
      </c>
      <c r="AR38" s="23">
        <f t="shared" si="33"/>
        <v>0</v>
      </c>
      <c r="AS38" s="33">
        <f t="shared" si="34"/>
        <v>0</v>
      </c>
      <c r="AT38" s="25">
        <f>'Octobre N-1'!AR38</f>
        <v>0</v>
      </c>
      <c r="AU38" s="26">
        <f t="shared" si="35"/>
        <v>0</v>
      </c>
      <c r="BD38">
        <f>SUM(BD2:BD37)</f>
        <v>101</v>
      </c>
      <c r="BE38">
        <f t="shared" ref="BE38:BL38" si="36">SUM(BE2:BE37)</f>
        <v>92</v>
      </c>
      <c r="BF38">
        <f t="shared" si="36"/>
        <v>19</v>
      </c>
      <c r="BG38">
        <f t="shared" si="36"/>
        <v>39</v>
      </c>
      <c r="BH38">
        <f t="shared" si="36"/>
        <v>19</v>
      </c>
      <c r="BI38">
        <f t="shared" si="36"/>
        <v>82</v>
      </c>
      <c r="BJ38">
        <f t="shared" si="36"/>
        <v>29</v>
      </c>
      <c r="BK38">
        <f t="shared" si="36"/>
        <v>362</v>
      </c>
      <c r="BL38">
        <f t="shared" si="36"/>
        <v>19</v>
      </c>
    </row>
    <row r="39" spans="1:64" x14ac:dyDescent="0.3">
      <c r="A39" t="s">
        <v>24</v>
      </c>
      <c r="B39" s="21"/>
      <c r="C39" s="22">
        <f t="shared" si="0"/>
        <v>1.9801980198019802E-2</v>
      </c>
      <c r="D39" s="23">
        <f t="shared" si="1"/>
        <v>2</v>
      </c>
      <c r="E39" s="24">
        <f t="shared" si="2"/>
        <v>2.0833333333333332E-2</v>
      </c>
      <c r="F39" s="25">
        <f>'Octobre N-1'!D39</f>
        <v>2</v>
      </c>
      <c r="G39" s="26">
        <f t="shared" si="3"/>
        <v>0</v>
      </c>
      <c r="H39" s="22">
        <f t="shared" si="4"/>
        <v>3.2967032967032968E-2</v>
      </c>
      <c r="I39" s="23">
        <f t="shared" si="5"/>
        <v>3</v>
      </c>
      <c r="J39" s="33">
        <f t="shared" si="6"/>
        <v>1.5873015873015872E-2</v>
      </c>
      <c r="K39" s="25">
        <f>'Octobre N-1'!I39</f>
        <v>1</v>
      </c>
      <c r="L39" s="26">
        <f t="shared" si="7"/>
        <v>2</v>
      </c>
      <c r="M39" s="22">
        <f t="shared" si="8"/>
        <v>0.26315789473684209</v>
      </c>
      <c r="N39" s="23">
        <f t="shared" si="9"/>
        <v>5</v>
      </c>
      <c r="O39" s="24">
        <f t="shared" si="10"/>
        <v>3.8461538461538464E-2</v>
      </c>
      <c r="P39" s="25">
        <f>'Octobre N-1'!N39</f>
        <v>1</v>
      </c>
      <c r="Q39" s="26">
        <f t="shared" si="11"/>
        <v>4</v>
      </c>
      <c r="R39" s="22">
        <f t="shared" si="12"/>
        <v>2.564102564102564E-2</v>
      </c>
      <c r="S39" s="23">
        <f t="shared" si="13"/>
        <v>1</v>
      </c>
      <c r="T39" s="33">
        <f t="shared" si="14"/>
        <v>0</v>
      </c>
      <c r="U39" s="25">
        <f>'Octobre N-1'!S39</f>
        <v>0</v>
      </c>
      <c r="V39" s="26">
        <f t="shared" si="15"/>
        <v>1</v>
      </c>
      <c r="W39" s="22">
        <f t="shared" si="16"/>
        <v>0</v>
      </c>
      <c r="X39" s="23">
        <f t="shared" si="17"/>
        <v>0</v>
      </c>
      <c r="Y39" s="33">
        <f t="shared" si="18"/>
        <v>7.1428571428571425E-2</v>
      </c>
      <c r="Z39" s="25">
        <f>'Octobre N-1'!X39</f>
        <v>1</v>
      </c>
      <c r="AA39" s="26">
        <f t="shared" si="19"/>
        <v>-1</v>
      </c>
      <c r="AB39" s="22">
        <f t="shared" si="20"/>
        <v>0</v>
      </c>
      <c r="AC39" s="23">
        <f t="shared" si="21"/>
        <v>0</v>
      </c>
      <c r="AD39" s="33">
        <f t="shared" si="22"/>
        <v>1.7857142857142856E-2</v>
      </c>
      <c r="AE39" s="25">
        <f>'Octobre N-1'!AC39</f>
        <v>1</v>
      </c>
      <c r="AF39" s="26">
        <f t="shared" si="23"/>
        <v>-1</v>
      </c>
      <c r="AG39" s="22">
        <f t="shared" si="24"/>
        <v>3.4482758620689655E-2</v>
      </c>
      <c r="AH39" s="23">
        <f t="shared" si="25"/>
        <v>1</v>
      </c>
      <c r="AI39" s="33">
        <f t="shared" si="26"/>
        <v>0.15789473684210525</v>
      </c>
      <c r="AJ39" s="25">
        <f>'Octobre N-1'!AH39</f>
        <v>3</v>
      </c>
      <c r="AK39" s="26">
        <f t="shared" si="27"/>
        <v>-2</v>
      </c>
      <c r="AL39" s="22">
        <f t="shared" si="28"/>
        <v>3.3240997229916899E-2</v>
      </c>
      <c r="AM39" s="23">
        <f t="shared" si="29"/>
        <v>12</v>
      </c>
      <c r="AN39" s="33">
        <f t="shared" si="30"/>
        <v>3.2028469750889681E-2</v>
      </c>
      <c r="AO39" s="25">
        <f>'Octobre N-1'!AM39</f>
        <v>9</v>
      </c>
      <c r="AP39" s="26">
        <f t="shared" si="31"/>
        <v>3</v>
      </c>
      <c r="AQ39" s="22">
        <f t="shared" si="32"/>
        <v>0</v>
      </c>
      <c r="AR39" s="23">
        <f t="shared" si="33"/>
        <v>0</v>
      </c>
      <c r="AS39" s="33">
        <f t="shared" si="34"/>
        <v>0</v>
      </c>
      <c r="AT39" s="25">
        <f>'Octobre N-1'!AR39</f>
        <v>0</v>
      </c>
      <c r="AU39" s="26">
        <f t="shared" si="35"/>
        <v>0</v>
      </c>
    </row>
    <row r="40" spans="1:64" x14ac:dyDescent="0.3">
      <c r="A40" t="s">
        <v>61</v>
      </c>
      <c r="B40" s="21"/>
      <c r="C40" s="22">
        <f t="shared" si="0"/>
        <v>0</v>
      </c>
      <c r="D40" s="23">
        <f t="shared" si="1"/>
        <v>0</v>
      </c>
      <c r="E40" s="24">
        <f t="shared" si="2"/>
        <v>0</v>
      </c>
      <c r="F40" s="25">
        <f>'Octobre N-1'!D40</f>
        <v>0</v>
      </c>
      <c r="G40" s="26">
        <f t="shared" si="3"/>
        <v>0</v>
      </c>
      <c r="H40" s="22">
        <f t="shared" si="4"/>
        <v>1.098901098901099E-2</v>
      </c>
      <c r="I40" s="23">
        <f t="shared" si="5"/>
        <v>1</v>
      </c>
      <c r="J40" s="33">
        <f t="shared" si="6"/>
        <v>0</v>
      </c>
      <c r="K40" s="25">
        <f>'Octobre N-1'!I40</f>
        <v>0</v>
      </c>
      <c r="L40" s="26">
        <f t="shared" si="7"/>
        <v>1</v>
      </c>
      <c r="M40" s="22">
        <f t="shared" si="8"/>
        <v>0</v>
      </c>
      <c r="N40" s="23">
        <f t="shared" si="9"/>
        <v>0</v>
      </c>
      <c r="O40" s="24">
        <f t="shared" si="10"/>
        <v>0</v>
      </c>
      <c r="P40" s="25">
        <f>'Octobre N-1'!N40</f>
        <v>0</v>
      </c>
      <c r="Q40" s="26">
        <f t="shared" si="11"/>
        <v>0</v>
      </c>
      <c r="R40" s="22">
        <f t="shared" si="12"/>
        <v>0</v>
      </c>
      <c r="S40" s="23">
        <f t="shared" si="13"/>
        <v>0</v>
      </c>
      <c r="T40" s="33">
        <f t="shared" si="14"/>
        <v>0</v>
      </c>
      <c r="U40" s="25">
        <f>'Octobre N-1'!S40</f>
        <v>0</v>
      </c>
      <c r="V40" s="26">
        <f t="shared" si="15"/>
        <v>0</v>
      </c>
      <c r="W40" s="22">
        <f t="shared" si="16"/>
        <v>0</v>
      </c>
      <c r="X40" s="23">
        <f t="shared" si="17"/>
        <v>0</v>
      </c>
      <c r="Y40" s="33">
        <f t="shared" si="18"/>
        <v>0</v>
      </c>
      <c r="Z40" s="25">
        <f>'Octobre N-1'!X40</f>
        <v>0</v>
      </c>
      <c r="AA40" s="26">
        <f t="shared" si="19"/>
        <v>0</v>
      </c>
      <c r="AB40" s="22">
        <f t="shared" si="20"/>
        <v>0</v>
      </c>
      <c r="AC40" s="23">
        <f t="shared" si="21"/>
        <v>0</v>
      </c>
      <c r="AD40" s="33">
        <f t="shared" si="22"/>
        <v>0</v>
      </c>
      <c r="AE40" s="25">
        <f>'Octobre N-1'!AC40</f>
        <v>0</v>
      </c>
      <c r="AF40" s="26">
        <f t="shared" si="23"/>
        <v>0</v>
      </c>
      <c r="AG40" s="22">
        <f t="shared" si="24"/>
        <v>0</v>
      </c>
      <c r="AH40" s="23">
        <f t="shared" si="25"/>
        <v>0</v>
      </c>
      <c r="AI40" s="33">
        <f t="shared" si="26"/>
        <v>0</v>
      </c>
      <c r="AJ40" s="25">
        <f>'Octobre N-1'!AH40</f>
        <v>0</v>
      </c>
      <c r="AK40" s="26">
        <f t="shared" si="27"/>
        <v>0</v>
      </c>
      <c r="AL40" s="22">
        <f t="shared" si="28"/>
        <v>2.7700831024930748E-3</v>
      </c>
      <c r="AM40" s="23">
        <f t="shared" si="29"/>
        <v>1</v>
      </c>
      <c r="AN40" s="33">
        <f t="shared" si="30"/>
        <v>0</v>
      </c>
      <c r="AO40" s="25">
        <f>'Octobre N-1'!AM40</f>
        <v>0</v>
      </c>
      <c r="AP40" s="26">
        <f t="shared" si="31"/>
        <v>1</v>
      </c>
      <c r="AQ40" s="22">
        <f t="shared" si="32"/>
        <v>0</v>
      </c>
      <c r="AR40" s="23">
        <f t="shared" si="33"/>
        <v>0</v>
      </c>
      <c r="AS40" s="33">
        <f t="shared" si="34"/>
        <v>0</v>
      </c>
      <c r="AT40" s="25">
        <f>'Octobre N-1'!AR40</f>
        <v>0</v>
      </c>
      <c r="AU40" s="26">
        <f t="shared" si="35"/>
        <v>0</v>
      </c>
    </row>
    <row r="41" spans="1:64" x14ac:dyDescent="0.3">
      <c r="A41" t="s">
        <v>25</v>
      </c>
      <c r="B41" s="21"/>
      <c r="C41" s="22">
        <f t="shared" si="0"/>
        <v>3.9603960396039604E-2</v>
      </c>
      <c r="D41" s="23">
        <f t="shared" si="1"/>
        <v>4</v>
      </c>
      <c r="E41" s="24">
        <f t="shared" si="2"/>
        <v>0</v>
      </c>
      <c r="F41" s="25">
        <f>'Octobre N-1'!D41</f>
        <v>0</v>
      </c>
      <c r="G41" s="26">
        <f t="shared" si="3"/>
        <v>4</v>
      </c>
      <c r="H41" s="22">
        <f t="shared" si="4"/>
        <v>1.098901098901099E-2</v>
      </c>
      <c r="I41" s="23">
        <f t="shared" si="5"/>
        <v>1</v>
      </c>
      <c r="J41" s="33">
        <f t="shared" si="6"/>
        <v>0</v>
      </c>
      <c r="K41" s="25">
        <f>'Octobre N-1'!I41</f>
        <v>0</v>
      </c>
      <c r="L41" s="26">
        <f t="shared" si="7"/>
        <v>1</v>
      </c>
      <c r="M41" s="22">
        <f t="shared" si="8"/>
        <v>0</v>
      </c>
      <c r="N41" s="23">
        <f t="shared" si="9"/>
        <v>0</v>
      </c>
      <c r="O41" s="24">
        <f t="shared" si="10"/>
        <v>0</v>
      </c>
      <c r="P41" s="25">
        <f>'Octobre N-1'!N41</f>
        <v>0</v>
      </c>
      <c r="Q41" s="26">
        <f t="shared" si="11"/>
        <v>0</v>
      </c>
      <c r="R41" s="22">
        <f t="shared" si="12"/>
        <v>0</v>
      </c>
      <c r="S41" s="23">
        <f t="shared" si="13"/>
        <v>0</v>
      </c>
      <c r="T41" s="33">
        <f t="shared" si="14"/>
        <v>0</v>
      </c>
      <c r="U41" s="25">
        <f>'Octobre N-1'!S41</f>
        <v>0</v>
      </c>
      <c r="V41" s="26">
        <f t="shared" si="15"/>
        <v>0</v>
      </c>
      <c r="W41" s="22">
        <f t="shared" si="16"/>
        <v>0</v>
      </c>
      <c r="X41" s="23">
        <f t="shared" si="17"/>
        <v>0</v>
      </c>
      <c r="Y41" s="33">
        <f t="shared" si="18"/>
        <v>0</v>
      </c>
      <c r="Z41" s="25">
        <f>'Octobre N-1'!X41</f>
        <v>0</v>
      </c>
      <c r="AA41" s="26">
        <f t="shared" si="19"/>
        <v>0</v>
      </c>
      <c r="AB41" s="22">
        <f t="shared" si="20"/>
        <v>1.2195121951219513E-2</v>
      </c>
      <c r="AC41" s="23">
        <f t="shared" si="21"/>
        <v>1</v>
      </c>
      <c r="AD41" s="33">
        <f t="shared" si="22"/>
        <v>1.7857142857142856E-2</v>
      </c>
      <c r="AE41" s="25">
        <f>'Octobre N-1'!AC41</f>
        <v>1</v>
      </c>
      <c r="AF41" s="26">
        <f t="shared" si="23"/>
        <v>0</v>
      </c>
      <c r="AG41" s="22">
        <f t="shared" si="24"/>
        <v>0</v>
      </c>
      <c r="AH41" s="23">
        <f t="shared" si="25"/>
        <v>0</v>
      </c>
      <c r="AI41" s="33">
        <f t="shared" si="26"/>
        <v>0</v>
      </c>
      <c r="AJ41" s="25">
        <f>'Octobre N-1'!AH41</f>
        <v>0</v>
      </c>
      <c r="AK41" s="26">
        <f t="shared" si="27"/>
        <v>0</v>
      </c>
      <c r="AL41" s="22">
        <f t="shared" si="28"/>
        <v>1.662049861495845E-2</v>
      </c>
      <c r="AM41" s="23">
        <f t="shared" si="29"/>
        <v>6</v>
      </c>
      <c r="AN41" s="33">
        <f t="shared" si="30"/>
        <v>3.5587188612099642E-3</v>
      </c>
      <c r="AO41" s="25">
        <f>'Octobre N-1'!AM41</f>
        <v>1</v>
      </c>
      <c r="AP41" s="26">
        <f t="shared" si="31"/>
        <v>5</v>
      </c>
      <c r="AQ41" s="22">
        <f t="shared" si="32"/>
        <v>0</v>
      </c>
      <c r="AR41" s="23">
        <f t="shared" si="33"/>
        <v>0</v>
      </c>
      <c r="AS41" s="33">
        <f t="shared" si="34"/>
        <v>0</v>
      </c>
      <c r="AT41" s="25">
        <f>'Octobre N-1'!AR41</f>
        <v>0</v>
      </c>
      <c r="AU41" s="26">
        <f t="shared" si="35"/>
        <v>0</v>
      </c>
    </row>
    <row r="42" spans="1:64" x14ac:dyDescent="0.3">
      <c r="A42" t="s">
        <v>26</v>
      </c>
      <c r="B42" s="21"/>
      <c r="C42" s="22">
        <f t="shared" si="0"/>
        <v>3.9603960396039604E-2</v>
      </c>
      <c r="D42" s="23">
        <f t="shared" si="1"/>
        <v>4</v>
      </c>
      <c r="E42" s="24">
        <f t="shared" si="2"/>
        <v>4.1666666666666664E-2</v>
      </c>
      <c r="F42" s="25">
        <f>'Octobre N-1'!D42</f>
        <v>4</v>
      </c>
      <c r="G42" s="26">
        <f t="shared" si="3"/>
        <v>0</v>
      </c>
      <c r="H42" s="22">
        <f t="shared" si="4"/>
        <v>3.2967032967032968E-2</v>
      </c>
      <c r="I42" s="23">
        <f t="shared" si="5"/>
        <v>3</v>
      </c>
      <c r="J42" s="33">
        <f t="shared" si="6"/>
        <v>0.14285714285714285</v>
      </c>
      <c r="K42" s="25">
        <f>'Octobre N-1'!I42</f>
        <v>9</v>
      </c>
      <c r="L42" s="26">
        <f t="shared" si="7"/>
        <v>-6</v>
      </c>
      <c r="M42" s="22">
        <f t="shared" si="8"/>
        <v>5.2631578947368418E-2</v>
      </c>
      <c r="N42" s="23">
        <f t="shared" si="9"/>
        <v>1</v>
      </c>
      <c r="O42" s="24">
        <f t="shared" si="10"/>
        <v>7.6923076923076927E-2</v>
      </c>
      <c r="P42" s="25">
        <f>'Octobre N-1'!N42</f>
        <v>2</v>
      </c>
      <c r="Q42" s="26">
        <f t="shared" si="11"/>
        <v>-1</v>
      </c>
      <c r="R42" s="22">
        <f t="shared" si="12"/>
        <v>5.128205128205128E-2</v>
      </c>
      <c r="S42" s="23">
        <f t="shared" si="13"/>
        <v>2</v>
      </c>
      <c r="T42" s="33">
        <f t="shared" si="14"/>
        <v>0.125</v>
      </c>
      <c r="U42" s="25">
        <f>'Octobre N-1'!S42</f>
        <v>3</v>
      </c>
      <c r="V42" s="26">
        <f t="shared" si="15"/>
        <v>-1</v>
      </c>
      <c r="W42" s="22">
        <f t="shared" si="16"/>
        <v>0</v>
      </c>
      <c r="X42" s="23">
        <f t="shared" si="17"/>
        <v>0</v>
      </c>
      <c r="Y42" s="33">
        <f t="shared" si="18"/>
        <v>0</v>
      </c>
      <c r="Z42" s="25">
        <f>'Octobre N-1'!X42</f>
        <v>0</v>
      </c>
      <c r="AA42" s="26">
        <f t="shared" si="19"/>
        <v>0</v>
      </c>
      <c r="AB42" s="22">
        <f t="shared" si="20"/>
        <v>2.4390243902439025E-2</v>
      </c>
      <c r="AC42" s="23">
        <f t="shared" si="21"/>
        <v>2</v>
      </c>
      <c r="AD42" s="33">
        <f t="shared" si="22"/>
        <v>5.3571428571428568E-2</v>
      </c>
      <c r="AE42" s="25">
        <f>'Octobre N-1'!AC42</f>
        <v>3</v>
      </c>
      <c r="AF42" s="26">
        <f t="shared" si="23"/>
        <v>-1</v>
      </c>
      <c r="AG42" s="22">
        <f t="shared" si="24"/>
        <v>0</v>
      </c>
      <c r="AH42" s="23">
        <f t="shared" si="25"/>
        <v>0</v>
      </c>
      <c r="AI42" s="33">
        <f t="shared" si="26"/>
        <v>0</v>
      </c>
      <c r="AJ42" s="25">
        <f>'Octobre N-1'!AH42</f>
        <v>0</v>
      </c>
      <c r="AK42" s="26">
        <f t="shared" si="27"/>
        <v>0</v>
      </c>
      <c r="AL42" s="22">
        <f t="shared" si="28"/>
        <v>3.3240997229916899E-2</v>
      </c>
      <c r="AM42" s="23">
        <f t="shared" si="29"/>
        <v>12</v>
      </c>
      <c r="AN42" s="33">
        <f t="shared" si="30"/>
        <v>7.4733096085409248E-2</v>
      </c>
      <c r="AO42" s="25">
        <f>'Octobre N-1'!AM42</f>
        <v>21</v>
      </c>
      <c r="AP42" s="26">
        <f t="shared" si="31"/>
        <v>-9</v>
      </c>
      <c r="AQ42" s="22">
        <f t="shared" si="32"/>
        <v>0</v>
      </c>
      <c r="AR42" s="23">
        <f t="shared" si="33"/>
        <v>0</v>
      </c>
      <c r="AS42" s="33">
        <f t="shared" si="34"/>
        <v>0</v>
      </c>
      <c r="AT42" s="25">
        <f>'Octobre N-1'!AR42</f>
        <v>0</v>
      </c>
      <c r="AU42" s="26">
        <f t="shared" si="35"/>
        <v>0</v>
      </c>
    </row>
    <row r="43" spans="1:64" x14ac:dyDescent="0.3">
      <c r="A43" t="s">
        <v>27</v>
      </c>
      <c r="B43" s="21"/>
      <c r="C43" s="22">
        <f t="shared" si="0"/>
        <v>5.9405940594059403E-2</v>
      </c>
      <c r="D43" s="23">
        <f t="shared" si="1"/>
        <v>6</v>
      </c>
      <c r="E43" s="24">
        <f t="shared" si="2"/>
        <v>3.125E-2</v>
      </c>
      <c r="F43" s="25">
        <f>'Octobre N-1'!D43</f>
        <v>3</v>
      </c>
      <c r="G43" s="26">
        <f t="shared" si="3"/>
        <v>3</v>
      </c>
      <c r="H43" s="22">
        <f t="shared" si="4"/>
        <v>2.197802197802198E-2</v>
      </c>
      <c r="I43" s="23">
        <f t="shared" si="5"/>
        <v>2</v>
      </c>
      <c r="J43" s="33">
        <f t="shared" si="6"/>
        <v>0</v>
      </c>
      <c r="K43" s="25">
        <f>'Octobre N-1'!I43</f>
        <v>0</v>
      </c>
      <c r="L43" s="26">
        <f t="shared" si="7"/>
        <v>2</v>
      </c>
      <c r="M43" s="22">
        <f t="shared" si="8"/>
        <v>0</v>
      </c>
      <c r="N43" s="23">
        <f t="shared" si="9"/>
        <v>0</v>
      </c>
      <c r="O43" s="24">
        <f t="shared" si="10"/>
        <v>0</v>
      </c>
      <c r="P43" s="25">
        <f>'Octobre N-1'!N43</f>
        <v>0</v>
      </c>
      <c r="Q43" s="26">
        <f t="shared" si="11"/>
        <v>0</v>
      </c>
      <c r="R43" s="22">
        <f t="shared" si="12"/>
        <v>0</v>
      </c>
      <c r="S43" s="23">
        <f t="shared" si="13"/>
        <v>0</v>
      </c>
      <c r="T43" s="33">
        <f t="shared" si="14"/>
        <v>0</v>
      </c>
      <c r="U43" s="25">
        <f>'Octobre N-1'!S43</f>
        <v>0</v>
      </c>
      <c r="V43" s="26">
        <f t="shared" si="15"/>
        <v>0</v>
      </c>
      <c r="W43" s="22">
        <f t="shared" si="16"/>
        <v>0</v>
      </c>
      <c r="X43" s="23">
        <f t="shared" si="17"/>
        <v>0</v>
      </c>
      <c r="Y43" s="33">
        <f t="shared" si="18"/>
        <v>7.1428571428571425E-2</v>
      </c>
      <c r="Z43" s="25">
        <f>'Octobre N-1'!X43</f>
        <v>1</v>
      </c>
      <c r="AA43" s="26">
        <f t="shared" si="19"/>
        <v>-1</v>
      </c>
      <c r="AB43" s="22">
        <f t="shared" si="20"/>
        <v>1.2195121951219513E-2</v>
      </c>
      <c r="AC43" s="23">
        <f t="shared" si="21"/>
        <v>1</v>
      </c>
      <c r="AD43" s="33">
        <f t="shared" si="22"/>
        <v>3.5714285714285712E-2</v>
      </c>
      <c r="AE43" s="25">
        <f>'Octobre N-1'!AC43</f>
        <v>2</v>
      </c>
      <c r="AF43" s="26">
        <f t="shared" si="23"/>
        <v>-1</v>
      </c>
      <c r="AG43" s="22">
        <f t="shared" si="24"/>
        <v>3.4482758620689655E-2</v>
      </c>
      <c r="AH43" s="23">
        <f t="shared" si="25"/>
        <v>1</v>
      </c>
      <c r="AI43" s="33">
        <f t="shared" si="26"/>
        <v>0</v>
      </c>
      <c r="AJ43" s="25">
        <f>'Octobre N-1'!AH43</f>
        <v>0</v>
      </c>
      <c r="AK43" s="26">
        <f t="shared" si="27"/>
        <v>1</v>
      </c>
      <c r="AL43" s="22">
        <f t="shared" si="28"/>
        <v>2.2160664819944598E-2</v>
      </c>
      <c r="AM43" s="23">
        <f t="shared" si="29"/>
        <v>8</v>
      </c>
      <c r="AN43" s="33">
        <f t="shared" si="30"/>
        <v>1.7793594306049824E-2</v>
      </c>
      <c r="AO43" s="25">
        <f>'Octobre N-1'!AM43</f>
        <v>5</v>
      </c>
      <c r="AP43" s="26">
        <f t="shared" si="31"/>
        <v>3</v>
      </c>
      <c r="AQ43" s="22">
        <f t="shared" si="32"/>
        <v>0.10526315789473684</v>
      </c>
      <c r="AR43" s="23">
        <f t="shared" si="33"/>
        <v>2</v>
      </c>
      <c r="AS43" s="33">
        <f t="shared" si="34"/>
        <v>5.8823529411764705E-2</v>
      </c>
      <c r="AT43" s="25">
        <f>'Octobre N-1'!AR43</f>
        <v>1</v>
      </c>
      <c r="AU43" s="26">
        <f t="shared" si="35"/>
        <v>1</v>
      </c>
    </row>
    <row r="44" spans="1:64" x14ac:dyDescent="0.3">
      <c r="A44" t="s">
        <v>28</v>
      </c>
      <c r="B44" s="21"/>
      <c r="C44" s="22">
        <f t="shared" si="0"/>
        <v>8.9108910891089105E-2</v>
      </c>
      <c r="D44" s="23">
        <f t="shared" si="1"/>
        <v>9</v>
      </c>
      <c r="E44" s="24">
        <f t="shared" si="2"/>
        <v>4.1666666666666664E-2</v>
      </c>
      <c r="F44" s="25">
        <f>'Octobre N-1'!D44</f>
        <v>4</v>
      </c>
      <c r="G44" s="26">
        <f t="shared" si="3"/>
        <v>5</v>
      </c>
      <c r="H44" s="22">
        <f t="shared" si="4"/>
        <v>6.5934065934065936E-2</v>
      </c>
      <c r="I44" s="23">
        <f t="shared" si="5"/>
        <v>6</v>
      </c>
      <c r="J44" s="33">
        <f t="shared" si="6"/>
        <v>6.3492063492063489E-2</v>
      </c>
      <c r="K44" s="25">
        <f>'Octobre N-1'!I44</f>
        <v>4</v>
      </c>
      <c r="L44" s="26">
        <f t="shared" si="7"/>
        <v>2</v>
      </c>
      <c r="M44" s="22">
        <f t="shared" si="8"/>
        <v>5.2631578947368418E-2</v>
      </c>
      <c r="N44" s="23">
        <f t="shared" si="9"/>
        <v>1</v>
      </c>
      <c r="O44" s="24">
        <f t="shared" si="10"/>
        <v>3.8461538461538464E-2</v>
      </c>
      <c r="P44" s="25">
        <f>'Octobre N-1'!N44</f>
        <v>1</v>
      </c>
      <c r="Q44" s="26">
        <f t="shared" si="11"/>
        <v>0</v>
      </c>
      <c r="R44" s="22">
        <f t="shared" si="12"/>
        <v>7.6923076923076927E-2</v>
      </c>
      <c r="S44" s="23">
        <f t="shared" si="13"/>
        <v>3</v>
      </c>
      <c r="T44" s="33">
        <f t="shared" si="14"/>
        <v>0</v>
      </c>
      <c r="U44" s="25">
        <f>'Octobre N-1'!S44</f>
        <v>0</v>
      </c>
      <c r="V44" s="26">
        <f t="shared" si="15"/>
        <v>3</v>
      </c>
      <c r="W44" s="22">
        <f t="shared" si="16"/>
        <v>0.15789473684210525</v>
      </c>
      <c r="X44" s="23">
        <f t="shared" si="17"/>
        <v>3</v>
      </c>
      <c r="Y44" s="33">
        <f t="shared" si="18"/>
        <v>7.1428571428571425E-2</v>
      </c>
      <c r="Z44" s="25">
        <f>'Octobre N-1'!X44</f>
        <v>1</v>
      </c>
      <c r="AA44" s="26">
        <f t="shared" si="19"/>
        <v>2</v>
      </c>
      <c r="AB44" s="22">
        <f t="shared" si="20"/>
        <v>7.3170731707317069E-2</v>
      </c>
      <c r="AC44" s="23">
        <f t="shared" si="21"/>
        <v>6</v>
      </c>
      <c r="AD44" s="33">
        <f t="shared" si="22"/>
        <v>0.10714285714285714</v>
      </c>
      <c r="AE44" s="25">
        <f>'Octobre N-1'!AC44</f>
        <v>6</v>
      </c>
      <c r="AF44" s="26">
        <f t="shared" si="23"/>
        <v>0</v>
      </c>
      <c r="AG44" s="22">
        <f t="shared" si="24"/>
        <v>0.13793103448275862</v>
      </c>
      <c r="AH44" s="23">
        <f t="shared" si="25"/>
        <v>4</v>
      </c>
      <c r="AI44" s="33">
        <f t="shared" si="26"/>
        <v>0.21052631578947367</v>
      </c>
      <c r="AJ44" s="25">
        <f>'Octobre N-1'!AH44</f>
        <v>4</v>
      </c>
      <c r="AK44" s="26">
        <f t="shared" si="27"/>
        <v>0</v>
      </c>
      <c r="AL44" s="22">
        <f t="shared" si="28"/>
        <v>8.3102493074792241E-2</v>
      </c>
      <c r="AM44" s="23">
        <f t="shared" si="29"/>
        <v>30</v>
      </c>
      <c r="AN44" s="33">
        <f t="shared" si="30"/>
        <v>6.4056939501779361E-2</v>
      </c>
      <c r="AO44" s="25">
        <f>'Octobre N-1'!AM44</f>
        <v>18</v>
      </c>
      <c r="AP44" s="26">
        <f t="shared" si="31"/>
        <v>12</v>
      </c>
      <c r="AQ44" s="22">
        <f t="shared" si="32"/>
        <v>0.10526315789473684</v>
      </c>
      <c r="AR44" s="23">
        <f t="shared" si="33"/>
        <v>2</v>
      </c>
      <c r="AS44" s="33">
        <f t="shared" si="34"/>
        <v>0.11764705882352941</v>
      </c>
      <c r="AT44" s="25">
        <f>'Octobre N-1'!AR44</f>
        <v>2</v>
      </c>
      <c r="AU44" s="26">
        <f t="shared" si="35"/>
        <v>0</v>
      </c>
    </row>
    <row r="45" spans="1:64" x14ac:dyDescent="0.3">
      <c r="A45" t="s">
        <v>62</v>
      </c>
      <c r="B45" s="21"/>
      <c r="C45" s="22">
        <f t="shared" si="0"/>
        <v>0</v>
      </c>
      <c r="D45" s="23">
        <f t="shared" si="1"/>
        <v>0</v>
      </c>
      <c r="E45" s="24">
        <f t="shared" si="2"/>
        <v>0</v>
      </c>
      <c r="F45" s="25">
        <f>'Octobre N-1'!D45</f>
        <v>0</v>
      </c>
      <c r="G45" s="26">
        <f t="shared" si="3"/>
        <v>0</v>
      </c>
      <c r="H45" s="22">
        <f t="shared" si="4"/>
        <v>0</v>
      </c>
      <c r="I45" s="23">
        <f t="shared" si="5"/>
        <v>0</v>
      </c>
      <c r="J45" s="33">
        <f t="shared" si="6"/>
        <v>0</v>
      </c>
      <c r="K45" s="25">
        <f>'Octobre N-1'!I45</f>
        <v>0</v>
      </c>
      <c r="L45" s="26">
        <f t="shared" si="7"/>
        <v>0</v>
      </c>
      <c r="M45" s="22">
        <f t="shared" si="8"/>
        <v>5.2631578947368418E-2</v>
      </c>
      <c r="N45" s="23">
        <f t="shared" si="9"/>
        <v>1</v>
      </c>
      <c r="O45" s="24">
        <f t="shared" si="10"/>
        <v>0</v>
      </c>
      <c r="P45" s="25">
        <f>'Octobre N-1'!N45</f>
        <v>0</v>
      </c>
      <c r="Q45" s="26">
        <f t="shared" si="11"/>
        <v>1</v>
      </c>
      <c r="R45" s="22">
        <f t="shared" si="12"/>
        <v>0</v>
      </c>
      <c r="S45" s="23">
        <f t="shared" si="13"/>
        <v>0</v>
      </c>
      <c r="T45" s="33">
        <f t="shared" si="14"/>
        <v>0</v>
      </c>
      <c r="U45" s="25">
        <f>'Octobre N-1'!S45</f>
        <v>0</v>
      </c>
      <c r="V45" s="26">
        <f t="shared" si="15"/>
        <v>0</v>
      </c>
      <c r="W45" s="22">
        <f t="shared" si="16"/>
        <v>0</v>
      </c>
      <c r="X45" s="23">
        <f t="shared" si="17"/>
        <v>0</v>
      </c>
      <c r="Y45" s="33">
        <f t="shared" si="18"/>
        <v>0</v>
      </c>
      <c r="Z45" s="25">
        <f>'Octobre N-1'!X45</f>
        <v>0</v>
      </c>
      <c r="AA45" s="26">
        <f t="shared" si="19"/>
        <v>0</v>
      </c>
      <c r="AB45" s="22">
        <f t="shared" si="20"/>
        <v>1.2195121951219513E-2</v>
      </c>
      <c r="AC45" s="23">
        <f t="shared" si="21"/>
        <v>1</v>
      </c>
      <c r="AD45" s="33">
        <f t="shared" si="22"/>
        <v>0</v>
      </c>
      <c r="AE45" s="25">
        <f>'Octobre N-1'!AC45</f>
        <v>0</v>
      </c>
      <c r="AF45" s="26">
        <f t="shared" si="23"/>
        <v>1</v>
      </c>
      <c r="AG45" s="22">
        <f t="shared" si="24"/>
        <v>0</v>
      </c>
      <c r="AH45" s="23">
        <f t="shared" si="25"/>
        <v>0</v>
      </c>
      <c r="AI45" s="33">
        <f t="shared" si="26"/>
        <v>0</v>
      </c>
      <c r="AJ45" s="25">
        <f>'Octobre N-1'!AH45</f>
        <v>0</v>
      </c>
      <c r="AK45" s="26">
        <f t="shared" si="27"/>
        <v>0</v>
      </c>
      <c r="AL45" s="22">
        <f t="shared" si="28"/>
        <v>5.5401662049861496E-3</v>
      </c>
      <c r="AM45" s="23">
        <f t="shared" si="29"/>
        <v>2</v>
      </c>
      <c r="AN45" s="33">
        <f t="shared" si="30"/>
        <v>0</v>
      </c>
      <c r="AO45" s="25">
        <f>'Octobre N-1'!AM45</f>
        <v>0</v>
      </c>
      <c r="AP45" s="26">
        <f t="shared" si="31"/>
        <v>2</v>
      </c>
      <c r="AQ45" s="22">
        <f t="shared" si="32"/>
        <v>0</v>
      </c>
      <c r="AR45" s="23">
        <f t="shared" si="33"/>
        <v>0</v>
      </c>
      <c r="AS45" s="33">
        <f t="shared" si="34"/>
        <v>0</v>
      </c>
      <c r="AT45" s="25">
        <f>'Octobre N-1'!AR45</f>
        <v>0</v>
      </c>
      <c r="AU45" s="26">
        <f t="shared" si="35"/>
        <v>0</v>
      </c>
    </row>
    <row r="46" spans="1:64" x14ac:dyDescent="0.3">
      <c r="A46" t="s">
        <v>63</v>
      </c>
      <c r="B46" s="21"/>
      <c r="C46" s="22">
        <f t="shared" si="0"/>
        <v>0</v>
      </c>
      <c r="D46" s="23">
        <f t="shared" si="1"/>
        <v>0</v>
      </c>
      <c r="E46" s="24">
        <f t="shared" si="2"/>
        <v>0</v>
      </c>
      <c r="F46" s="25">
        <f>'Octobre N-1'!D46</f>
        <v>0</v>
      </c>
      <c r="G46" s="26">
        <f t="shared" si="3"/>
        <v>0</v>
      </c>
      <c r="H46" s="22">
        <f t="shared" si="4"/>
        <v>0</v>
      </c>
      <c r="I46" s="23">
        <f t="shared" si="5"/>
        <v>0</v>
      </c>
      <c r="J46" s="33">
        <f t="shared" si="6"/>
        <v>0</v>
      </c>
      <c r="K46" s="25">
        <f>'Octobre N-1'!I46</f>
        <v>0</v>
      </c>
      <c r="L46" s="26">
        <f t="shared" si="7"/>
        <v>0</v>
      </c>
      <c r="M46" s="22">
        <f t="shared" si="8"/>
        <v>0</v>
      </c>
      <c r="N46" s="23">
        <f t="shared" si="9"/>
        <v>0</v>
      </c>
      <c r="O46" s="24">
        <f t="shared" si="10"/>
        <v>0</v>
      </c>
      <c r="P46" s="25">
        <f>'Octobre N-1'!N46</f>
        <v>0</v>
      </c>
      <c r="Q46" s="26">
        <f t="shared" si="11"/>
        <v>0</v>
      </c>
      <c r="R46" s="22">
        <f t="shared" si="12"/>
        <v>0</v>
      </c>
      <c r="S46" s="23">
        <f t="shared" si="13"/>
        <v>0</v>
      </c>
      <c r="T46" s="33">
        <f t="shared" si="14"/>
        <v>0</v>
      </c>
      <c r="U46" s="25">
        <f>'Octobre N-1'!S46</f>
        <v>0</v>
      </c>
      <c r="V46" s="26">
        <f t="shared" si="15"/>
        <v>0</v>
      </c>
      <c r="W46" s="22">
        <f t="shared" si="16"/>
        <v>0</v>
      </c>
      <c r="X46" s="23">
        <f t="shared" si="17"/>
        <v>0</v>
      </c>
      <c r="Y46" s="33">
        <f t="shared" si="18"/>
        <v>0</v>
      </c>
      <c r="Z46" s="25">
        <f>'Octobre N-1'!X46</f>
        <v>0</v>
      </c>
      <c r="AA46" s="26">
        <f t="shared" si="19"/>
        <v>0</v>
      </c>
      <c r="AB46" s="22">
        <f t="shared" si="20"/>
        <v>1.2195121951219513E-2</v>
      </c>
      <c r="AC46" s="23">
        <f t="shared" si="21"/>
        <v>1</v>
      </c>
      <c r="AD46" s="33">
        <f t="shared" si="22"/>
        <v>0</v>
      </c>
      <c r="AE46" s="25">
        <f>'Octobre N-1'!AC46</f>
        <v>0</v>
      </c>
      <c r="AF46" s="26">
        <f t="shared" si="23"/>
        <v>1</v>
      </c>
      <c r="AG46" s="22">
        <f t="shared" si="24"/>
        <v>0</v>
      </c>
      <c r="AH46" s="23">
        <f t="shared" si="25"/>
        <v>0</v>
      </c>
      <c r="AI46" s="33">
        <f t="shared" si="26"/>
        <v>0</v>
      </c>
      <c r="AJ46" s="25">
        <f>'Octobre N-1'!AH46</f>
        <v>0</v>
      </c>
      <c r="AK46" s="26">
        <f t="shared" si="27"/>
        <v>0</v>
      </c>
      <c r="AL46" s="22">
        <f t="shared" si="28"/>
        <v>2.7700831024930748E-3</v>
      </c>
      <c r="AM46" s="23">
        <f t="shared" si="29"/>
        <v>1</v>
      </c>
      <c r="AN46" s="33">
        <f t="shared" si="30"/>
        <v>0</v>
      </c>
      <c r="AO46" s="25">
        <f>'Octobre N-1'!AM46</f>
        <v>0</v>
      </c>
      <c r="AP46" s="26">
        <f t="shared" si="31"/>
        <v>1</v>
      </c>
      <c r="AQ46" s="22">
        <f t="shared" si="32"/>
        <v>0</v>
      </c>
      <c r="AR46" s="23">
        <f t="shared" si="33"/>
        <v>0</v>
      </c>
      <c r="AS46" s="33">
        <f t="shared" si="34"/>
        <v>0</v>
      </c>
      <c r="AT46" s="25">
        <f>'Octobre N-1'!AR46</f>
        <v>0</v>
      </c>
      <c r="AU46" s="26">
        <f t="shared" si="35"/>
        <v>0</v>
      </c>
    </row>
    <row r="47" spans="1:64" x14ac:dyDescent="0.3">
      <c r="A47" t="s">
        <v>34</v>
      </c>
      <c r="B47" s="21"/>
      <c r="C47" s="22">
        <f t="shared" si="0"/>
        <v>0</v>
      </c>
      <c r="D47" s="23">
        <f t="shared" si="1"/>
        <v>0</v>
      </c>
      <c r="E47" s="24">
        <f t="shared" si="2"/>
        <v>0</v>
      </c>
      <c r="F47" s="25">
        <f>'Octobre N-1'!D47</f>
        <v>0</v>
      </c>
      <c r="G47" s="26">
        <f t="shared" si="3"/>
        <v>0</v>
      </c>
      <c r="H47" s="22">
        <f t="shared" si="4"/>
        <v>0</v>
      </c>
      <c r="I47" s="23">
        <f t="shared" si="5"/>
        <v>0</v>
      </c>
      <c r="J47" s="33">
        <f t="shared" si="6"/>
        <v>0</v>
      </c>
      <c r="K47" s="25">
        <f>'Octobre N-1'!I47</f>
        <v>0</v>
      </c>
      <c r="L47" s="26">
        <f t="shared" si="7"/>
        <v>0</v>
      </c>
      <c r="M47" s="22">
        <f t="shared" si="8"/>
        <v>0</v>
      </c>
      <c r="N47" s="23">
        <f t="shared" si="9"/>
        <v>0</v>
      </c>
      <c r="O47" s="24">
        <f t="shared" si="10"/>
        <v>0</v>
      </c>
      <c r="P47" s="25">
        <f>'Octobre N-1'!N47</f>
        <v>0</v>
      </c>
      <c r="Q47" s="26">
        <f t="shared" si="11"/>
        <v>0</v>
      </c>
      <c r="R47" s="22">
        <f t="shared" si="12"/>
        <v>0</v>
      </c>
      <c r="S47" s="23">
        <f t="shared" si="13"/>
        <v>0</v>
      </c>
      <c r="T47" s="33">
        <f t="shared" si="14"/>
        <v>0</v>
      </c>
      <c r="U47" s="25">
        <f>'Octobre N-1'!S47</f>
        <v>0</v>
      </c>
      <c r="V47" s="26">
        <f t="shared" si="15"/>
        <v>0</v>
      </c>
      <c r="W47" s="22">
        <f t="shared" si="16"/>
        <v>5.2631578947368418E-2</v>
      </c>
      <c r="X47" s="23">
        <f t="shared" si="17"/>
        <v>1</v>
      </c>
      <c r="Y47" s="33">
        <f t="shared" si="18"/>
        <v>0</v>
      </c>
      <c r="Z47" s="25">
        <f>'Octobre N-1'!X47</f>
        <v>0</v>
      </c>
      <c r="AA47" s="26">
        <f t="shared" si="19"/>
        <v>1</v>
      </c>
      <c r="AB47" s="22">
        <f t="shared" si="20"/>
        <v>1.2195121951219513E-2</v>
      </c>
      <c r="AC47" s="23">
        <f t="shared" si="21"/>
        <v>1</v>
      </c>
      <c r="AD47" s="33">
        <f t="shared" si="22"/>
        <v>0</v>
      </c>
      <c r="AE47" s="25">
        <f>'Octobre N-1'!AC47</f>
        <v>0</v>
      </c>
      <c r="AF47" s="26">
        <f t="shared" si="23"/>
        <v>1</v>
      </c>
      <c r="AG47" s="22">
        <f t="shared" si="24"/>
        <v>0</v>
      </c>
      <c r="AH47" s="23">
        <f t="shared" si="25"/>
        <v>0</v>
      </c>
      <c r="AI47" s="33">
        <f t="shared" si="26"/>
        <v>0</v>
      </c>
      <c r="AJ47" s="25">
        <f>'Octobre N-1'!AH47</f>
        <v>0</v>
      </c>
      <c r="AK47" s="26">
        <f t="shared" si="27"/>
        <v>0</v>
      </c>
      <c r="AL47" s="22">
        <f t="shared" si="28"/>
        <v>5.5401662049861496E-3</v>
      </c>
      <c r="AM47" s="23">
        <f t="shared" si="29"/>
        <v>2</v>
      </c>
      <c r="AN47" s="33">
        <f t="shared" si="30"/>
        <v>0</v>
      </c>
      <c r="AO47" s="25">
        <f>'Octobre N-1'!AM47</f>
        <v>0</v>
      </c>
      <c r="AP47" s="26">
        <f t="shared" si="31"/>
        <v>2</v>
      </c>
      <c r="AQ47" s="22">
        <f t="shared" si="32"/>
        <v>0</v>
      </c>
      <c r="AR47" s="23">
        <f t="shared" si="33"/>
        <v>0</v>
      </c>
      <c r="AS47" s="33">
        <f t="shared" si="34"/>
        <v>0</v>
      </c>
      <c r="AT47" s="25">
        <f>'Octobre N-1'!AR47</f>
        <v>0</v>
      </c>
      <c r="AU47" s="26">
        <f t="shared" si="35"/>
        <v>0</v>
      </c>
    </row>
    <row r="48" spans="1:64" x14ac:dyDescent="0.3">
      <c r="A48" t="s">
        <v>29</v>
      </c>
      <c r="B48" s="21"/>
      <c r="C48" s="22">
        <f t="shared" si="0"/>
        <v>9.9009900990099011E-3</v>
      </c>
      <c r="D48" s="23">
        <f t="shared" si="1"/>
        <v>1</v>
      </c>
      <c r="E48" s="24">
        <f t="shared" si="2"/>
        <v>1.0416666666666666E-2</v>
      </c>
      <c r="F48" s="25">
        <f>'Octobre N-1'!D48</f>
        <v>1</v>
      </c>
      <c r="G48" s="26">
        <f t="shared" si="3"/>
        <v>0</v>
      </c>
      <c r="H48" s="22">
        <f t="shared" si="4"/>
        <v>1.098901098901099E-2</v>
      </c>
      <c r="I48" s="23">
        <f t="shared" si="5"/>
        <v>1</v>
      </c>
      <c r="J48" s="33">
        <f t="shared" si="6"/>
        <v>1.5873015873015872E-2</v>
      </c>
      <c r="K48" s="25">
        <f>'Octobre N-1'!I48</f>
        <v>1</v>
      </c>
      <c r="L48" s="26">
        <f t="shared" si="7"/>
        <v>0</v>
      </c>
      <c r="M48" s="22">
        <f t="shared" si="8"/>
        <v>5.2631578947368418E-2</v>
      </c>
      <c r="N48" s="23">
        <f t="shared" si="9"/>
        <v>1</v>
      </c>
      <c r="O48" s="24">
        <f t="shared" si="10"/>
        <v>0</v>
      </c>
      <c r="P48" s="25">
        <f>'Octobre N-1'!N48</f>
        <v>0</v>
      </c>
      <c r="Q48" s="26">
        <f t="shared" si="11"/>
        <v>1</v>
      </c>
      <c r="R48" s="22">
        <f t="shared" si="12"/>
        <v>0</v>
      </c>
      <c r="S48" s="23">
        <f t="shared" si="13"/>
        <v>0</v>
      </c>
      <c r="T48" s="33">
        <f t="shared" si="14"/>
        <v>0</v>
      </c>
      <c r="U48" s="25">
        <f>'Octobre N-1'!S48</f>
        <v>0</v>
      </c>
      <c r="V48" s="26">
        <f t="shared" si="15"/>
        <v>0</v>
      </c>
      <c r="W48" s="22">
        <f t="shared" si="16"/>
        <v>0</v>
      </c>
      <c r="X48" s="23">
        <f t="shared" si="17"/>
        <v>0</v>
      </c>
      <c r="Y48" s="33">
        <f t="shared" si="18"/>
        <v>0</v>
      </c>
      <c r="Z48" s="25">
        <f>'Octobre N-1'!X48</f>
        <v>0</v>
      </c>
      <c r="AA48" s="26">
        <f t="shared" si="19"/>
        <v>0</v>
      </c>
      <c r="AB48" s="22">
        <f t="shared" si="20"/>
        <v>6.097560975609756E-2</v>
      </c>
      <c r="AC48" s="23">
        <f t="shared" si="21"/>
        <v>5</v>
      </c>
      <c r="AD48" s="33">
        <f t="shared" si="22"/>
        <v>3.5714285714285712E-2</v>
      </c>
      <c r="AE48" s="25">
        <f>'Octobre N-1'!AC48</f>
        <v>2</v>
      </c>
      <c r="AF48" s="26">
        <f t="shared" si="23"/>
        <v>3</v>
      </c>
      <c r="AG48" s="22">
        <f t="shared" si="24"/>
        <v>0</v>
      </c>
      <c r="AH48" s="23">
        <f t="shared" si="25"/>
        <v>0</v>
      </c>
      <c r="AI48" s="33">
        <f t="shared" si="26"/>
        <v>0</v>
      </c>
      <c r="AJ48" s="25">
        <f>'Octobre N-1'!AH48</f>
        <v>0</v>
      </c>
      <c r="AK48" s="26">
        <f t="shared" si="27"/>
        <v>0</v>
      </c>
      <c r="AL48" s="22">
        <f t="shared" si="28"/>
        <v>2.2160664819944598E-2</v>
      </c>
      <c r="AM48" s="23">
        <f t="shared" si="29"/>
        <v>8</v>
      </c>
      <c r="AN48" s="33">
        <f t="shared" si="30"/>
        <v>1.4234875444839857E-2</v>
      </c>
      <c r="AO48" s="25">
        <f>'Octobre N-1'!AM48</f>
        <v>4</v>
      </c>
      <c r="AP48" s="26">
        <f t="shared" si="31"/>
        <v>4</v>
      </c>
      <c r="AQ48" s="22">
        <f t="shared" si="32"/>
        <v>0</v>
      </c>
      <c r="AR48" s="23">
        <f t="shared" si="33"/>
        <v>0</v>
      </c>
      <c r="AS48" s="33">
        <f t="shared" si="34"/>
        <v>0</v>
      </c>
      <c r="AT48" s="25">
        <f>'Octobre N-1'!AR48</f>
        <v>0</v>
      </c>
      <c r="AU48" s="26">
        <f t="shared" si="35"/>
        <v>0</v>
      </c>
    </row>
    <row r="49" spans="1:47" x14ac:dyDescent="0.3">
      <c r="A49" t="s">
        <v>35</v>
      </c>
      <c r="B49" s="21"/>
      <c r="C49" s="22">
        <f t="shared" si="0"/>
        <v>9.9009900990099011E-3</v>
      </c>
      <c r="D49" s="23">
        <f t="shared" si="1"/>
        <v>1</v>
      </c>
      <c r="E49" s="24">
        <f t="shared" si="2"/>
        <v>0</v>
      </c>
      <c r="F49" s="25">
        <f>'Octobre N-1'!D49</f>
        <v>0</v>
      </c>
      <c r="G49" s="26">
        <f t="shared" si="3"/>
        <v>1</v>
      </c>
      <c r="H49" s="22">
        <f t="shared" si="4"/>
        <v>1.098901098901099E-2</v>
      </c>
      <c r="I49" s="23">
        <f t="shared" si="5"/>
        <v>1</v>
      </c>
      <c r="J49" s="33">
        <f t="shared" si="6"/>
        <v>0</v>
      </c>
      <c r="K49" s="25">
        <f>'Octobre N-1'!I49</f>
        <v>0</v>
      </c>
      <c r="L49" s="26">
        <f t="shared" si="7"/>
        <v>1</v>
      </c>
      <c r="M49" s="22">
        <f t="shared" si="8"/>
        <v>0</v>
      </c>
      <c r="N49" s="23">
        <f t="shared" si="9"/>
        <v>0</v>
      </c>
      <c r="O49" s="24">
        <f t="shared" si="10"/>
        <v>0</v>
      </c>
      <c r="P49" s="25">
        <f>'Octobre N-1'!N49</f>
        <v>0</v>
      </c>
      <c r="Q49" s="26">
        <f t="shared" si="11"/>
        <v>0</v>
      </c>
      <c r="R49" s="22">
        <f t="shared" si="12"/>
        <v>0</v>
      </c>
      <c r="S49" s="23">
        <f t="shared" si="13"/>
        <v>0</v>
      </c>
      <c r="T49" s="33">
        <f t="shared" si="14"/>
        <v>4.1666666666666664E-2</v>
      </c>
      <c r="U49" s="25">
        <f>'Octobre N-1'!S49</f>
        <v>1</v>
      </c>
      <c r="V49" s="26">
        <f t="shared" si="15"/>
        <v>-1</v>
      </c>
      <c r="W49" s="22">
        <f t="shared" si="16"/>
        <v>0</v>
      </c>
      <c r="X49" s="23">
        <f t="shared" si="17"/>
        <v>0</v>
      </c>
      <c r="Y49" s="33">
        <f t="shared" si="18"/>
        <v>0</v>
      </c>
      <c r="Z49" s="25">
        <f>'Octobre N-1'!X49</f>
        <v>0</v>
      </c>
      <c r="AA49" s="26">
        <f t="shared" si="19"/>
        <v>0</v>
      </c>
      <c r="AB49" s="22">
        <f t="shared" si="20"/>
        <v>2.4390243902439025E-2</v>
      </c>
      <c r="AC49" s="23">
        <f t="shared" si="21"/>
        <v>2</v>
      </c>
      <c r="AD49" s="33">
        <f t="shared" si="22"/>
        <v>0</v>
      </c>
      <c r="AE49" s="25">
        <f>'Octobre N-1'!AC49</f>
        <v>0</v>
      </c>
      <c r="AF49" s="26">
        <f t="shared" si="23"/>
        <v>2</v>
      </c>
      <c r="AG49" s="22">
        <f t="shared" si="24"/>
        <v>0</v>
      </c>
      <c r="AH49" s="23">
        <f t="shared" si="25"/>
        <v>0</v>
      </c>
      <c r="AI49" s="33">
        <f t="shared" si="26"/>
        <v>0</v>
      </c>
      <c r="AJ49" s="25">
        <f>'Octobre N-1'!AH49</f>
        <v>0</v>
      </c>
      <c r="AK49" s="26">
        <f t="shared" si="27"/>
        <v>0</v>
      </c>
      <c r="AL49" s="22">
        <f t="shared" si="28"/>
        <v>1.1080332409972299E-2</v>
      </c>
      <c r="AM49" s="23">
        <f t="shared" si="29"/>
        <v>4</v>
      </c>
      <c r="AN49" s="33">
        <f t="shared" si="30"/>
        <v>3.5587188612099642E-3</v>
      </c>
      <c r="AO49" s="25">
        <f>'Octobre N-1'!AM49</f>
        <v>1</v>
      </c>
      <c r="AP49" s="26">
        <f t="shared" si="31"/>
        <v>3</v>
      </c>
      <c r="AQ49" s="22">
        <f t="shared" si="32"/>
        <v>0</v>
      </c>
      <c r="AR49" s="23">
        <f t="shared" si="33"/>
        <v>0</v>
      </c>
      <c r="AS49" s="33">
        <f t="shared" si="34"/>
        <v>0</v>
      </c>
      <c r="AT49" s="25">
        <f>'Octobre N-1'!AR49</f>
        <v>0</v>
      </c>
      <c r="AU49" s="26">
        <f t="shared" si="35"/>
        <v>0</v>
      </c>
    </row>
    <row r="50" spans="1:47" x14ac:dyDescent="0.3">
      <c r="A50" t="s">
        <v>30</v>
      </c>
      <c r="B50" s="21"/>
      <c r="C50" s="22">
        <f t="shared" si="0"/>
        <v>6.9306930693069313E-2</v>
      </c>
      <c r="D50" s="23">
        <f t="shared" si="1"/>
        <v>7</v>
      </c>
      <c r="E50" s="24">
        <f t="shared" si="2"/>
        <v>5.2083333333333336E-2</v>
      </c>
      <c r="F50" s="25">
        <f>'Octobre N-1'!D50</f>
        <v>5</v>
      </c>
      <c r="G50" s="26">
        <f t="shared" si="3"/>
        <v>2</v>
      </c>
      <c r="H50" s="22">
        <f t="shared" si="4"/>
        <v>6.5934065934065936E-2</v>
      </c>
      <c r="I50" s="23">
        <f t="shared" si="5"/>
        <v>6</v>
      </c>
      <c r="J50" s="33">
        <f t="shared" si="6"/>
        <v>4.7619047619047616E-2</v>
      </c>
      <c r="K50" s="25">
        <f>'Octobre N-1'!I50</f>
        <v>3</v>
      </c>
      <c r="L50" s="26">
        <f t="shared" si="7"/>
        <v>3</v>
      </c>
      <c r="M50" s="22">
        <f t="shared" si="8"/>
        <v>0</v>
      </c>
      <c r="N50" s="23">
        <f t="shared" si="9"/>
        <v>0</v>
      </c>
      <c r="O50" s="24">
        <f t="shared" si="10"/>
        <v>0.11538461538461539</v>
      </c>
      <c r="P50" s="25">
        <f>'Octobre N-1'!N50</f>
        <v>3</v>
      </c>
      <c r="Q50" s="26">
        <f t="shared" si="11"/>
        <v>-3</v>
      </c>
      <c r="R50" s="22">
        <f t="shared" si="12"/>
        <v>5.128205128205128E-2</v>
      </c>
      <c r="S50" s="23">
        <f t="shared" si="13"/>
        <v>2</v>
      </c>
      <c r="T50" s="33">
        <f t="shared" si="14"/>
        <v>4.1666666666666664E-2</v>
      </c>
      <c r="U50" s="25">
        <f>'Octobre N-1'!S50</f>
        <v>1</v>
      </c>
      <c r="V50" s="26">
        <f t="shared" si="15"/>
        <v>1</v>
      </c>
      <c r="W50" s="22">
        <f t="shared" si="16"/>
        <v>0</v>
      </c>
      <c r="X50" s="23">
        <f t="shared" si="17"/>
        <v>0</v>
      </c>
      <c r="Y50" s="33">
        <f t="shared" si="18"/>
        <v>7.1428571428571425E-2</v>
      </c>
      <c r="Z50" s="25">
        <f>'Octobre N-1'!X50</f>
        <v>1</v>
      </c>
      <c r="AA50" s="26">
        <f t="shared" si="19"/>
        <v>-1</v>
      </c>
      <c r="AB50" s="22">
        <f t="shared" si="20"/>
        <v>1.2195121951219513E-2</v>
      </c>
      <c r="AC50" s="23">
        <f t="shared" si="21"/>
        <v>1</v>
      </c>
      <c r="AD50" s="33">
        <f t="shared" si="22"/>
        <v>1.7857142857142856E-2</v>
      </c>
      <c r="AE50" s="25">
        <f>'Octobre N-1'!AC50</f>
        <v>1</v>
      </c>
      <c r="AF50" s="26">
        <f t="shared" si="23"/>
        <v>0</v>
      </c>
      <c r="AG50" s="22">
        <f t="shared" si="24"/>
        <v>0</v>
      </c>
      <c r="AH50" s="23">
        <f t="shared" si="25"/>
        <v>0</v>
      </c>
      <c r="AI50" s="33">
        <f t="shared" si="26"/>
        <v>0.10526315789473684</v>
      </c>
      <c r="AJ50" s="25">
        <f>'Octobre N-1'!AH50</f>
        <v>2</v>
      </c>
      <c r="AK50" s="26">
        <f t="shared" si="27"/>
        <v>-2</v>
      </c>
      <c r="AL50" s="22">
        <f t="shared" si="28"/>
        <v>3.3240997229916899E-2</v>
      </c>
      <c r="AM50" s="23">
        <f t="shared" si="29"/>
        <v>12</v>
      </c>
      <c r="AN50" s="33">
        <f t="shared" si="30"/>
        <v>4.2704626334519574E-2</v>
      </c>
      <c r="AO50" s="25">
        <f>'Octobre N-1'!AM50</f>
        <v>12</v>
      </c>
      <c r="AP50" s="26">
        <f t="shared" si="31"/>
        <v>0</v>
      </c>
      <c r="AQ50" s="22">
        <f t="shared" si="32"/>
        <v>0.21052631578947367</v>
      </c>
      <c r="AR50" s="23">
        <f t="shared" si="33"/>
        <v>4</v>
      </c>
      <c r="AS50" s="33">
        <f t="shared" si="34"/>
        <v>0.23529411764705882</v>
      </c>
      <c r="AT50" s="25">
        <f>'Octobre N-1'!AR50</f>
        <v>4</v>
      </c>
      <c r="AU50" s="26">
        <f t="shared" si="35"/>
        <v>0</v>
      </c>
    </row>
    <row r="51" spans="1:47" x14ac:dyDescent="0.3">
      <c r="A51" t="s">
        <v>31</v>
      </c>
      <c r="B51" s="21"/>
      <c r="C51" s="22">
        <f t="shared" si="0"/>
        <v>5.9405940594059403E-2</v>
      </c>
      <c r="D51" s="23">
        <f t="shared" si="1"/>
        <v>6</v>
      </c>
      <c r="E51" s="24">
        <f t="shared" si="2"/>
        <v>4.1666666666666664E-2</v>
      </c>
      <c r="F51" s="25">
        <f>'Octobre N-1'!D51</f>
        <v>4</v>
      </c>
      <c r="G51" s="26">
        <f t="shared" si="3"/>
        <v>2</v>
      </c>
      <c r="H51" s="22">
        <f t="shared" si="4"/>
        <v>2.197802197802198E-2</v>
      </c>
      <c r="I51" s="23">
        <f t="shared" si="5"/>
        <v>2</v>
      </c>
      <c r="J51" s="33">
        <f t="shared" si="6"/>
        <v>3.1746031746031744E-2</v>
      </c>
      <c r="K51" s="25">
        <f>'Octobre N-1'!I51</f>
        <v>2</v>
      </c>
      <c r="L51" s="26">
        <f t="shared" si="7"/>
        <v>0</v>
      </c>
      <c r="M51" s="22">
        <f t="shared" si="8"/>
        <v>5.2631578947368418E-2</v>
      </c>
      <c r="N51" s="23">
        <f t="shared" si="9"/>
        <v>1</v>
      </c>
      <c r="O51" s="24">
        <f t="shared" si="10"/>
        <v>0</v>
      </c>
      <c r="P51" s="25">
        <f>'Octobre N-1'!N51</f>
        <v>0</v>
      </c>
      <c r="Q51" s="26">
        <f t="shared" si="11"/>
        <v>1</v>
      </c>
      <c r="R51" s="22">
        <f t="shared" si="12"/>
        <v>2.564102564102564E-2</v>
      </c>
      <c r="S51" s="23">
        <f t="shared" si="13"/>
        <v>1</v>
      </c>
      <c r="T51" s="33">
        <f t="shared" si="14"/>
        <v>0</v>
      </c>
      <c r="U51" s="25">
        <f>'Octobre N-1'!S51</f>
        <v>0</v>
      </c>
      <c r="V51" s="26">
        <f t="shared" si="15"/>
        <v>1</v>
      </c>
      <c r="W51" s="22">
        <f t="shared" si="16"/>
        <v>5.2631578947368418E-2</v>
      </c>
      <c r="X51" s="23">
        <f t="shared" si="17"/>
        <v>1</v>
      </c>
      <c r="Y51" s="33">
        <f t="shared" si="18"/>
        <v>0</v>
      </c>
      <c r="Z51" s="25">
        <f>'Octobre N-1'!X51</f>
        <v>0</v>
      </c>
      <c r="AA51" s="26">
        <f t="shared" si="19"/>
        <v>1</v>
      </c>
      <c r="AB51" s="22">
        <f t="shared" si="20"/>
        <v>8.5365853658536592E-2</v>
      </c>
      <c r="AC51" s="23">
        <f t="shared" si="21"/>
        <v>7</v>
      </c>
      <c r="AD51" s="33">
        <f t="shared" si="22"/>
        <v>0</v>
      </c>
      <c r="AE51" s="25">
        <f>'Octobre N-1'!AC51</f>
        <v>0</v>
      </c>
      <c r="AF51" s="26">
        <f t="shared" si="23"/>
        <v>7</v>
      </c>
      <c r="AG51" s="22">
        <f t="shared" si="24"/>
        <v>3.4482758620689655E-2</v>
      </c>
      <c r="AH51" s="23">
        <f t="shared" si="25"/>
        <v>1</v>
      </c>
      <c r="AI51" s="33">
        <f t="shared" si="26"/>
        <v>0</v>
      </c>
      <c r="AJ51" s="25">
        <f>'Octobre N-1'!AH51</f>
        <v>0</v>
      </c>
      <c r="AK51" s="26">
        <f t="shared" si="27"/>
        <v>1</v>
      </c>
      <c r="AL51" s="22">
        <f t="shared" si="28"/>
        <v>5.2631578947368418E-2</v>
      </c>
      <c r="AM51" s="23">
        <f t="shared" si="29"/>
        <v>19</v>
      </c>
      <c r="AN51" s="33">
        <f t="shared" si="30"/>
        <v>2.1352313167259787E-2</v>
      </c>
      <c r="AO51" s="25">
        <f>'Octobre N-1'!AM51</f>
        <v>6</v>
      </c>
      <c r="AP51" s="26">
        <f t="shared" si="31"/>
        <v>13</v>
      </c>
      <c r="AQ51" s="22">
        <f t="shared" si="32"/>
        <v>0</v>
      </c>
      <c r="AR51" s="23">
        <f t="shared" si="33"/>
        <v>0</v>
      </c>
      <c r="AS51" s="33">
        <f t="shared" si="34"/>
        <v>0</v>
      </c>
      <c r="AT51" s="25">
        <f>'Octobre N-1'!AR51</f>
        <v>0</v>
      </c>
      <c r="AU51" s="26">
        <f t="shared" si="35"/>
        <v>0</v>
      </c>
    </row>
    <row r="52" spans="1:47" x14ac:dyDescent="0.3">
      <c r="A52" t="s">
        <v>32</v>
      </c>
      <c r="B52" s="21"/>
      <c r="C52" s="22">
        <f t="shared" si="0"/>
        <v>7.9207920792079209E-2</v>
      </c>
      <c r="D52" s="23">
        <f t="shared" si="1"/>
        <v>8</v>
      </c>
      <c r="E52" s="24">
        <f t="shared" si="2"/>
        <v>0.125</v>
      </c>
      <c r="F52" s="25">
        <f>'Octobre N-1'!D52</f>
        <v>12</v>
      </c>
      <c r="G52" s="26">
        <f t="shared" si="3"/>
        <v>-4</v>
      </c>
      <c r="H52" s="22">
        <f t="shared" si="4"/>
        <v>8.7912087912087919E-2</v>
      </c>
      <c r="I52" s="23">
        <f t="shared" si="5"/>
        <v>8</v>
      </c>
      <c r="J52" s="33">
        <f t="shared" si="6"/>
        <v>0.1111111111111111</v>
      </c>
      <c r="K52" s="25">
        <f>'Octobre N-1'!I52</f>
        <v>7</v>
      </c>
      <c r="L52" s="26">
        <f t="shared" si="7"/>
        <v>1</v>
      </c>
      <c r="M52" s="22">
        <f t="shared" si="8"/>
        <v>5.2631578947368418E-2</v>
      </c>
      <c r="N52" s="23">
        <f t="shared" si="9"/>
        <v>1</v>
      </c>
      <c r="O52" s="24">
        <f t="shared" si="10"/>
        <v>3.8461538461538464E-2</v>
      </c>
      <c r="P52" s="25">
        <f>'Octobre N-1'!N52</f>
        <v>1</v>
      </c>
      <c r="Q52" s="26">
        <f t="shared" si="11"/>
        <v>0</v>
      </c>
      <c r="R52" s="22">
        <f t="shared" si="12"/>
        <v>0.17948717948717949</v>
      </c>
      <c r="S52" s="23">
        <f t="shared" si="13"/>
        <v>7</v>
      </c>
      <c r="T52" s="33">
        <f t="shared" si="14"/>
        <v>8.3333333333333329E-2</v>
      </c>
      <c r="U52" s="25">
        <f>'Octobre N-1'!S52</f>
        <v>2</v>
      </c>
      <c r="V52" s="26">
        <f t="shared" si="15"/>
        <v>5</v>
      </c>
      <c r="W52" s="22">
        <f t="shared" si="16"/>
        <v>0.10526315789473684</v>
      </c>
      <c r="X52" s="23">
        <f t="shared" si="17"/>
        <v>2</v>
      </c>
      <c r="Y52" s="33">
        <f t="shared" si="18"/>
        <v>0.14285714285714285</v>
      </c>
      <c r="Z52" s="25">
        <f>'Octobre N-1'!X52</f>
        <v>2</v>
      </c>
      <c r="AA52" s="26">
        <f t="shared" si="19"/>
        <v>0</v>
      </c>
      <c r="AB52" s="22">
        <f t="shared" si="20"/>
        <v>9.7560975609756101E-2</v>
      </c>
      <c r="AC52" s="23">
        <f t="shared" si="21"/>
        <v>8</v>
      </c>
      <c r="AD52" s="33">
        <f t="shared" si="22"/>
        <v>0.19642857142857142</v>
      </c>
      <c r="AE52" s="25">
        <f>'Octobre N-1'!AC52</f>
        <v>11</v>
      </c>
      <c r="AF52" s="26">
        <f t="shared" si="23"/>
        <v>-3</v>
      </c>
      <c r="AG52" s="22">
        <f t="shared" si="24"/>
        <v>0.10344827586206896</v>
      </c>
      <c r="AH52" s="23">
        <f t="shared" si="25"/>
        <v>3</v>
      </c>
      <c r="AI52" s="33">
        <f t="shared" si="26"/>
        <v>0</v>
      </c>
      <c r="AJ52" s="25">
        <f>'Octobre N-1'!AH52</f>
        <v>0</v>
      </c>
      <c r="AK52" s="26">
        <f t="shared" si="27"/>
        <v>3</v>
      </c>
      <c r="AL52" s="22">
        <f t="shared" si="28"/>
        <v>9.9722991689750698E-2</v>
      </c>
      <c r="AM52" s="23">
        <f t="shared" si="29"/>
        <v>36</v>
      </c>
      <c r="AN52" s="33">
        <f>AO52/$AO$54</f>
        <v>0.12099644128113879</v>
      </c>
      <c r="AO52" s="25">
        <f>'Octobre N-1'!AM52</f>
        <v>34</v>
      </c>
      <c r="AP52" s="26">
        <f t="shared" si="31"/>
        <v>2</v>
      </c>
      <c r="AQ52" s="22">
        <f t="shared" si="32"/>
        <v>5.2631578947368418E-2</v>
      </c>
      <c r="AR52" s="23">
        <f t="shared" si="33"/>
        <v>1</v>
      </c>
      <c r="AS52" s="33">
        <f t="shared" si="34"/>
        <v>5.8823529411764705E-2</v>
      </c>
      <c r="AT52" s="25">
        <f>'Octobre N-1'!AR52</f>
        <v>1</v>
      </c>
      <c r="AU52" s="26">
        <f t="shared" si="35"/>
        <v>0</v>
      </c>
    </row>
    <row r="53" spans="1:47" ht="15" thickBot="1" x14ac:dyDescent="0.35">
      <c r="B53" s="27"/>
      <c r="C53" s="28"/>
      <c r="D53" s="27"/>
      <c r="E53" s="29"/>
      <c r="F53" s="30"/>
      <c r="G53" s="31"/>
      <c r="H53" s="28"/>
      <c r="I53" s="27"/>
      <c r="J53" s="29"/>
      <c r="K53" s="30"/>
      <c r="L53" s="31"/>
      <c r="M53" s="28"/>
      <c r="N53" s="27"/>
      <c r="O53" s="29"/>
      <c r="P53" s="30"/>
      <c r="Q53" s="31"/>
      <c r="R53" s="28"/>
      <c r="S53" s="27"/>
      <c r="T53" s="29"/>
      <c r="U53" s="30"/>
      <c r="V53" s="31"/>
      <c r="W53" s="28"/>
      <c r="X53" s="27"/>
      <c r="Y53" s="29"/>
      <c r="Z53" s="30"/>
      <c r="AA53" s="31"/>
      <c r="AB53" s="28"/>
      <c r="AC53" s="27"/>
      <c r="AD53" s="29"/>
      <c r="AE53" s="30"/>
      <c r="AF53" s="31"/>
      <c r="AG53" s="28"/>
      <c r="AH53" s="27"/>
      <c r="AI53" s="29"/>
      <c r="AJ53" s="30"/>
      <c r="AK53" s="31"/>
      <c r="AL53" s="28"/>
      <c r="AM53" s="27"/>
      <c r="AN53" s="29"/>
      <c r="AO53" s="30"/>
      <c r="AP53" s="31"/>
      <c r="AQ53" s="28"/>
      <c r="AR53" s="27"/>
      <c r="AS53" s="29"/>
      <c r="AT53" s="30"/>
      <c r="AU53" s="31"/>
    </row>
    <row r="54" spans="1:47" s="12" customFormat="1" ht="16.2" thickBot="1" x14ac:dyDescent="0.35">
      <c r="A54" s="11" t="s">
        <v>38</v>
      </c>
      <c r="C54" s="13">
        <f>SUM(C3:C52)</f>
        <v>1.0000000000000002</v>
      </c>
      <c r="D54" s="12">
        <f>SUM(D3:D52)</f>
        <v>101</v>
      </c>
      <c r="E54" s="16">
        <f>SUM(E3:E52)</f>
        <v>0.99999999999999978</v>
      </c>
      <c r="F54" s="17">
        <f>SUM(F3:F52)</f>
        <v>96</v>
      </c>
      <c r="G54" s="14"/>
      <c r="H54" s="13">
        <f>SUM(H3:H52)</f>
        <v>0.99999999999999989</v>
      </c>
      <c r="I54" s="12">
        <f>SUM(I3:I52)</f>
        <v>91</v>
      </c>
      <c r="J54" s="16">
        <f>SUM(J3:J52)</f>
        <v>0.99999999999999978</v>
      </c>
      <c r="K54" s="17">
        <f>SUM(K3:K52)</f>
        <v>63</v>
      </c>
      <c r="M54" s="19">
        <f>SUM(M3:M52)</f>
        <v>0.99999999999999956</v>
      </c>
      <c r="N54" s="12">
        <f>SUM(N3:N52)</f>
        <v>19</v>
      </c>
      <c r="O54" s="16">
        <f>SUM(O3:O52)</f>
        <v>1</v>
      </c>
      <c r="P54" s="17">
        <f>SUM(P3:P52)</f>
        <v>26</v>
      </c>
      <c r="R54" s="13">
        <f>SUM(R3:R52)</f>
        <v>1</v>
      </c>
      <c r="S54" s="12">
        <f>SUM(S3:S52)</f>
        <v>39</v>
      </c>
      <c r="T54" s="16">
        <f>SUM(T3:T52)</f>
        <v>1</v>
      </c>
      <c r="U54" s="17">
        <f>SUM(U3:U52)</f>
        <v>24</v>
      </c>
      <c r="W54" s="13">
        <f>SUM(W3:W52)</f>
        <v>0.99999999999999989</v>
      </c>
      <c r="X54" s="12">
        <f>SUM(X3:X52)</f>
        <v>19</v>
      </c>
      <c r="Y54" s="16">
        <f>SUM(Y3:Y52)</f>
        <v>0.99999999999999978</v>
      </c>
      <c r="Z54" s="17">
        <f>SUM(Z3:Z52)</f>
        <v>14</v>
      </c>
      <c r="AB54" s="13">
        <f>SUM(AB3:AB52)</f>
        <v>1</v>
      </c>
      <c r="AC54" s="12">
        <f>SUM(AC3:AC52)</f>
        <v>82</v>
      </c>
      <c r="AD54" s="16">
        <f>SUM(AD3:AD52)</f>
        <v>1</v>
      </c>
      <c r="AE54" s="17">
        <f>SUM(AE3:AE52)</f>
        <v>56</v>
      </c>
      <c r="AG54" s="13">
        <f>SUM(AG3:AG52)</f>
        <v>0.99999999999999967</v>
      </c>
      <c r="AH54" s="12">
        <f>SUM(AH3:AH52)</f>
        <v>29</v>
      </c>
      <c r="AI54" s="16">
        <f>SUM(AI3:AI52)</f>
        <v>0.99999999999999989</v>
      </c>
      <c r="AJ54" s="17">
        <f>SUM(AJ3:AJ52)</f>
        <v>19</v>
      </c>
      <c r="AL54" s="13">
        <f>SUM(AL3:AL52)</f>
        <v>0.99999999999999967</v>
      </c>
      <c r="AM54" s="12">
        <f>SUM(AM3:AM52)</f>
        <v>361</v>
      </c>
      <c r="AN54" s="16">
        <f>SUM(AN3:AN52)</f>
        <v>0.99999999999999978</v>
      </c>
      <c r="AO54" s="17">
        <f>SUM(AO3:AO52)</f>
        <v>281</v>
      </c>
      <c r="AQ54" s="13">
        <f>SUM(AQ3:AQ52)</f>
        <v>1</v>
      </c>
      <c r="AR54" s="12">
        <f>SUM(AR3:AR52)</f>
        <v>19</v>
      </c>
      <c r="AS54" s="16">
        <f>SUM(AS3:AS52)</f>
        <v>1</v>
      </c>
      <c r="AT54" s="17">
        <f>SUM(AT3:AT52)</f>
        <v>17</v>
      </c>
    </row>
  </sheetData>
  <mergeCells count="18">
    <mergeCell ref="O1:P1"/>
    <mergeCell ref="C1:D1"/>
    <mergeCell ref="E1:F1"/>
    <mergeCell ref="H1:I1"/>
    <mergeCell ref="J1:K1"/>
    <mergeCell ref="M1:N1"/>
    <mergeCell ref="AS1:AT1"/>
    <mergeCell ref="R1:S1"/>
    <mergeCell ref="T1:U1"/>
    <mergeCell ref="W1:X1"/>
    <mergeCell ref="Y1:Z1"/>
    <mergeCell ref="AB1:AC1"/>
    <mergeCell ref="AD1:AE1"/>
    <mergeCell ref="AG1:AH1"/>
    <mergeCell ref="AI1:AJ1"/>
    <mergeCell ref="AL1:AM1"/>
    <mergeCell ref="AN1:AO1"/>
    <mergeCell ref="AQ1:AR1"/>
  </mergeCells>
  <conditionalFormatting sqref="G53 L53 Q53 V53 AA53 AF53 AK53 AP53 AU53">
    <cfRule type="expression" dxfId="89" priority="19">
      <formula>G53&gt;D53</formula>
    </cfRule>
    <cfRule type="expression" dxfId="88" priority="20">
      <formula>G53&lt;D53</formula>
    </cfRule>
  </conditionalFormatting>
  <conditionalFormatting sqref="G3:G52">
    <cfRule type="cellIs" dxfId="87" priority="17" operator="lessThan">
      <formula>0</formula>
    </cfRule>
    <cfRule type="cellIs" dxfId="86" priority="18" operator="greaterThan">
      <formula>0</formula>
    </cfRule>
  </conditionalFormatting>
  <conditionalFormatting sqref="L3:L52">
    <cfRule type="cellIs" dxfId="85" priority="15" operator="lessThan">
      <formula>0</formula>
    </cfRule>
    <cfRule type="cellIs" dxfId="84" priority="16" operator="greaterThan">
      <formula>0</formula>
    </cfRule>
  </conditionalFormatting>
  <conditionalFormatting sqref="Q3:Q52">
    <cfRule type="cellIs" dxfId="83" priority="13" operator="lessThan">
      <formula>0</formula>
    </cfRule>
    <cfRule type="cellIs" dxfId="82" priority="14" operator="greaterThan">
      <formula>0</formula>
    </cfRule>
  </conditionalFormatting>
  <conditionalFormatting sqref="V3:V52">
    <cfRule type="cellIs" dxfId="81" priority="11" operator="lessThan">
      <formula>0</formula>
    </cfRule>
    <cfRule type="cellIs" dxfId="80" priority="12" operator="greaterThan">
      <formula>0</formula>
    </cfRule>
  </conditionalFormatting>
  <conditionalFormatting sqref="AA3:AA52">
    <cfRule type="cellIs" dxfId="79" priority="9" operator="lessThan">
      <formula>0</formula>
    </cfRule>
    <cfRule type="cellIs" dxfId="78" priority="10" operator="greaterThan">
      <formula>0</formula>
    </cfRule>
  </conditionalFormatting>
  <conditionalFormatting sqref="AF3:AF52">
    <cfRule type="cellIs" dxfId="77" priority="7" operator="lessThan">
      <formula>0</formula>
    </cfRule>
    <cfRule type="cellIs" dxfId="76" priority="8" operator="greaterThan">
      <formula>0</formula>
    </cfRule>
  </conditionalFormatting>
  <conditionalFormatting sqref="AK3:AK52">
    <cfRule type="cellIs" dxfId="75" priority="5" operator="lessThan">
      <formula>0</formula>
    </cfRule>
    <cfRule type="cellIs" dxfId="74" priority="6" operator="greaterThan">
      <formula>0</formula>
    </cfRule>
  </conditionalFormatting>
  <conditionalFormatting sqref="AP3:AP52">
    <cfRule type="cellIs" dxfId="73" priority="3" operator="lessThan">
      <formula>0</formula>
    </cfRule>
    <cfRule type="cellIs" dxfId="72" priority="4" operator="greaterThan">
      <formula>0</formula>
    </cfRule>
  </conditionalFormatting>
  <conditionalFormatting sqref="AU3:AU52">
    <cfRule type="cellIs" dxfId="71" priority="1" operator="lessThan">
      <formula>0</formula>
    </cfRule>
    <cfRule type="cellIs" dxfId="70" priority="2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BL54"/>
  <sheetViews>
    <sheetView workbookViewId="0">
      <pane xSplit="2" topLeftCell="C1" activePane="topRight" state="frozen"/>
      <selection activeCell="A31" sqref="A31:XFD31"/>
      <selection pane="topRight" activeCell="A31" sqref="A31:XFD31"/>
    </sheetView>
  </sheetViews>
  <sheetFormatPr baseColWidth="10" defaultColWidth="9.109375" defaultRowHeight="14.4" x14ac:dyDescent="0.3"/>
  <cols>
    <col min="1" max="1" width="15.5546875" bestFit="1" customWidth="1"/>
    <col min="2" max="2" width="15.5546875" hidden="1" customWidth="1"/>
    <col min="3" max="4" width="11" customWidth="1"/>
    <col min="5" max="6" width="11" style="18" customWidth="1"/>
    <col min="7" max="7" width="11" style="3" customWidth="1"/>
    <col min="8" max="9" width="11" customWidth="1"/>
    <col min="10" max="11" width="11" style="18" customWidth="1"/>
    <col min="12" max="14" width="11" customWidth="1"/>
    <col min="15" max="16" width="11" style="18" customWidth="1"/>
    <col min="17" max="19" width="11" customWidth="1"/>
    <col min="20" max="21" width="11" style="18" customWidth="1"/>
    <col min="22" max="24" width="11" customWidth="1"/>
    <col min="25" max="26" width="11" style="18" customWidth="1"/>
    <col min="27" max="29" width="11" customWidth="1"/>
    <col min="30" max="31" width="11" style="18" customWidth="1"/>
    <col min="32" max="34" width="11" customWidth="1"/>
    <col min="35" max="36" width="11" style="18" customWidth="1"/>
    <col min="37" max="39" width="11" customWidth="1"/>
    <col min="40" max="41" width="11" style="18" customWidth="1"/>
    <col min="42" max="44" width="11" customWidth="1"/>
    <col min="45" max="46" width="11" style="18" customWidth="1"/>
    <col min="47" max="47" width="11" customWidth="1"/>
    <col min="51" max="64" width="16.44140625" hidden="1" customWidth="1"/>
  </cols>
  <sheetData>
    <row r="1" spans="1:64" s="1" customFormat="1" x14ac:dyDescent="0.3">
      <c r="A1" s="5" t="s">
        <v>0</v>
      </c>
      <c r="B1" s="4" t="s">
        <v>41</v>
      </c>
      <c r="C1" s="38" t="s">
        <v>42</v>
      </c>
      <c r="D1" s="39"/>
      <c r="E1" s="40" t="s">
        <v>92</v>
      </c>
      <c r="F1" s="41"/>
      <c r="G1" s="7"/>
      <c r="H1" s="38" t="s">
        <v>44</v>
      </c>
      <c r="I1" s="39"/>
      <c r="J1" s="40" t="s">
        <v>93</v>
      </c>
      <c r="K1" s="41"/>
      <c r="L1" s="10"/>
      <c r="M1" s="38" t="s">
        <v>45</v>
      </c>
      <c r="N1" s="39"/>
      <c r="O1" s="40" t="s">
        <v>94</v>
      </c>
      <c r="P1" s="41"/>
      <c r="Q1" s="10"/>
      <c r="R1" s="38" t="s">
        <v>46</v>
      </c>
      <c r="S1" s="39"/>
      <c r="T1" s="40" t="s">
        <v>95</v>
      </c>
      <c r="U1" s="41"/>
      <c r="V1" s="10"/>
      <c r="W1" s="38" t="s">
        <v>51</v>
      </c>
      <c r="X1" s="39"/>
      <c r="Y1" s="40" t="s">
        <v>100</v>
      </c>
      <c r="Z1" s="41"/>
      <c r="AA1" s="10"/>
      <c r="AB1" s="38" t="s">
        <v>47</v>
      </c>
      <c r="AC1" s="39"/>
      <c r="AD1" s="40" t="s">
        <v>96</v>
      </c>
      <c r="AE1" s="41"/>
      <c r="AF1" s="10"/>
      <c r="AG1" s="38" t="s">
        <v>48</v>
      </c>
      <c r="AH1" s="39"/>
      <c r="AI1" s="40" t="s">
        <v>97</v>
      </c>
      <c r="AJ1" s="41"/>
      <c r="AK1" s="10"/>
      <c r="AL1" s="38" t="s">
        <v>98</v>
      </c>
      <c r="AM1" s="39"/>
      <c r="AN1" s="40" t="s">
        <v>101</v>
      </c>
      <c r="AO1" s="41"/>
      <c r="AP1" s="10"/>
      <c r="AQ1" s="38" t="s">
        <v>99</v>
      </c>
      <c r="AR1" s="39"/>
      <c r="AS1" s="40" t="s">
        <v>102</v>
      </c>
      <c r="AT1" s="41"/>
      <c r="AU1" s="10"/>
      <c r="AY1" s="34" t="s">
        <v>0</v>
      </c>
      <c r="AZ1" t="s">
        <v>73</v>
      </c>
      <c r="BA1" t="s">
        <v>74</v>
      </c>
      <c r="BB1" t="s">
        <v>75</v>
      </c>
      <c r="BC1" t="s">
        <v>76</v>
      </c>
      <c r="BD1" t="s">
        <v>77</v>
      </c>
      <c r="BE1" t="s">
        <v>78</v>
      </c>
      <c r="BF1" t="s">
        <v>79</v>
      </c>
      <c r="BG1" t="s">
        <v>80</v>
      </c>
      <c r="BH1" t="s">
        <v>81</v>
      </c>
      <c r="BI1" t="s">
        <v>82</v>
      </c>
      <c r="BJ1" t="s">
        <v>83</v>
      </c>
      <c r="BK1" t="s">
        <v>84</v>
      </c>
      <c r="BL1" t="s">
        <v>85</v>
      </c>
    </row>
    <row r="2" spans="1:64" s="1" customFormat="1" x14ac:dyDescent="0.3">
      <c r="A2" s="6"/>
      <c r="B2" s="4"/>
      <c r="C2" s="8" t="s">
        <v>40</v>
      </c>
      <c r="D2" s="2" t="s">
        <v>39</v>
      </c>
      <c r="E2" s="15" t="s">
        <v>40</v>
      </c>
      <c r="F2" s="15" t="s">
        <v>39</v>
      </c>
      <c r="G2" s="9" t="s">
        <v>43</v>
      </c>
      <c r="H2" s="8" t="s">
        <v>40</v>
      </c>
      <c r="I2" s="2" t="s">
        <v>39</v>
      </c>
      <c r="J2" s="15" t="s">
        <v>40</v>
      </c>
      <c r="K2" s="15" t="s">
        <v>39</v>
      </c>
      <c r="L2" s="9" t="s">
        <v>43</v>
      </c>
      <c r="M2" s="8" t="s">
        <v>40</v>
      </c>
      <c r="N2" s="2" t="s">
        <v>39</v>
      </c>
      <c r="O2" s="15" t="s">
        <v>40</v>
      </c>
      <c r="P2" s="15" t="s">
        <v>39</v>
      </c>
      <c r="Q2" s="9" t="s">
        <v>43</v>
      </c>
      <c r="R2" s="8" t="s">
        <v>40</v>
      </c>
      <c r="S2" s="2" t="s">
        <v>39</v>
      </c>
      <c r="T2" s="15" t="s">
        <v>40</v>
      </c>
      <c r="U2" s="15" t="s">
        <v>39</v>
      </c>
      <c r="V2" s="9" t="s">
        <v>43</v>
      </c>
      <c r="W2" s="8" t="s">
        <v>40</v>
      </c>
      <c r="X2" s="2" t="s">
        <v>39</v>
      </c>
      <c r="Y2" s="15" t="s">
        <v>40</v>
      </c>
      <c r="Z2" s="15" t="s">
        <v>39</v>
      </c>
      <c r="AA2" s="9" t="s">
        <v>43</v>
      </c>
      <c r="AB2" s="8" t="s">
        <v>40</v>
      </c>
      <c r="AC2" s="2" t="s">
        <v>39</v>
      </c>
      <c r="AD2" s="15" t="s">
        <v>40</v>
      </c>
      <c r="AE2" s="15" t="s">
        <v>39</v>
      </c>
      <c r="AF2" s="9" t="s">
        <v>43</v>
      </c>
      <c r="AG2" s="8" t="s">
        <v>40</v>
      </c>
      <c r="AH2" s="2" t="s">
        <v>39</v>
      </c>
      <c r="AI2" s="15" t="s">
        <v>40</v>
      </c>
      <c r="AJ2" s="15" t="s">
        <v>39</v>
      </c>
      <c r="AK2" s="9" t="s">
        <v>43</v>
      </c>
      <c r="AL2" s="8" t="s">
        <v>40</v>
      </c>
      <c r="AM2" s="2" t="s">
        <v>39</v>
      </c>
      <c r="AN2" s="15" t="s">
        <v>40</v>
      </c>
      <c r="AO2" s="15" t="s">
        <v>39</v>
      </c>
      <c r="AP2" s="9" t="s">
        <v>43</v>
      </c>
      <c r="AQ2" s="8" t="s">
        <v>40</v>
      </c>
      <c r="AR2" s="2" t="s">
        <v>39</v>
      </c>
      <c r="AS2" s="15" t="s">
        <v>40</v>
      </c>
      <c r="AT2" s="15" t="s">
        <v>39</v>
      </c>
      <c r="AU2" s="9" t="s">
        <v>43</v>
      </c>
      <c r="AY2" t="s">
        <v>1</v>
      </c>
      <c r="AZ2" t="s">
        <v>86</v>
      </c>
      <c r="BA2" t="s">
        <v>87</v>
      </c>
      <c r="BB2" t="s">
        <v>88</v>
      </c>
      <c r="BC2" t="s">
        <v>89</v>
      </c>
      <c r="BD2">
        <v>0</v>
      </c>
      <c r="BE2">
        <v>1</v>
      </c>
      <c r="BF2">
        <v>0</v>
      </c>
      <c r="BG2">
        <v>0</v>
      </c>
      <c r="BH2">
        <v>0</v>
      </c>
      <c r="BI2">
        <v>0</v>
      </c>
      <c r="BJ2">
        <v>0</v>
      </c>
      <c r="BK2">
        <v>1</v>
      </c>
      <c r="BL2">
        <v>0</v>
      </c>
    </row>
    <row r="3" spans="1:64" x14ac:dyDescent="0.3">
      <c r="A3" s="20" t="s">
        <v>36</v>
      </c>
      <c r="B3" s="21" t="e">
        <f>LOOKUP(A3,#REF!,#REF!)</f>
        <v>#REF!</v>
      </c>
      <c r="C3" s="32">
        <f t="shared" ref="C3:C30" si="0">D3/$D$54</f>
        <v>0</v>
      </c>
      <c r="D3" s="23">
        <f t="shared" ref="D3:D30" si="1">IF(COUNTIF($AY$2:$BL$56,A3)=1,VLOOKUP(A3,$AY$2:$BL$56,6,FALSE),0)</f>
        <v>0</v>
      </c>
      <c r="E3" s="33" t="e">
        <f t="shared" ref="E3:E34" si="2">F3/$F$54</f>
        <v>#DIV/0!</v>
      </c>
      <c r="F3" s="25"/>
      <c r="G3" s="26">
        <f>F3-D3</f>
        <v>0</v>
      </c>
      <c r="H3" s="32">
        <f t="shared" ref="H3:H34" si="3">I3/$I$54</f>
        <v>0</v>
      </c>
      <c r="I3" s="23">
        <f t="shared" ref="I3:I34" si="4">IF(COUNTIF($AY$2:$BL$56,A3)=1,VLOOKUP(A3,$AY$2:$BL$56,7,FALSE),0)</f>
        <v>0</v>
      </c>
      <c r="J3" s="33" t="e">
        <f t="shared" ref="J3:J35" si="5">K3/$K$54</f>
        <v>#DIV/0!</v>
      </c>
      <c r="K3" s="25"/>
      <c r="L3" s="26">
        <f>K3-I3</f>
        <v>0</v>
      </c>
      <c r="M3" s="22">
        <f t="shared" ref="M3:M34" si="6">N3/$N$54</f>
        <v>0</v>
      </c>
      <c r="N3" s="23">
        <f t="shared" ref="N3:N34" si="7">IF(COUNTIF($AY$2:$BL$56,A3)=1,VLOOKUP(A3,$AY$2:$BL$56,8,FALSE),0)</f>
        <v>0</v>
      </c>
      <c r="O3" s="33" t="e">
        <f t="shared" ref="O3:O35" si="8">P3/$P$54</f>
        <v>#DIV/0!</v>
      </c>
      <c r="P3" s="25"/>
      <c r="Q3" s="26">
        <f>P3-N3</f>
        <v>0</v>
      </c>
      <c r="R3" s="32">
        <f t="shared" ref="R3:R34" si="9">S3/$S$54</f>
        <v>0</v>
      </c>
      <c r="S3" s="23">
        <f t="shared" ref="S3:S34" si="10">IF(COUNTIF($AY$2:$BL$56,A3)=1,VLOOKUP(A3,$AY$2:$BL$56,9,FALSE),0)</f>
        <v>0</v>
      </c>
      <c r="T3" s="33" t="e">
        <f t="shared" ref="T3:T35" si="11">U3/$U$54</f>
        <v>#DIV/0!</v>
      </c>
      <c r="U3" s="25"/>
      <c r="V3" s="26">
        <f>U3-S3</f>
        <v>0</v>
      </c>
      <c r="W3" s="32">
        <f t="shared" ref="W3:W34" si="12">X3/$X$54</f>
        <v>0</v>
      </c>
      <c r="X3" s="23">
        <f t="shared" ref="X3:X34" si="13">IF(COUNTIF($AY$2:$BL$56,A3)=1,VLOOKUP(A3,$AY$2:$BL$56,10,FALSE),0)</f>
        <v>0</v>
      </c>
      <c r="Y3" s="33" t="e">
        <f t="shared" ref="Y3:Y34" si="14">Z3/$Z$54</f>
        <v>#DIV/0!</v>
      </c>
      <c r="Z3" s="25"/>
      <c r="AA3" s="26">
        <f>Z3-X3</f>
        <v>0</v>
      </c>
      <c r="AB3" s="32">
        <f t="shared" ref="AB3:AB34" si="15">AC3/$AC$54</f>
        <v>0</v>
      </c>
      <c r="AC3" s="23">
        <f t="shared" ref="AC3:AC34" si="16">IF(COUNTIF($AY$2:$BL$56,A3)=1,VLOOKUP(A3,$AY$2:$BL$56,11,FALSE),0)</f>
        <v>0</v>
      </c>
      <c r="AD3" s="33" t="e">
        <f t="shared" ref="AD3:AD34" si="17">AE3/$AE$54</f>
        <v>#DIV/0!</v>
      </c>
      <c r="AE3" s="25"/>
      <c r="AF3" s="26">
        <f>AE3-AC3</f>
        <v>0</v>
      </c>
      <c r="AG3" s="32">
        <f t="shared" ref="AG3:AG34" si="18">AH3/$AH$54</f>
        <v>0</v>
      </c>
      <c r="AH3" s="23">
        <f t="shared" ref="AH3:AH34" si="19">IF(COUNTIF($AY$2:$BL$56,A3)=1,VLOOKUP(A3,$AY$2:$BL$56,12,FALSE),0)</f>
        <v>0</v>
      </c>
      <c r="AI3" s="33" t="e">
        <f t="shared" ref="AI3:AI34" si="20">AJ3/$AJ$54</f>
        <v>#DIV/0!</v>
      </c>
      <c r="AJ3" s="25"/>
      <c r="AK3" s="26">
        <f>AJ3-AH3</f>
        <v>0</v>
      </c>
      <c r="AL3" s="32">
        <f t="shared" ref="AL3:AL34" si="21">AM3/$AM$54</f>
        <v>0</v>
      </c>
      <c r="AM3" s="23">
        <f t="shared" ref="AM3:AM34" si="22">IF(COUNTIF($AY$2:$BL$56,A3)=1,VLOOKUP(A3,$AY$2:$BL$56,13,FALSE),0)</f>
        <v>0</v>
      </c>
      <c r="AN3" s="33" t="e">
        <f t="shared" ref="AN3:AN34" si="23">AO3/$AO$54</f>
        <v>#DIV/0!</v>
      </c>
      <c r="AO3" s="25"/>
      <c r="AP3" s="26">
        <f>AO3-AM3</f>
        <v>0</v>
      </c>
      <c r="AQ3" s="32">
        <f t="shared" ref="AQ3:AQ34" si="24">AR3/$AR$54</f>
        <v>0</v>
      </c>
      <c r="AR3" s="23">
        <f t="shared" ref="AR3:AR34" si="25">IF(COUNTIF($AY$2:$BL$56,A3)=1,VLOOKUP(A3,$AY$2:$BL$56,14,FALSE),0)</f>
        <v>0</v>
      </c>
      <c r="AS3" s="33" t="e">
        <f t="shared" ref="AS3:AS34" si="26">AT3/$AT$54</f>
        <v>#DIV/0!</v>
      </c>
      <c r="AT3" s="25"/>
      <c r="AU3" s="26">
        <f>AT3-AR3</f>
        <v>0</v>
      </c>
      <c r="AY3" t="s">
        <v>2</v>
      </c>
      <c r="AZ3" t="s">
        <v>86</v>
      </c>
      <c r="BA3" t="s">
        <v>87</v>
      </c>
      <c r="BB3" t="s">
        <v>88</v>
      </c>
      <c r="BC3" t="s">
        <v>89</v>
      </c>
      <c r="BD3">
        <v>12</v>
      </c>
      <c r="BE3">
        <v>2</v>
      </c>
      <c r="BF3">
        <v>3</v>
      </c>
      <c r="BG3">
        <v>1</v>
      </c>
      <c r="BH3">
        <v>0</v>
      </c>
      <c r="BI3">
        <v>9</v>
      </c>
      <c r="BJ3">
        <v>0</v>
      </c>
      <c r="BK3">
        <v>27</v>
      </c>
      <c r="BL3">
        <v>0</v>
      </c>
    </row>
    <row r="4" spans="1:64" x14ac:dyDescent="0.3">
      <c r="A4" t="s">
        <v>33</v>
      </c>
      <c r="B4" s="21"/>
      <c r="C4" s="32">
        <f t="shared" si="0"/>
        <v>0</v>
      </c>
      <c r="D4" s="23">
        <f t="shared" si="1"/>
        <v>0</v>
      </c>
      <c r="E4" s="33" t="e">
        <f t="shared" si="2"/>
        <v>#DIV/0!</v>
      </c>
      <c r="F4" s="25"/>
      <c r="G4" s="26">
        <f t="shared" ref="G4:G53" si="27">F4-D4</f>
        <v>0</v>
      </c>
      <c r="H4" s="32">
        <f t="shared" si="3"/>
        <v>0</v>
      </c>
      <c r="I4" s="23">
        <f t="shared" si="4"/>
        <v>0</v>
      </c>
      <c r="J4" s="33" t="e">
        <f t="shared" si="5"/>
        <v>#DIV/0!</v>
      </c>
      <c r="K4" s="25"/>
      <c r="L4" s="26">
        <f t="shared" ref="L4:L52" si="28">K4-I4</f>
        <v>0</v>
      </c>
      <c r="M4" s="22">
        <f t="shared" si="6"/>
        <v>0</v>
      </c>
      <c r="N4" s="23">
        <f t="shared" si="7"/>
        <v>0</v>
      </c>
      <c r="O4" s="33" t="e">
        <f t="shared" si="8"/>
        <v>#DIV/0!</v>
      </c>
      <c r="P4" s="25"/>
      <c r="Q4" s="26">
        <f t="shared" ref="Q4:Q52" si="29">P4-N4</f>
        <v>0</v>
      </c>
      <c r="R4" s="32">
        <f t="shared" si="9"/>
        <v>0</v>
      </c>
      <c r="S4" s="23">
        <f t="shared" si="10"/>
        <v>0</v>
      </c>
      <c r="T4" s="33" t="e">
        <f t="shared" si="11"/>
        <v>#DIV/0!</v>
      </c>
      <c r="U4" s="25"/>
      <c r="V4" s="26">
        <f t="shared" ref="V4:V53" si="30">U4-S4</f>
        <v>0</v>
      </c>
      <c r="W4" s="32">
        <f t="shared" si="12"/>
        <v>0</v>
      </c>
      <c r="X4" s="23">
        <f t="shared" si="13"/>
        <v>0</v>
      </c>
      <c r="Y4" s="33" t="e">
        <f t="shared" si="14"/>
        <v>#DIV/0!</v>
      </c>
      <c r="Z4" s="25"/>
      <c r="AA4" s="26">
        <f t="shared" ref="AA4:AA52" si="31">Z4-X4</f>
        <v>0</v>
      </c>
      <c r="AB4" s="32">
        <f t="shared" si="15"/>
        <v>0</v>
      </c>
      <c r="AC4" s="23">
        <f t="shared" si="16"/>
        <v>0</v>
      </c>
      <c r="AD4" s="33" t="e">
        <f t="shared" si="17"/>
        <v>#DIV/0!</v>
      </c>
      <c r="AE4" s="25"/>
      <c r="AF4" s="26">
        <f t="shared" ref="AF4:AF52" si="32">AE4-AC4</f>
        <v>0</v>
      </c>
      <c r="AG4" s="32">
        <f t="shared" si="18"/>
        <v>0</v>
      </c>
      <c r="AH4" s="23">
        <f t="shared" si="19"/>
        <v>0</v>
      </c>
      <c r="AI4" s="33" t="e">
        <f t="shared" si="20"/>
        <v>#DIV/0!</v>
      </c>
      <c r="AJ4" s="25"/>
      <c r="AK4" s="26">
        <f t="shared" ref="AK4:AK52" si="33">AJ4-AH4</f>
        <v>0</v>
      </c>
      <c r="AL4" s="32">
        <f t="shared" si="21"/>
        <v>0</v>
      </c>
      <c r="AM4" s="23">
        <f t="shared" si="22"/>
        <v>0</v>
      </c>
      <c r="AN4" s="33" t="e">
        <f t="shared" si="23"/>
        <v>#DIV/0!</v>
      </c>
      <c r="AO4" s="25"/>
      <c r="AP4" s="26">
        <f t="shared" ref="AP4:AP52" si="34">AO4-AM4</f>
        <v>0</v>
      </c>
      <c r="AQ4" s="32">
        <f t="shared" si="24"/>
        <v>0</v>
      </c>
      <c r="AR4" s="23">
        <f t="shared" si="25"/>
        <v>0</v>
      </c>
      <c r="AS4" s="33" t="e">
        <f t="shared" si="26"/>
        <v>#DIV/0!</v>
      </c>
      <c r="AT4" s="25"/>
      <c r="AU4" s="26">
        <f t="shared" ref="AU4:AU52" si="35">AT4-AR4</f>
        <v>0</v>
      </c>
      <c r="AY4" t="s">
        <v>3</v>
      </c>
      <c r="AZ4" t="s">
        <v>86</v>
      </c>
      <c r="BA4" t="s">
        <v>87</v>
      </c>
      <c r="BB4" t="s">
        <v>88</v>
      </c>
      <c r="BC4" t="s">
        <v>89</v>
      </c>
      <c r="BD4">
        <v>1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1</v>
      </c>
      <c r="BL4">
        <v>0</v>
      </c>
    </row>
    <row r="5" spans="1:64" x14ac:dyDescent="0.3">
      <c r="A5" t="s">
        <v>1</v>
      </c>
      <c r="B5" s="21"/>
      <c r="C5" s="32">
        <f t="shared" si="0"/>
        <v>0</v>
      </c>
      <c r="D5" s="23">
        <f t="shared" si="1"/>
        <v>0</v>
      </c>
      <c r="E5" s="33" t="e">
        <f t="shared" si="2"/>
        <v>#DIV/0!</v>
      </c>
      <c r="F5" s="25"/>
      <c r="G5" s="26">
        <f t="shared" si="27"/>
        <v>0</v>
      </c>
      <c r="H5" s="32">
        <f t="shared" si="3"/>
        <v>1.4705882352941176E-2</v>
      </c>
      <c r="I5" s="23">
        <f t="shared" si="4"/>
        <v>1</v>
      </c>
      <c r="J5" s="33" t="e">
        <f t="shared" si="5"/>
        <v>#DIV/0!</v>
      </c>
      <c r="K5" s="25"/>
      <c r="L5" s="26">
        <f t="shared" si="28"/>
        <v>-1</v>
      </c>
      <c r="M5" s="22">
        <f t="shared" si="6"/>
        <v>0</v>
      </c>
      <c r="N5" s="23">
        <f t="shared" si="7"/>
        <v>0</v>
      </c>
      <c r="O5" s="33" t="e">
        <f t="shared" si="8"/>
        <v>#DIV/0!</v>
      </c>
      <c r="P5" s="25"/>
      <c r="Q5" s="26">
        <f t="shared" si="29"/>
        <v>0</v>
      </c>
      <c r="R5" s="32">
        <f t="shared" si="9"/>
        <v>0</v>
      </c>
      <c r="S5" s="23">
        <f t="shared" si="10"/>
        <v>0</v>
      </c>
      <c r="T5" s="33" t="e">
        <f t="shared" si="11"/>
        <v>#DIV/0!</v>
      </c>
      <c r="U5" s="25"/>
      <c r="V5" s="26">
        <f t="shared" si="30"/>
        <v>0</v>
      </c>
      <c r="W5" s="32">
        <f t="shared" si="12"/>
        <v>0</v>
      </c>
      <c r="X5" s="23">
        <f t="shared" si="13"/>
        <v>0</v>
      </c>
      <c r="Y5" s="33" t="e">
        <f t="shared" si="14"/>
        <v>#DIV/0!</v>
      </c>
      <c r="Z5" s="25"/>
      <c r="AA5" s="26">
        <f t="shared" si="31"/>
        <v>0</v>
      </c>
      <c r="AB5" s="32">
        <f t="shared" si="15"/>
        <v>0</v>
      </c>
      <c r="AC5" s="23">
        <f t="shared" si="16"/>
        <v>0</v>
      </c>
      <c r="AD5" s="33" t="e">
        <f t="shared" si="17"/>
        <v>#DIV/0!</v>
      </c>
      <c r="AE5" s="25"/>
      <c r="AF5" s="26">
        <f t="shared" si="32"/>
        <v>0</v>
      </c>
      <c r="AG5" s="32">
        <f t="shared" si="18"/>
        <v>0</v>
      </c>
      <c r="AH5" s="23">
        <f t="shared" si="19"/>
        <v>0</v>
      </c>
      <c r="AI5" s="33" t="e">
        <f t="shared" si="20"/>
        <v>#DIV/0!</v>
      </c>
      <c r="AJ5" s="25"/>
      <c r="AK5" s="26">
        <f t="shared" si="33"/>
        <v>0</v>
      </c>
      <c r="AL5" s="32">
        <f t="shared" si="21"/>
        <v>3.4129692832764505E-3</v>
      </c>
      <c r="AM5" s="23">
        <f t="shared" si="22"/>
        <v>1</v>
      </c>
      <c r="AN5" s="33" t="e">
        <f t="shared" si="23"/>
        <v>#DIV/0!</v>
      </c>
      <c r="AO5" s="25"/>
      <c r="AP5" s="26">
        <f t="shared" si="34"/>
        <v>-1</v>
      </c>
      <c r="AQ5" s="32">
        <f t="shared" si="24"/>
        <v>0</v>
      </c>
      <c r="AR5" s="23">
        <f t="shared" si="25"/>
        <v>0</v>
      </c>
      <c r="AS5" s="33" t="e">
        <f t="shared" si="26"/>
        <v>#DIV/0!</v>
      </c>
      <c r="AT5" s="25"/>
      <c r="AU5" s="26">
        <f t="shared" si="35"/>
        <v>0</v>
      </c>
      <c r="AY5" t="s">
        <v>4</v>
      </c>
      <c r="AZ5" t="s">
        <v>86</v>
      </c>
      <c r="BA5" t="s">
        <v>87</v>
      </c>
      <c r="BB5" t="s">
        <v>88</v>
      </c>
      <c r="BC5" t="s">
        <v>89</v>
      </c>
      <c r="BD5">
        <v>20</v>
      </c>
      <c r="BE5">
        <v>3</v>
      </c>
      <c r="BF5">
        <v>0</v>
      </c>
      <c r="BG5">
        <v>4</v>
      </c>
      <c r="BH5">
        <v>1</v>
      </c>
      <c r="BI5">
        <v>1</v>
      </c>
      <c r="BJ5">
        <v>2</v>
      </c>
      <c r="BK5">
        <v>26</v>
      </c>
      <c r="BL5">
        <v>5</v>
      </c>
    </row>
    <row r="6" spans="1:64" x14ac:dyDescent="0.3">
      <c r="A6" t="s">
        <v>52</v>
      </c>
      <c r="B6" s="21"/>
      <c r="C6" s="32">
        <f t="shared" si="0"/>
        <v>0</v>
      </c>
      <c r="D6" s="23">
        <f t="shared" si="1"/>
        <v>0</v>
      </c>
      <c r="E6" s="33" t="e">
        <f t="shared" si="2"/>
        <v>#DIV/0!</v>
      </c>
      <c r="F6" s="25"/>
      <c r="G6" s="26">
        <f t="shared" si="27"/>
        <v>0</v>
      </c>
      <c r="H6" s="32">
        <f t="shared" si="3"/>
        <v>0</v>
      </c>
      <c r="I6" s="23">
        <f t="shared" si="4"/>
        <v>0</v>
      </c>
      <c r="J6" s="33" t="e">
        <f t="shared" si="5"/>
        <v>#DIV/0!</v>
      </c>
      <c r="K6" s="25"/>
      <c r="L6" s="26">
        <f t="shared" si="28"/>
        <v>0</v>
      </c>
      <c r="M6" s="22">
        <f t="shared" si="6"/>
        <v>0</v>
      </c>
      <c r="N6" s="23">
        <f t="shared" si="7"/>
        <v>0</v>
      </c>
      <c r="O6" s="33" t="e">
        <f t="shared" si="8"/>
        <v>#DIV/0!</v>
      </c>
      <c r="P6" s="25"/>
      <c r="Q6" s="26">
        <f t="shared" si="29"/>
        <v>0</v>
      </c>
      <c r="R6" s="32">
        <f t="shared" si="9"/>
        <v>0</v>
      </c>
      <c r="S6" s="23">
        <f t="shared" si="10"/>
        <v>0</v>
      </c>
      <c r="T6" s="33" t="e">
        <f t="shared" si="11"/>
        <v>#DIV/0!</v>
      </c>
      <c r="U6" s="25"/>
      <c r="V6" s="26">
        <f t="shared" si="30"/>
        <v>0</v>
      </c>
      <c r="W6" s="32">
        <f t="shared" si="12"/>
        <v>0</v>
      </c>
      <c r="X6" s="23">
        <f t="shared" si="13"/>
        <v>0</v>
      </c>
      <c r="Y6" s="33" t="e">
        <f t="shared" si="14"/>
        <v>#DIV/0!</v>
      </c>
      <c r="Z6" s="25"/>
      <c r="AA6" s="26">
        <f t="shared" si="31"/>
        <v>0</v>
      </c>
      <c r="AB6" s="32">
        <f t="shared" si="15"/>
        <v>0</v>
      </c>
      <c r="AC6" s="23">
        <f t="shared" si="16"/>
        <v>0</v>
      </c>
      <c r="AD6" s="33" t="e">
        <f t="shared" si="17"/>
        <v>#DIV/0!</v>
      </c>
      <c r="AE6" s="25"/>
      <c r="AF6" s="26">
        <f t="shared" si="32"/>
        <v>0</v>
      </c>
      <c r="AG6" s="32">
        <f t="shared" si="18"/>
        <v>0</v>
      </c>
      <c r="AH6" s="23">
        <f t="shared" si="19"/>
        <v>0</v>
      </c>
      <c r="AI6" s="33" t="e">
        <f t="shared" si="20"/>
        <v>#DIV/0!</v>
      </c>
      <c r="AJ6" s="25"/>
      <c r="AK6" s="26">
        <f t="shared" si="33"/>
        <v>0</v>
      </c>
      <c r="AL6" s="32">
        <f t="shared" si="21"/>
        <v>0</v>
      </c>
      <c r="AM6" s="23">
        <f t="shared" si="22"/>
        <v>0</v>
      </c>
      <c r="AN6" s="33" t="e">
        <f t="shared" si="23"/>
        <v>#DIV/0!</v>
      </c>
      <c r="AO6" s="25"/>
      <c r="AP6" s="26">
        <f t="shared" si="34"/>
        <v>0</v>
      </c>
      <c r="AQ6" s="32">
        <f t="shared" si="24"/>
        <v>0</v>
      </c>
      <c r="AR6" s="23">
        <f t="shared" si="25"/>
        <v>0</v>
      </c>
      <c r="AS6" s="33" t="e">
        <f t="shared" si="26"/>
        <v>#DIV/0!</v>
      </c>
      <c r="AT6" s="25"/>
      <c r="AU6" s="26">
        <f t="shared" si="35"/>
        <v>0</v>
      </c>
      <c r="AY6" t="s">
        <v>5</v>
      </c>
      <c r="AZ6" t="s">
        <v>86</v>
      </c>
      <c r="BA6" t="s">
        <v>87</v>
      </c>
      <c r="BB6" t="s">
        <v>88</v>
      </c>
      <c r="BC6" t="s">
        <v>89</v>
      </c>
      <c r="BD6">
        <v>3</v>
      </c>
      <c r="BE6">
        <v>1</v>
      </c>
      <c r="BF6">
        <v>3</v>
      </c>
      <c r="BG6">
        <v>0</v>
      </c>
      <c r="BH6">
        <v>2</v>
      </c>
      <c r="BI6">
        <v>4</v>
      </c>
      <c r="BJ6">
        <v>0</v>
      </c>
      <c r="BK6">
        <v>13</v>
      </c>
      <c r="BL6">
        <v>0</v>
      </c>
    </row>
    <row r="7" spans="1:64" x14ac:dyDescent="0.3">
      <c r="A7" t="s">
        <v>2</v>
      </c>
      <c r="B7" s="21"/>
      <c r="C7" s="32">
        <f t="shared" si="0"/>
        <v>0.11650485436893204</v>
      </c>
      <c r="D7" s="23">
        <f t="shared" si="1"/>
        <v>12</v>
      </c>
      <c r="E7" s="33" t="e">
        <f t="shared" si="2"/>
        <v>#DIV/0!</v>
      </c>
      <c r="F7" s="25"/>
      <c r="G7" s="26">
        <f t="shared" si="27"/>
        <v>-12</v>
      </c>
      <c r="H7" s="32">
        <f t="shared" si="3"/>
        <v>2.9411764705882353E-2</v>
      </c>
      <c r="I7" s="23">
        <f t="shared" si="4"/>
        <v>2</v>
      </c>
      <c r="J7" s="33" t="e">
        <f t="shared" si="5"/>
        <v>#DIV/0!</v>
      </c>
      <c r="K7" s="25"/>
      <c r="L7" s="26">
        <f t="shared" si="28"/>
        <v>-2</v>
      </c>
      <c r="M7" s="22">
        <f t="shared" si="6"/>
        <v>0.11538461538461539</v>
      </c>
      <c r="N7" s="23">
        <f t="shared" si="7"/>
        <v>3</v>
      </c>
      <c r="O7" s="33" t="e">
        <f t="shared" si="8"/>
        <v>#DIV/0!</v>
      </c>
      <c r="P7" s="25"/>
      <c r="Q7" s="26">
        <f t="shared" si="29"/>
        <v>-3</v>
      </c>
      <c r="R7" s="32">
        <f t="shared" si="9"/>
        <v>4.1666666666666664E-2</v>
      </c>
      <c r="S7" s="23">
        <f t="shared" si="10"/>
        <v>1</v>
      </c>
      <c r="T7" s="33" t="e">
        <f t="shared" si="11"/>
        <v>#DIV/0!</v>
      </c>
      <c r="U7" s="25"/>
      <c r="V7" s="26">
        <f t="shared" si="30"/>
        <v>-1</v>
      </c>
      <c r="W7" s="32">
        <f t="shared" si="12"/>
        <v>0</v>
      </c>
      <c r="X7" s="23">
        <f t="shared" si="13"/>
        <v>0</v>
      </c>
      <c r="Y7" s="33" t="e">
        <f t="shared" si="14"/>
        <v>#DIV/0!</v>
      </c>
      <c r="Z7" s="25"/>
      <c r="AA7" s="26">
        <f t="shared" si="31"/>
        <v>0</v>
      </c>
      <c r="AB7" s="32">
        <f t="shared" si="15"/>
        <v>0.13636363636363635</v>
      </c>
      <c r="AC7" s="23">
        <f t="shared" si="16"/>
        <v>9</v>
      </c>
      <c r="AD7" s="33" t="e">
        <f t="shared" si="17"/>
        <v>#DIV/0!</v>
      </c>
      <c r="AE7" s="25"/>
      <c r="AF7" s="26">
        <f t="shared" si="32"/>
        <v>-9</v>
      </c>
      <c r="AG7" s="32">
        <f t="shared" si="18"/>
        <v>0</v>
      </c>
      <c r="AH7" s="23">
        <f t="shared" si="19"/>
        <v>0</v>
      </c>
      <c r="AI7" s="33" t="e">
        <f t="shared" si="20"/>
        <v>#DIV/0!</v>
      </c>
      <c r="AJ7" s="25"/>
      <c r="AK7" s="26">
        <f t="shared" si="33"/>
        <v>0</v>
      </c>
      <c r="AL7" s="32">
        <f t="shared" si="21"/>
        <v>9.2150170648464161E-2</v>
      </c>
      <c r="AM7" s="23">
        <f t="shared" si="22"/>
        <v>27</v>
      </c>
      <c r="AN7" s="33" t="e">
        <f t="shared" si="23"/>
        <v>#DIV/0!</v>
      </c>
      <c r="AO7" s="25"/>
      <c r="AP7" s="26">
        <f t="shared" si="34"/>
        <v>-27</v>
      </c>
      <c r="AQ7" s="32">
        <f t="shared" si="24"/>
        <v>0</v>
      </c>
      <c r="AR7" s="23">
        <f t="shared" si="25"/>
        <v>0</v>
      </c>
      <c r="AS7" s="33" t="e">
        <f t="shared" si="26"/>
        <v>#DIV/0!</v>
      </c>
      <c r="AT7" s="25"/>
      <c r="AU7" s="26">
        <f t="shared" si="35"/>
        <v>0</v>
      </c>
      <c r="AY7" t="s">
        <v>6</v>
      </c>
      <c r="AZ7" t="s">
        <v>86</v>
      </c>
      <c r="BA7" t="s">
        <v>87</v>
      </c>
      <c r="BB7" t="s">
        <v>88</v>
      </c>
      <c r="BC7" t="s">
        <v>89</v>
      </c>
      <c r="BD7">
        <v>2</v>
      </c>
      <c r="BE7">
        <v>0</v>
      </c>
      <c r="BF7">
        <v>0</v>
      </c>
      <c r="BG7">
        <v>0</v>
      </c>
      <c r="BH7">
        <v>2</v>
      </c>
      <c r="BI7">
        <v>1</v>
      </c>
      <c r="BJ7">
        <v>0</v>
      </c>
      <c r="BK7">
        <v>4</v>
      </c>
      <c r="BL7">
        <v>1</v>
      </c>
    </row>
    <row r="8" spans="1:64" x14ac:dyDescent="0.3">
      <c r="A8" t="s">
        <v>3</v>
      </c>
      <c r="B8" s="21"/>
      <c r="C8" s="32">
        <f t="shared" si="0"/>
        <v>9.7087378640776691E-3</v>
      </c>
      <c r="D8" s="23">
        <f t="shared" si="1"/>
        <v>1</v>
      </c>
      <c r="E8" s="33" t="e">
        <f t="shared" si="2"/>
        <v>#DIV/0!</v>
      </c>
      <c r="F8" s="25"/>
      <c r="G8" s="26">
        <f t="shared" si="27"/>
        <v>-1</v>
      </c>
      <c r="H8" s="32">
        <f t="shared" si="3"/>
        <v>0</v>
      </c>
      <c r="I8" s="23">
        <f t="shared" si="4"/>
        <v>0</v>
      </c>
      <c r="J8" s="33" t="e">
        <f t="shared" si="5"/>
        <v>#DIV/0!</v>
      </c>
      <c r="K8" s="25"/>
      <c r="L8" s="26">
        <f t="shared" si="28"/>
        <v>0</v>
      </c>
      <c r="M8" s="22">
        <f t="shared" si="6"/>
        <v>0</v>
      </c>
      <c r="N8" s="23">
        <f t="shared" si="7"/>
        <v>0</v>
      </c>
      <c r="O8" s="33" t="e">
        <f t="shared" si="8"/>
        <v>#DIV/0!</v>
      </c>
      <c r="P8" s="25"/>
      <c r="Q8" s="26">
        <f t="shared" si="29"/>
        <v>0</v>
      </c>
      <c r="R8" s="32">
        <f t="shared" si="9"/>
        <v>0</v>
      </c>
      <c r="S8" s="23">
        <f t="shared" si="10"/>
        <v>0</v>
      </c>
      <c r="T8" s="33" t="e">
        <f t="shared" si="11"/>
        <v>#DIV/0!</v>
      </c>
      <c r="U8" s="25"/>
      <c r="V8" s="26">
        <f t="shared" si="30"/>
        <v>0</v>
      </c>
      <c r="W8" s="32">
        <f t="shared" si="12"/>
        <v>0</v>
      </c>
      <c r="X8" s="23">
        <f t="shared" si="13"/>
        <v>0</v>
      </c>
      <c r="Y8" s="33" t="e">
        <f t="shared" si="14"/>
        <v>#DIV/0!</v>
      </c>
      <c r="Z8" s="25"/>
      <c r="AA8" s="26">
        <f t="shared" si="31"/>
        <v>0</v>
      </c>
      <c r="AB8" s="32">
        <f t="shared" si="15"/>
        <v>0</v>
      </c>
      <c r="AC8" s="23">
        <f t="shared" si="16"/>
        <v>0</v>
      </c>
      <c r="AD8" s="33" t="e">
        <f t="shared" si="17"/>
        <v>#DIV/0!</v>
      </c>
      <c r="AE8" s="25"/>
      <c r="AF8" s="26">
        <f t="shared" si="32"/>
        <v>0</v>
      </c>
      <c r="AG8" s="32">
        <f t="shared" si="18"/>
        <v>0</v>
      </c>
      <c r="AH8" s="23">
        <f t="shared" si="19"/>
        <v>0</v>
      </c>
      <c r="AI8" s="33" t="e">
        <f t="shared" si="20"/>
        <v>#DIV/0!</v>
      </c>
      <c r="AJ8" s="25"/>
      <c r="AK8" s="26">
        <f t="shared" si="33"/>
        <v>0</v>
      </c>
      <c r="AL8" s="32">
        <f t="shared" si="21"/>
        <v>3.4129692832764505E-3</v>
      </c>
      <c r="AM8" s="23">
        <f t="shared" si="22"/>
        <v>1</v>
      </c>
      <c r="AN8" s="33" t="e">
        <f t="shared" si="23"/>
        <v>#DIV/0!</v>
      </c>
      <c r="AO8" s="25"/>
      <c r="AP8" s="26">
        <f t="shared" si="34"/>
        <v>-1</v>
      </c>
      <c r="AQ8" s="32">
        <f t="shared" si="24"/>
        <v>0</v>
      </c>
      <c r="AR8" s="23">
        <f t="shared" si="25"/>
        <v>0</v>
      </c>
      <c r="AS8" s="33" t="e">
        <f t="shared" si="26"/>
        <v>#DIV/0!</v>
      </c>
      <c r="AT8" s="25"/>
      <c r="AU8" s="26">
        <f t="shared" si="35"/>
        <v>0</v>
      </c>
      <c r="AY8" t="s">
        <v>7</v>
      </c>
      <c r="AZ8" t="s">
        <v>86</v>
      </c>
      <c r="BA8" t="s">
        <v>87</v>
      </c>
      <c r="BB8" t="s">
        <v>88</v>
      </c>
      <c r="BC8" t="s">
        <v>89</v>
      </c>
      <c r="BD8">
        <v>2</v>
      </c>
      <c r="BE8">
        <v>1</v>
      </c>
      <c r="BF8">
        <v>1</v>
      </c>
      <c r="BG8">
        <v>0</v>
      </c>
      <c r="BH8">
        <v>0</v>
      </c>
      <c r="BI8">
        <v>2</v>
      </c>
      <c r="BJ8">
        <v>0</v>
      </c>
      <c r="BK8">
        <v>6</v>
      </c>
      <c r="BL8">
        <v>0</v>
      </c>
    </row>
    <row r="9" spans="1:64" x14ac:dyDescent="0.3">
      <c r="A9" t="s">
        <v>4</v>
      </c>
      <c r="B9" s="21"/>
      <c r="C9" s="32">
        <f t="shared" si="0"/>
        <v>0.1941747572815534</v>
      </c>
      <c r="D9" s="23">
        <f t="shared" si="1"/>
        <v>20</v>
      </c>
      <c r="E9" s="33" t="e">
        <f t="shared" si="2"/>
        <v>#DIV/0!</v>
      </c>
      <c r="F9" s="25"/>
      <c r="G9" s="26">
        <f t="shared" si="27"/>
        <v>-20</v>
      </c>
      <c r="H9" s="32">
        <f t="shared" si="3"/>
        <v>4.4117647058823532E-2</v>
      </c>
      <c r="I9" s="23">
        <f t="shared" si="4"/>
        <v>3</v>
      </c>
      <c r="J9" s="33" t="e">
        <f t="shared" si="5"/>
        <v>#DIV/0!</v>
      </c>
      <c r="K9" s="25"/>
      <c r="L9" s="26">
        <f t="shared" si="28"/>
        <v>-3</v>
      </c>
      <c r="M9" s="22">
        <f t="shared" si="6"/>
        <v>0</v>
      </c>
      <c r="N9" s="23">
        <f t="shared" si="7"/>
        <v>0</v>
      </c>
      <c r="O9" s="33" t="e">
        <f t="shared" si="8"/>
        <v>#DIV/0!</v>
      </c>
      <c r="P9" s="25"/>
      <c r="Q9" s="26">
        <f t="shared" si="29"/>
        <v>0</v>
      </c>
      <c r="R9" s="32">
        <f t="shared" si="9"/>
        <v>0.16666666666666666</v>
      </c>
      <c r="S9" s="23">
        <f t="shared" si="10"/>
        <v>4</v>
      </c>
      <c r="T9" s="33" t="e">
        <f t="shared" si="11"/>
        <v>#DIV/0!</v>
      </c>
      <c r="U9" s="25"/>
      <c r="V9" s="26">
        <f t="shared" si="30"/>
        <v>-4</v>
      </c>
      <c r="W9" s="32">
        <f t="shared" si="12"/>
        <v>6.25E-2</v>
      </c>
      <c r="X9" s="23">
        <f t="shared" si="13"/>
        <v>1</v>
      </c>
      <c r="Y9" s="33" t="e">
        <f t="shared" si="14"/>
        <v>#DIV/0!</v>
      </c>
      <c r="Z9" s="25"/>
      <c r="AA9" s="26">
        <f t="shared" si="31"/>
        <v>-1</v>
      </c>
      <c r="AB9" s="32">
        <f t="shared" si="15"/>
        <v>1.5151515151515152E-2</v>
      </c>
      <c r="AC9" s="23">
        <f t="shared" si="16"/>
        <v>1</v>
      </c>
      <c r="AD9" s="33" t="e">
        <f t="shared" si="17"/>
        <v>#DIV/0!</v>
      </c>
      <c r="AE9" s="25"/>
      <c r="AF9" s="26">
        <f t="shared" si="32"/>
        <v>-1</v>
      </c>
      <c r="AG9" s="32">
        <f t="shared" si="18"/>
        <v>0.18181818181818182</v>
      </c>
      <c r="AH9" s="23">
        <f t="shared" si="19"/>
        <v>2</v>
      </c>
      <c r="AI9" s="33" t="e">
        <f t="shared" si="20"/>
        <v>#DIV/0!</v>
      </c>
      <c r="AJ9" s="25"/>
      <c r="AK9" s="26">
        <f t="shared" si="33"/>
        <v>-2</v>
      </c>
      <c r="AL9" s="32">
        <f t="shared" si="21"/>
        <v>8.8737201365187715E-2</v>
      </c>
      <c r="AM9" s="23">
        <f t="shared" si="22"/>
        <v>26</v>
      </c>
      <c r="AN9" s="33" t="e">
        <f t="shared" si="23"/>
        <v>#DIV/0!</v>
      </c>
      <c r="AO9" s="25"/>
      <c r="AP9" s="26">
        <f t="shared" si="34"/>
        <v>-26</v>
      </c>
      <c r="AQ9" s="32">
        <f t="shared" si="24"/>
        <v>0.23809523809523808</v>
      </c>
      <c r="AR9" s="23">
        <f t="shared" si="25"/>
        <v>5</v>
      </c>
      <c r="AS9" s="33" t="e">
        <f t="shared" si="26"/>
        <v>#DIV/0!</v>
      </c>
      <c r="AT9" s="25"/>
      <c r="AU9" s="26">
        <f t="shared" si="35"/>
        <v>-5</v>
      </c>
      <c r="AY9" t="s">
        <v>8</v>
      </c>
      <c r="AZ9" t="s">
        <v>86</v>
      </c>
      <c r="BA9" t="s">
        <v>87</v>
      </c>
      <c r="BB9" t="s">
        <v>88</v>
      </c>
      <c r="BC9" t="s">
        <v>89</v>
      </c>
      <c r="BD9">
        <v>0</v>
      </c>
      <c r="BE9">
        <v>4</v>
      </c>
      <c r="BF9">
        <v>3</v>
      </c>
      <c r="BG9">
        <v>1</v>
      </c>
      <c r="BH9">
        <v>0</v>
      </c>
      <c r="BI9">
        <v>2</v>
      </c>
      <c r="BJ9">
        <v>0</v>
      </c>
      <c r="BK9">
        <v>10</v>
      </c>
      <c r="BL9">
        <v>0</v>
      </c>
    </row>
    <row r="10" spans="1:64" x14ac:dyDescent="0.3">
      <c r="A10" t="s">
        <v>53</v>
      </c>
      <c r="B10" s="21"/>
      <c r="C10" s="32">
        <f t="shared" si="0"/>
        <v>0</v>
      </c>
      <c r="D10" s="23">
        <f t="shared" si="1"/>
        <v>0</v>
      </c>
      <c r="E10" s="33" t="e">
        <f t="shared" si="2"/>
        <v>#DIV/0!</v>
      </c>
      <c r="F10" s="25"/>
      <c r="G10" s="26">
        <f t="shared" si="27"/>
        <v>0</v>
      </c>
      <c r="H10" s="32">
        <f t="shared" si="3"/>
        <v>0</v>
      </c>
      <c r="I10" s="23">
        <f t="shared" si="4"/>
        <v>0</v>
      </c>
      <c r="J10" s="33" t="e">
        <f t="shared" si="5"/>
        <v>#DIV/0!</v>
      </c>
      <c r="K10" s="25"/>
      <c r="L10" s="26">
        <f t="shared" si="28"/>
        <v>0</v>
      </c>
      <c r="M10" s="22">
        <f t="shared" si="6"/>
        <v>0</v>
      </c>
      <c r="N10" s="23">
        <f t="shared" si="7"/>
        <v>0</v>
      </c>
      <c r="O10" s="33" t="e">
        <f t="shared" si="8"/>
        <v>#DIV/0!</v>
      </c>
      <c r="P10" s="25"/>
      <c r="Q10" s="26">
        <f t="shared" si="29"/>
        <v>0</v>
      </c>
      <c r="R10" s="32">
        <f t="shared" si="9"/>
        <v>0</v>
      </c>
      <c r="S10" s="23">
        <f t="shared" si="10"/>
        <v>0</v>
      </c>
      <c r="T10" s="33" t="e">
        <f t="shared" si="11"/>
        <v>#DIV/0!</v>
      </c>
      <c r="U10" s="25"/>
      <c r="V10" s="26">
        <f t="shared" si="30"/>
        <v>0</v>
      </c>
      <c r="W10" s="32">
        <f t="shared" si="12"/>
        <v>0</v>
      </c>
      <c r="X10" s="23">
        <f t="shared" si="13"/>
        <v>0</v>
      </c>
      <c r="Y10" s="33" t="e">
        <f t="shared" si="14"/>
        <v>#DIV/0!</v>
      </c>
      <c r="Z10" s="25"/>
      <c r="AA10" s="26">
        <f t="shared" si="31"/>
        <v>0</v>
      </c>
      <c r="AB10" s="32">
        <f t="shared" si="15"/>
        <v>0</v>
      </c>
      <c r="AC10" s="23">
        <f t="shared" si="16"/>
        <v>0</v>
      </c>
      <c r="AD10" s="33" t="e">
        <f t="shared" si="17"/>
        <v>#DIV/0!</v>
      </c>
      <c r="AE10" s="25"/>
      <c r="AF10" s="26">
        <f t="shared" si="32"/>
        <v>0</v>
      </c>
      <c r="AG10" s="32">
        <f t="shared" si="18"/>
        <v>0</v>
      </c>
      <c r="AH10" s="23">
        <f t="shared" si="19"/>
        <v>0</v>
      </c>
      <c r="AI10" s="33" t="e">
        <f t="shared" si="20"/>
        <v>#DIV/0!</v>
      </c>
      <c r="AJ10" s="25"/>
      <c r="AK10" s="26">
        <f t="shared" si="33"/>
        <v>0</v>
      </c>
      <c r="AL10" s="32">
        <f t="shared" si="21"/>
        <v>0</v>
      </c>
      <c r="AM10" s="23">
        <f t="shared" si="22"/>
        <v>0</v>
      </c>
      <c r="AN10" s="33" t="e">
        <f t="shared" si="23"/>
        <v>#DIV/0!</v>
      </c>
      <c r="AO10" s="25"/>
      <c r="AP10" s="26">
        <f t="shared" si="34"/>
        <v>0</v>
      </c>
      <c r="AQ10" s="32">
        <f t="shared" si="24"/>
        <v>0</v>
      </c>
      <c r="AR10" s="23">
        <f t="shared" si="25"/>
        <v>0</v>
      </c>
      <c r="AS10" s="33" t="e">
        <f t="shared" si="26"/>
        <v>#DIV/0!</v>
      </c>
      <c r="AT10" s="25"/>
      <c r="AU10" s="26">
        <f t="shared" si="35"/>
        <v>0</v>
      </c>
      <c r="AY10" t="s">
        <v>9</v>
      </c>
      <c r="AZ10" t="s">
        <v>86</v>
      </c>
      <c r="BA10" t="s">
        <v>87</v>
      </c>
      <c r="BB10" t="s">
        <v>88</v>
      </c>
      <c r="BC10" t="s">
        <v>89</v>
      </c>
      <c r="BD10">
        <v>1</v>
      </c>
      <c r="BE10">
        <v>1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2</v>
      </c>
      <c r="BL10">
        <v>0</v>
      </c>
    </row>
    <row r="11" spans="1:64" x14ac:dyDescent="0.3">
      <c r="A11" t="s">
        <v>54</v>
      </c>
      <c r="B11" s="21"/>
      <c r="C11" s="32">
        <f t="shared" si="0"/>
        <v>0</v>
      </c>
      <c r="D11" s="23">
        <f t="shared" si="1"/>
        <v>0</v>
      </c>
      <c r="E11" s="33" t="e">
        <f t="shared" si="2"/>
        <v>#DIV/0!</v>
      </c>
      <c r="F11" s="25"/>
      <c r="G11" s="26">
        <f t="shared" si="27"/>
        <v>0</v>
      </c>
      <c r="H11" s="32">
        <f t="shared" si="3"/>
        <v>0</v>
      </c>
      <c r="I11" s="23">
        <f t="shared" si="4"/>
        <v>0</v>
      </c>
      <c r="J11" s="33" t="e">
        <f t="shared" si="5"/>
        <v>#DIV/0!</v>
      </c>
      <c r="K11" s="25"/>
      <c r="L11" s="26">
        <f t="shared" si="28"/>
        <v>0</v>
      </c>
      <c r="M11" s="22">
        <f t="shared" si="6"/>
        <v>0</v>
      </c>
      <c r="N11" s="23">
        <f t="shared" si="7"/>
        <v>0</v>
      </c>
      <c r="O11" s="33" t="e">
        <f t="shared" si="8"/>
        <v>#DIV/0!</v>
      </c>
      <c r="P11" s="25"/>
      <c r="Q11" s="26">
        <f t="shared" si="29"/>
        <v>0</v>
      </c>
      <c r="R11" s="32">
        <f t="shared" si="9"/>
        <v>0</v>
      </c>
      <c r="S11" s="23">
        <f t="shared" si="10"/>
        <v>0</v>
      </c>
      <c r="T11" s="33" t="e">
        <f t="shared" si="11"/>
        <v>#DIV/0!</v>
      </c>
      <c r="U11" s="25"/>
      <c r="V11" s="26">
        <f t="shared" si="30"/>
        <v>0</v>
      </c>
      <c r="W11" s="32">
        <f t="shared" si="12"/>
        <v>0</v>
      </c>
      <c r="X11" s="23">
        <f t="shared" si="13"/>
        <v>0</v>
      </c>
      <c r="Y11" s="33" t="e">
        <f t="shared" si="14"/>
        <v>#DIV/0!</v>
      </c>
      <c r="Z11" s="25"/>
      <c r="AA11" s="26">
        <f t="shared" si="31"/>
        <v>0</v>
      </c>
      <c r="AB11" s="32">
        <f t="shared" si="15"/>
        <v>0</v>
      </c>
      <c r="AC11" s="23">
        <f t="shared" si="16"/>
        <v>0</v>
      </c>
      <c r="AD11" s="33" t="e">
        <f t="shared" si="17"/>
        <v>#DIV/0!</v>
      </c>
      <c r="AE11" s="25"/>
      <c r="AF11" s="26">
        <f t="shared" si="32"/>
        <v>0</v>
      </c>
      <c r="AG11" s="32">
        <f t="shared" si="18"/>
        <v>0</v>
      </c>
      <c r="AH11" s="23">
        <f t="shared" si="19"/>
        <v>0</v>
      </c>
      <c r="AI11" s="33" t="e">
        <f t="shared" si="20"/>
        <v>#DIV/0!</v>
      </c>
      <c r="AJ11" s="25"/>
      <c r="AK11" s="26">
        <f t="shared" si="33"/>
        <v>0</v>
      </c>
      <c r="AL11" s="32">
        <f t="shared" si="21"/>
        <v>0</v>
      </c>
      <c r="AM11" s="23">
        <f t="shared" si="22"/>
        <v>0</v>
      </c>
      <c r="AN11" s="33" t="e">
        <f t="shared" si="23"/>
        <v>#DIV/0!</v>
      </c>
      <c r="AO11" s="25"/>
      <c r="AP11" s="26">
        <f t="shared" si="34"/>
        <v>0</v>
      </c>
      <c r="AQ11" s="32">
        <f t="shared" si="24"/>
        <v>0</v>
      </c>
      <c r="AR11" s="23">
        <f t="shared" si="25"/>
        <v>0</v>
      </c>
      <c r="AS11" s="33" t="e">
        <f t="shared" si="26"/>
        <v>#DIV/0!</v>
      </c>
      <c r="AT11" s="25"/>
      <c r="AU11" s="26">
        <f t="shared" si="35"/>
        <v>0</v>
      </c>
      <c r="AY11" t="s">
        <v>10</v>
      </c>
      <c r="AZ11" t="s">
        <v>86</v>
      </c>
      <c r="BA11" t="s">
        <v>87</v>
      </c>
      <c r="BB11" t="s">
        <v>88</v>
      </c>
      <c r="BC11" t="s">
        <v>89</v>
      </c>
      <c r="BD11">
        <v>3</v>
      </c>
      <c r="BE11">
        <v>4</v>
      </c>
      <c r="BF11">
        <v>2</v>
      </c>
      <c r="BG11">
        <v>2</v>
      </c>
      <c r="BH11">
        <v>0</v>
      </c>
      <c r="BI11">
        <v>0</v>
      </c>
      <c r="BJ11">
        <v>1</v>
      </c>
      <c r="BK11">
        <v>12</v>
      </c>
      <c r="BL11">
        <v>0</v>
      </c>
    </row>
    <row r="12" spans="1:64" x14ac:dyDescent="0.3">
      <c r="A12" t="s">
        <v>55</v>
      </c>
      <c r="B12" s="21"/>
      <c r="C12" s="32">
        <f t="shared" si="0"/>
        <v>0</v>
      </c>
      <c r="D12" s="23">
        <f t="shared" si="1"/>
        <v>0</v>
      </c>
      <c r="E12" s="33" t="e">
        <f t="shared" si="2"/>
        <v>#DIV/0!</v>
      </c>
      <c r="F12" s="25"/>
      <c r="G12" s="26">
        <f t="shared" si="27"/>
        <v>0</v>
      </c>
      <c r="H12" s="32">
        <f t="shared" si="3"/>
        <v>0</v>
      </c>
      <c r="I12" s="23">
        <f t="shared" si="4"/>
        <v>0</v>
      </c>
      <c r="J12" s="33" t="e">
        <f t="shared" si="5"/>
        <v>#DIV/0!</v>
      </c>
      <c r="K12" s="25"/>
      <c r="L12" s="26">
        <f t="shared" si="28"/>
        <v>0</v>
      </c>
      <c r="M12" s="22">
        <f t="shared" si="6"/>
        <v>0</v>
      </c>
      <c r="N12" s="23">
        <f t="shared" si="7"/>
        <v>0</v>
      </c>
      <c r="O12" s="33" t="e">
        <f t="shared" si="8"/>
        <v>#DIV/0!</v>
      </c>
      <c r="P12" s="25"/>
      <c r="Q12" s="26">
        <f t="shared" si="29"/>
        <v>0</v>
      </c>
      <c r="R12" s="32">
        <f t="shared" si="9"/>
        <v>0</v>
      </c>
      <c r="S12" s="23">
        <f t="shared" si="10"/>
        <v>0</v>
      </c>
      <c r="T12" s="33" t="e">
        <f t="shared" si="11"/>
        <v>#DIV/0!</v>
      </c>
      <c r="U12" s="25"/>
      <c r="V12" s="26">
        <f t="shared" si="30"/>
        <v>0</v>
      </c>
      <c r="W12" s="32">
        <f t="shared" si="12"/>
        <v>0</v>
      </c>
      <c r="X12" s="23">
        <f t="shared" si="13"/>
        <v>0</v>
      </c>
      <c r="Y12" s="33" t="e">
        <f t="shared" si="14"/>
        <v>#DIV/0!</v>
      </c>
      <c r="Z12" s="25"/>
      <c r="AA12" s="26">
        <f t="shared" si="31"/>
        <v>0</v>
      </c>
      <c r="AB12" s="32">
        <f t="shared" si="15"/>
        <v>0</v>
      </c>
      <c r="AC12" s="23">
        <f t="shared" si="16"/>
        <v>0</v>
      </c>
      <c r="AD12" s="33" t="e">
        <f t="shared" si="17"/>
        <v>#DIV/0!</v>
      </c>
      <c r="AE12" s="25"/>
      <c r="AF12" s="26">
        <f t="shared" si="32"/>
        <v>0</v>
      </c>
      <c r="AG12" s="32">
        <f t="shared" si="18"/>
        <v>0</v>
      </c>
      <c r="AH12" s="23">
        <f t="shared" si="19"/>
        <v>0</v>
      </c>
      <c r="AI12" s="33" t="e">
        <f t="shared" si="20"/>
        <v>#DIV/0!</v>
      </c>
      <c r="AJ12" s="25"/>
      <c r="AK12" s="26">
        <f t="shared" si="33"/>
        <v>0</v>
      </c>
      <c r="AL12" s="32">
        <f t="shared" si="21"/>
        <v>0</v>
      </c>
      <c r="AM12" s="23">
        <f t="shared" si="22"/>
        <v>0</v>
      </c>
      <c r="AN12" s="33" t="e">
        <f t="shared" si="23"/>
        <v>#DIV/0!</v>
      </c>
      <c r="AO12" s="25"/>
      <c r="AP12" s="26">
        <f t="shared" si="34"/>
        <v>0</v>
      </c>
      <c r="AQ12" s="32">
        <f t="shared" si="24"/>
        <v>0</v>
      </c>
      <c r="AR12" s="23">
        <f t="shared" si="25"/>
        <v>0</v>
      </c>
      <c r="AS12" s="33" t="e">
        <f t="shared" si="26"/>
        <v>#DIV/0!</v>
      </c>
      <c r="AT12" s="25"/>
      <c r="AU12" s="26">
        <f t="shared" si="35"/>
        <v>0</v>
      </c>
      <c r="AY12" t="s">
        <v>11</v>
      </c>
      <c r="AZ12" t="s">
        <v>86</v>
      </c>
      <c r="BA12" t="s">
        <v>87</v>
      </c>
      <c r="BB12" t="s">
        <v>88</v>
      </c>
      <c r="BC12" t="s">
        <v>89</v>
      </c>
      <c r="BD12">
        <v>0</v>
      </c>
      <c r="BE12">
        <v>3</v>
      </c>
      <c r="BF12">
        <v>0</v>
      </c>
      <c r="BG12">
        <v>1</v>
      </c>
      <c r="BH12">
        <v>0</v>
      </c>
      <c r="BI12">
        <v>2</v>
      </c>
      <c r="BJ12">
        <v>0</v>
      </c>
      <c r="BK12">
        <v>6</v>
      </c>
      <c r="BL12">
        <v>0</v>
      </c>
    </row>
    <row r="13" spans="1:64" x14ac:dyDescent="0.3">
      <c r="A13" t="s">
        <v>5</v>
      </c>
      <c r="B13" s="21"/>
      <c r="C13" s="32">
        <f t="shared" si="0"/>
        <v>2.9126213592233011E-2</v>
      </c>
      <c r="D13" s="23">
        <f t="shared" si="1"/>
        <v>3</v>
      </c>
      <c r="E13" s="33" t="e">
        <f t="shared" si="2"/>
        <v>#DIV/0!</v>
      </c>
      <c r="F13" s="25"/>
      <c r="G13" s="26">
        <f t="shared" si="27"/>
        <v>-3</v>
      </c>
      <c r="H13" s="32">
        <f t="shared" si="3"/>
        <v>1.4705882352941176E-2</v>
      </c>
      <c r="I13" s="23">
        <f t="shared" si="4"/>
        <v>1</v>
      </c>
      <c r="J13" s="33" t="e">
        <f t="shared" si="5"/>
        <v>#DIV/0!</v>
      </c>
      <c r="K13" s="25"/>
      <c r="L13" s="26">
        <f t="shared" si="28"/>
        <v>-1</v>
      </c>
      <c r="M13" s="22">
        <f t="shared" si="6"/>
        <v>0.11538461538461539</v>
      </c>
      <c r="N13" s="23">
        <f t="shared" si="7"/>
        <v>3</v>
      </c>
      <c r="O13" s="33" t="e">
        <f t="shared" si="8"/>
        <v>#DIV/0!</v>
      </c>
      <c r="P13" s="25"/>
      <c r="Q13" s="26">
        <f t="shared" si="29"/>
        <v>-3</v>
      </c>
      <c r="R13" s="32">
        <f t="shared" si="9"/>
        <v>0</v>
      </c>
      <c r="S13" s="23">
        <f t="shared" si="10"/>
        <v>0</v>
      </c>
      <c r="T13" s="33" t="e">
        <f t="shared" si="11"/>
        <v>#DIV/0!</v>
      </c>
      <c r="U13" s="25"/>
      <c r="V13" s="26">
        <f t="shared" si="30"/>
        <v>0</v>
      </c>
      <c r="W13" s="32">
        <f t="shared" si="12"/>
        <v>0.125</v>
      </c>
      <c r="X13" s="23">
        <f t="shared" si="13"/>
        <v>2</v>
      </c>
      <c r="Y13" s="33" t="e">
        <f t="shared" si="14"/>
        <v>#DIV/0!</v>
      </c>
      <c r="Z13" s="25"/>
      <c r="AA13" s="26">
        <f t="shared" si="31"/>
        <v>-2</v>
      </c>
      <c r="AB13" s="32">
        <f t="shared" si="15"/>
        <v>6.0606060606060608E-2</v>
      </c>
      <c r="AC13" s="23">
        <f t="shared" si="16"/>
        <v>4</v>
      </c>
      <c r="AD13" s="33" t="e">
        <f t="shared" si="17"/>
        <v>#DIV/0!</v>
      </c>
      <c r="AE13" s="25"/>
      <c r="AF13" s="26">
        <f t="shared" si="32"/>
        <v>-4</v>
      </c>
      <c r="AG13" s="32">
        <f t="shared" si="18"/>
        <v>0</v>
      </c>
      <c r="AH13" s="23">
        <f t="shared" si="19"/>
        <v>0</v>
      </c>
      <c r="AI13" s="33" t="e">
        <f t="shared" si="20"/>
        <v>#DIV/0!</v>
      </c>
      <c r="AJ13" s="25"/>
      <c r="AK13" s="26">
        <f t="shared" si="33"/>
        <v>0</v>
      </c>
      <c r="AL13" s="32">
        <f t="shared" si="21"/>
        <v>4.4368600682593858E-2</v>
      </c>
      <c r="AM13" s="23">
        <f t="shared" si="22"/>
        <v>13</v>
      </c>
      <c r="AN13" s="33" t="e">
        <f t="shared" si="23"/>
        <v>#DIV/0!</v>
      </c>
      <c r="AO13" s="25"/>
      <c r="AP13" s="26">
        <f t="shared" si="34"/>
        <v>-13</v>
      </c>
      <c r="AQ13" s="32">
        <f t="shared" si="24"/>
        <v>0</v>
      </c>
      <c r="AR13" s="23">
        <f t="shared" si="25"/>
        <v>0</v>
      </c>
      <c r="AS13" s="33" t="e">
        <f t="shared" si="26"/>
        <v>#DIV/0!</v>
      </c>
      <c r="AT13" s="25"/>
      <c r="AU13" s="26">
        <f t="shared" si="35"/>
        <v>0</v>
      </c>
      <c r="AY13" t="s">
        <v>12</v>
      </c>
      <c r="AZ13" t="s">
        <v>86</v>
      </c>
      <c r="BA13" t="s">
        <v>87</v>
      </c>
      <c r="BB13" t="s">
        <v>88</v>
      </c>
      <c r="BC13" t="s">
        <v>89</v>
      </c>
      <c r="BD13">
        <v>2</v>
      </c>
      <c r="BE13">
        <v>4</v>
      </c>
      <c r="BF13">
        <v>0</v>
      </c>
      <c r="BG13">
        <v>0</v>
      </c>
      <c r="BH13">
        <v>1</v>
      </c>
      <c r="BI13">
        <v>3</v>
      </c>
      <c r="BJ13">
        <v>0</v>
      </c>
      <c r="BK13">
        <v>10</v>
      </c>
      <c r="BL13">
        <v>0</v>
      </c>
    </row>
    <row r="14" spans="1:64" x14ac:dyDescent="0.3">
      <c r="A14" t="s">
        <v>6</v>
      </c>
      <c r="B14" s="21"/>
      <c r="C14" s="32">
        <f t="shared" si="0"/>
        <v>1.9417475728155338E-2</v>
      </c>
      <c r="D14" s="23">
        <f t="shared" si="1"/>
        <v>2</v>
      </c>
      <c r="E14" s="33" t="e">
        <f t="shared" si="2"/>
        <v>#DIV/0!</v>
      </c>
      <c r="F14" s="25"/>
      <c r="G14" s="26">
        <f t="shared" si="27"/>
        <v>-2</v>
      </c>
      <c r="H14" s="32">
        <f t="shared" si="3"/>
        <v>0</v>
      </c>
      <c r="I14" s="23">
        <f t="shared" si="4"/>
        <v>0</v>
      </c>
      <c r="J14" s="33" t="e">
        <f t="shared" si="5"/>
        <v>#DIV/0!</v>
      </c>
      <c r="K14" s="25"/>
      <c r="L14" s="26">
        <f t="shared" si="28"/>
        <v>0</v>
      </c>
      <c r="M14" s="22">
        <f t="shared" si="6"/>
        <v>0</v>
      </c>
      <c r="N14" s="23">
        <f t="shared" si="7"/>
        <v>0</v>
      </c>
      <c r="O14" s="33" t="e">
        <f t="shared" si="8"/>
        <v>#DIV/0!</v>
      </c>
      <c r="P14" s="25"/>
      <c r="Q14" s="26">
        <f t="shared" si="29"/>
        <v>0</v>
      </c>
      <c r="R14" s="32">
        <f t="shared" si="9"/>
        <v>0</v>
      </c>
      <c r="S14" s="23">
        <f t="shared" si="10"/>
        <v>0</v>
      </c>
      <c r="T14" s="33" t="e">
        <f t="shared" si="11"/>
        <v>#DIV/0!</v>
      </c>
      <c r="U14" s="25"/>
      <c r="V14" s="26">
        <f t="shared" si="30"/>
        <v>0</v>
      </c>
      <c r="W14" s="32">
        <f t="shared" si="12"/>
        <v>0.125</v>
      </c>
      <c r="X14" s="23">
        <f t="shared" si="13"/>
        <v>2</v>
      </c>
      <c r="Y14" s="33" t="e">
        <f t="shared" si="14"/>
        <v>#DIV/0!</v>
      </c>
      <c r="Z14" s="25"/>
      <c r="AA14" s="26">
        <f t="shared" si="31"/>
        <v>-2</v>
      </c>
      <c r="AB14" s="32">
        <f t="shared" si="15"/>
        <v>1.5151515151515152E-2</v>
      </c>
      <c r="AC14" s="23">
        <f t="shared" si="16"/>
        <v>1</v>
      </c>
      <c r="AD14" s="33" t="e">
        <f t="shared" si="17"/>
        <v>#DIV/0!</v>
      </c>
      <c r="AE14" s="25"/>
      <c r="AF14" s="26">
        <f t="shared" si="32"/>
        <v>-1</v>
      </c>
      <c r="AG14" s="32">
        <f t="shared" si="18"/>
        <v>0</v>
      </c>
      <c r="AH14" s="23">
        <f t="shared" si="19"/>
        <v>0</v>
      </c>
      <c r="AI14" s="33" t="e">
        <f t="shared" si="20"/>
        <v>#DIV/0!</v>
      </c>
      <c r="AJ14" s="25"/>
      <c r="AK14" s="26">
        <f t="shared" si="33"/>
        <v>0</v>
      </c>
      <c r="AL14" s="32">
        <f t="shared" si="21"/>
        <v>1.3651877133105802E-2</v>
      </c>
      <c r="AM14" s="23">
        <f t="shared" si="22"/>
        <v>4</v>
      </c>
      <c r="AN14" s="33" t="e">
        <f t="shared" si="23"/>
        <v>#DIV/0!</v>
      </c>
      <c r="AO14" s="25"/>
      <c r="AP14" s="26">
        <f t="shared" si="34"/>
        <v>-4</v>
      </c>
      <c r="AQ14" s="32">
        <f t="shared" si="24"/>
        <v>4.7619047619047616E-2</v>
      </c>
      <c r="AR14" s="23">
        <f t="shared" si="25"/>
        <v>1</v>
      </c>
      <c r="AS14" s="33" t="e">
        <f t="shared" si="26"/>
        <v>#DIV/0!</v>
      </c>
      <c r="AT14" s="25"/>
      <c r="AU14" s="26">
        <f t="shared" si="35"/>
        <v>-1</v>
      </c>
      <c r="AY14" t="s">
        <v>13</v>
      </c>
      <c r="AZ14" t="s">
        <v>86</v>
      </c>
      <c r="BA14" t="s">
        <v>87</v>
      </c>
      <c r="BB14" t="s">
        <v>88</v>
      </c>
      <c r="BC14" t="s">
        <v>89</v>
      </c>
      <c r="BD14">
        <v>2</v>
      </c>
      <c r="BE14">
        <v>3</v>
      </c>
      <c r="BF14">
        <v>2</v>
      </c>
      <c r="BG14">
        <v>0</v>
      </c>
      <c r="BH14">
        <v>0</v>
      </c>
      <c r="BI14">
        <v>1</v>
      </c>
      <c r="BJ14">
        <v>0</v>
      </c>
      <c r="BK14">
        <v>8</v>
      </c>
      <c r="BL14">
        <v>0</v>
      </c>
    </row>
    <row r="15" spans="1:64" x14ac:dyDescent="0.3">
      <c r="A15" t="s">
        <v>7</v>
      </c>
      <c r="B15" s="21"/>
      <c r="C15" s="32">
        <f t="shared" si="0"/>
        <v>1.9417475728155338E-2</v>
      </c>
      <c r="D15" s="23">
        <f t="shared" si="1"/>
        <v>2</v>
      </c>
      <c r="E15" s="33" t="e">
        <f t="shared" si="2"/>
        <v>#DIV/0!</v>
      </c>
      <c r="F15" s="25"/>
      <c r="G15" s="26">
        <f t="shared" si="27"/>
        <v>-2</v>
      </c>
      <c r="H15" s="32">
        <f t="shared" si="3"/>
        <v>1.4705882352941176E-2</v>
      </c>
      <c r="I15" s="23">
        <f t="shared" si="4"/>
        <v>1</v>
      </c>
      <c r="J15" s="33" t="e">
        <f t="shared" si="5"/>
        <v>#DIV/0!</v>
      </c>
      <c r="K15" s="25"/>
      <c r="L15" s="26">
        <f t="shared" si="28"/>
        <v>-1</v>
      </c>
      <c r="M15" s="22">
        <f t="shared" si="6"/>
        <v>3.8461538461538464E-2</v>
      </c>
      <c r="N15" s="23">
        <f t="shared" si="7"/>
        <v>1</v>
      </c>
      <c r="O15" s="33" t="e">
        <f t="shared" si="8"/>
        <v>#DIV/0!</v>
      </c>
      <c r="P15" s="25"/>
      <c r="Q15" s="26">
        <f t="shared" si="29"/>
        <v>-1</v>
      </c>
      <c r="R15" s="32">
        <f t="shared" si="9"/>
        <v>0</v>
      </c>
      <c r="S15" s="23">
        <f t="shared" si="10"/>
        <v>0</v>
      </c>
      <c r="T15" s="33" t="e">
        <f t="shared" si="11"/>
        <v>#DIV/0!</v>
      </c>
      <c r="U15" s="25"/>
      <c r="V15" s="26">
        <f t="shared" si="30"/>
        <v>0</v>
      </c>
      <c r="W15" s="32">
        <f t="shared" si="12"/>
        <v>0</v>
      </c>
      <c r="X15" s="23">
        <f t="shared" si="13"/>
        <v>0</v>
      </c>
      <c r="Y15" s="33" t="e">
        <f t="shared" si="14"/>
        <v>#DIV/0!</v>
      </c>
      <c r="Z15" s="25"/>
      <c r="AA15" s="26">
        <f t="shared" si="31"/>
        <v>0</v>
      </c>
      <c r="AB15" s="32">
        <f t="shared" si="15"/>
        <v>3.0303030303030304E-2</v>
      </c>
      <c r="AC15" s="23">
        <f t="shared" si="16"/>
        <v>2</v>
      </c>
      <c r="AD15" s="33" t="e">
        <f t="shared" si="17"/>
        <v>#DIV/0!</v>
      </c>
      <c r="AE15" s="25"/>
      <c r="AF15" s="26">
        <f t="shared" si="32"/>
        <v>-2</v>
      </c>
      <c r="AG15" s="32">
        <f t="shared" si="18"/>
        <v>0</v>
      </c>
      <c r="AH15" s="23">
        <f t="shared" si="19"/>
        <v>0</v>
      </c>
      <c r="AI15" s="33" t="e">
        <f t="shared" si="20"/>
        <v>#DIV/0!</v>
      </c>
      <c r="AJ15" s="25"/>
      <c r="AK15" s="26">
        <f t="shared" si="33"/>
        <v>0</v>
      </c>
      <c r="AL15" s="32">
        <f t="shared" si="21"/>
        <v>2.0477815699658702E-2</v>
      </c>
      <c r="AM15" s="23">
        <f t="shared" si="22"/>
        <v>6</v>
      </c>
      <c r="AN15" s="33" t="e">
        <f t="shared" si="23"/>
        <v>#DIV/0!</v>
      </c>
      <c r="AO15" s="25"/>
      <c r="AP15" s="26">
        <f t="shared" si="34"/>
        <v>-6</v>
      </c>
      <c r="AQ15" s="32">
        <f t="shared" si="24"/>
        <v>0</v>
      </c>
      <c r="AR15" s="23">
        <f t="shared" si="25"/>
        <v>0</v>
      </c>
      <c r="AS15" s="33" t="e">
        <f t="shared" si="26"/>
        <v>#DIV/0!</v>
      </c>
      <c r="AT15" s="25"/>
      <c r="AU15" s="26">
        <f t="shared" si="35"/>
        <v>0</v>
      </c>
      <c r="AY15" t="s">
        <v>14</v>
      </c>
      <c r="AZ15" t="s">
        <v>86</v>
      </c>
      <c r="BA15" t="s">
        <v>87</v>
      </c>
      <c r="BB15" t="s">
        <v>88</v>
      </c>
      <c r="BC15" t="s">
        <v>89</v>
      </c>
      <c r="BD15">
        <v>1</v>
      </c>
      <c r="BE15">
        <v>0</v>
      </c>
      <c r="BF15">
        <v>0</v>
      </c>
      <c r="BG15">
        <v>0</v>
      </c>
      <c r="BH15">
        <v>0</v>
      </c>
      <c r="BI15">
        <v>1</v>
      </c>
      <c r="BJ15">
        <v>0</v>
      </c>
      <c r="BK15">
        <v>2</v>
      </c>
      <c r="BL15">
        <v>0</v>
      </c>
    </row>
    <row r="16" spans="1:64" x14ac:dyDescent="0.3">
      <c r="A16" t="s">
        <v>56</v>
      </c>
      <c r="B16" s="21"/>
      <c r="C16" s="32">
        <f t="shared" si="0"/>
        <v>0</v>
      </c>
      <c r="D16" s="23">
        <f t="shared" si="1"/>
        <v>0</v>
      </c>
      <c r="E16" s="33" t="e">
        <f t="shared" si="2"/>
        <v>#DIV/0!</v>
      </c>
      <c r="F16" s="25"/>
      <c r="G16" s="26">
        <f t="shared" si="27"/>
        <v>0</v>
      </c>
      <c r="H16" s="32">
        <f t="shared" si="3"/>
        <v>0</v>
      </c>
      <c r="I16" s="23">
        <f t="shared" si="4"/>
        <v>0</v>
      </c>
      <c r="J16" s="33" t="e">
        <f t="shared" si="5"/>
        <v>#DIV/0!</v>
      </c>
      <c r="K16" s="25"/>
      <c r="L16" s="26">
        <f t="shared" si="28"/>
        <v>0</v>
      </c>
      <c r="M16" s="22">
        <f t="shared" si="6"/>
        <v>0</v>
      </c>
      <c r="N16" s="23">
        <f t="shared" si="7"/>
        <v>0</v>
      </c>
      <c r="O16" s="33" t="e">
        <f t="shared" si="8"/>
        <v>#DIV/0!</v>
      </c>
      <c r="P16" s="25"/>
      <c r="Q16" s="26">
        <f t="shared" si="29"/>
        <v>0</v>
      </c>
      <c r="R16" s="32">
        <f t="shared" si="9"/>
        <v>0</v>
      </c>
      <c r="S16" s="23">
        <f t="shared" si="10"/>
        <v>0</v>
      </c>
      <c r="T16" s="33" t="e">
        <f t="shared" si="11"/>
        <v>#DIV/0!</v>
      </c>
      <c r="U16" s="25"/>
      <c r="V16" s="26">
        <f t="shared" si="30"/>
        <v>0</v>
      </c>
      <c r="W16" s="32">
        <f t="shared" si="12"/>
        <v>0</v>
      </c>
      <c r="X16" s="23">
        <f t="shared" si="13"/>
        <v>0</v>
      </c>
      <c r="Y16" s="33" t="e">
        <f t="shared" si="14"/>
        <v>#DIV/0!</v>
      </c>
      <c r="Z16" s="25"/>
      <c r="AA16" s="26">
        <f t="shared" si="31"/>
        <v>0</v>
      </c>
      <c r="AB16" s="32">
        <f t="shared" si="15"/>
        <v>0</v>
      </c>
      <c r="AC16" s="23">
        <f t="shared" si="16"/>
        <v>0</v>
      </c>
      <c r="AD16" s="33" t="e">
        <f t="shared" si="17"/>
        <v>#DIV/0!</v>
      </c>
      <c r="AE16" s="25"/>
      <c r="AF16" s="26">
        <f t="shared" si="32"/>
        <v>0</v>
      </c>
      <c r="AG16" s="32">
        <f t="shared" si="18"/>
        <v>0</v>
      </c>
      <c r="AH16" s="23">
        <f t="shared" si="19"/>
        <v>0</v>
      </c>
      <c r="AI16" s="33" t="e">
        <f t="shared" si="20"/>
        <v>#DIV/0!</v>
      </c>
      <c r="AJ16" s="25"/>
      <c r="AK16" s="26">
        <f t="shared" si="33"/>
        <v>0</v>
      </c>
      <c r="AL16" s="32">
        <f t="shared" si="21"/>
        <v>0</v>
      </c>
      <c r="AM16" s="23">
        <f t="shared" si="22"/>
        <v>0</v>
      </c>
      <c r="AN16" s="33" t="e">
        <f t="shared" si="23"/>
        <v>#DIV/0!</v>
      </c>
      <c r="AO16" s="25"/>
      <c r="AP16" s="26">
        <f t="shared" si="34"/>
        <v>0</v>
      </c>
      <c r="AQ16" s="32">
        <f t="shared" si="24"/>
        <v>0</v>
      </c>
      <c r="AR16" s="23">
        <f t="shared" si="25"/>
        <v>0</v>
      </c>
      <c r="AS16" s="33" t="e">
        <f t="shared" si="26"/>
        <v>#DIV/0!</v>
      </c>
      <c r="AT16" s="25"/>
      <c r="AU16" s="26">
        <f t="shared" si="35"/>
        <v>0</v>
      </c>
      <c r="AY16" t="s">
        <v>15</v>
      </c>
      <c r="AZ16" t="s">
        <v>86</v>
      </c>
      <c r="BA16" t="s">
        <v>87</v>
      </c>
      <c r="BB16" t="s">
        <v>88</v>
      </c>
      <c r="BC16" t="s">
        <v>89</v>
      </c>
      <c r="BD16">
        <v>0</v>
      </c>
      <c r="BE16">
        <v>0</v>
      </c>
      <c r="BF16">
        <v>1</v>
      </c>
      <c r="BG16">
        <v>0</v>
      </c>
      <c r="BH16">
        <v>0</v>
      </c>
      <c r="BI16">
        <v>0</v>
      </c>
      <c r="BJ16">
        <v>0</v>
      </c>
      <c r="BK16">
        <v>1</v>
      </c>
      <c r="BL16">
        <v>0</v>
      </c>
    </row>
    <row r="17" spans="1:64" x14ac:dyDescent="0.3">
      <c r="A17" t="s">
        <v>8</v>
      </c>
      <c r="B17" s="21"/>
      <c r="C17" s="32">
        <f t="shared" si="0"/>
        <v>0</v>
      </c>
      <c r="D17" s="23">
        <f t="shared" si="1"/>
        <v>0</v>
      </c>
      <c r="E17" s="33" t="e">
        <f t="shared" si="2"/>
        <v>#DIV/0!</v>
      </c>
      <c r="F17" s="25"/>
      <c r="G17" s="26">
        <f t="shared" si="27"/>
        <v>0</v>
      </c>
      <c r="H17" s="32">
        <f t="shared" si="3"/>
        <v>5.8823529411764705E-2</v>
      </c>
      <c r="I17" s="23">
        <f t="shared" si="4"/>
        <v>4</v>
      </c>
      <c r="J17" s="33" t="e">
        <f t="shared" si="5"/>
        <v>#DIV/0!</v>
      </c>
      <c r="K17" s="25"/>
      <c r="L17" s="26">
        <f t="shared" si="28"/>
        <v>-4</v>
      </c>
      <c r="M17" s="22">
        <f t="shared" si="6"/>
        <v>0.11538461538461539</v>
      </c>
      <c r="N17" s="23">
        <f t="shared" si="7"/>
        <v>3</v>
      </c>
      <c r="O17" s="33" t="e">
        <f t="shared" si="8"/>
        <v>#DIV/0!</v>
      </c>
      <c r="P17" s="25"/>
      <c r="Q17" s="26">
        <f t="shared" si="29"/>
        <v>-3</v>
      </c>
      <c r="R17" s="32">
        <f t="shared" si="9"/>
        <v>4.1666666666666664E-2</v>
      </c>
      <c r="S17" s="23">
        <f t="shared" si="10"/>
        <v>1</v>
      </c>
      <c r="T17" s="33" t="e">
        <f t="shared" si="11"/>
        <v>#DIV/0!</v>
      </c>
      <c r="U17" s="25"/>
      <c r="V17" s="26">
        <f t="shared" si="30"/>
        <v>-1</v>
      </c>
      <c r="W17" s="32">
        <f t="shared" si="12"/>
        <v>0</v>
      </c>
      <c r="X17" s="23">
        <f t="shared" si="13"/>
        <v>0</v>
      </c>
      <c r="Y17" s="33" t="e">
        <f t="shared" si="14"/>
        <v>#DIV/0!</v>
      </c>
      <c r="Z17" s="25"/>
      <c r="AA17" s="26">
        <f t="shared" si="31"/>
        <v>0</v>
      </c>
      <c r="AB17" s="32">
        <f t="shared" si="15"/>
        <v>3.0303030303030304E-2</v>
      </c>
      <c r="AC17" s="23">
        <f t="shared" si="16"/>
        <v>2</v>
      </c>
      <c r="AD17" s="33" t="e">
        <f t="shared" si="17"/>
        <v>#DIV/0!</v>
      </c>
      <c r="AE17" s="25"/>
      <c r="AF17" s="26">
        <f t="shared" si="32"/>
        <v>-2</v>
      </c>
      <c r="AG17" s="32">
        <f t="shared" si="18"/>
        <v>0</v>
      </c>
      <c r="AH17" s="23">
        <f t="shared" si="19"/>
        <v>0</v>
      </c>
      <c r="AI17" s="33" t="e">
        <f t="shared" si="20"/>
        <v>#DIV/0!</v>
      </c>
      <c r="AJ17" s="25"/>
      <c r="AK17" s="26">
        <f t="shared" si="33"/>
        <v>0</v>
      </c>
      <c r="AL17" s="32">
        <f t="shared" si="21"/>
        <v>3.4129692832764506E-2</v>
      </c>
      <c r="AM17" s="23">
        <f t="shared" si="22"/>
        <v>10</v>
      </c>
      <c r="AN17" s="33" t="e">
        <f t="shared" si="23"/>
        <v>#DIV/0!</v>
      </c>
      <c r="AO17" s="25"/>
      <c r="AP17" s="26">
        <f t="shared" si="34"/>
        <v>-10</v>
      </c>
      <c r="AQ17" s="32">
        <f t="shared" si="24"/>
        <v>0</v>
      </c>
      <c r="AR17" s="23">
        <f t="shared" si="25"/>
        <v>0</v>
      </c>
      <c r="AS17" s="33" t="e">
        <f t="shared" si="26"/>
        <v>#DIV/0!</v>
      </c>
      <c r="AT17" s="25"/>
      <c r="AU17" s="26">
        <f t="shared" si="35"/>
        <v>0</v>
      </c>
      <c r="AY17" t="s">
        <v>16</v>
      </c>
      <c r="AZ17" t="s">
        <v>86</v>
      </c>
      <c r="BA17" t="s">
        <v>87</v>
      </c>
      <c r="BB17" t="s">
        <v>88</v>
      </c>
      <c r="BC17" t="s">
        <v>89</v>
      </c>
      <c r="BD17">
        <v>0</v>
      </c>
      <c r="BE17">
        <v>0</v>
      </c>
      <c r="BF17">
        <v>0</v>
      </c>
      <c r="BG17">
        <v>0</v>
      </c>
      <c r="BH17">
        <v>1</v>
      </c>
      <c r="BI17">
        <v>0</v>
      </c>
      <c r="BJ17">
        <v>0</v>
      </c>
      <c r="BK17">
        <v>1</v>
      </c>
      <c r="BL17">
        <v>0</v>
      </c>
    </row>
    <row r="18" spans="1:64" x14ac:dyDescent="0.3">
      <c r="A18" t="s">
        <v>57</v>
      </c>
      <c r="B18" s="21"/>
      <c r="C18" s="32">
        <f t="shared" si="0"/>
        <v>0</v>
      </c>
      <c r="D18" s="23">
        <f t="shared" si="1"/>
        <v>0</v>
      </c>
      <c r="E18" s="33" t="e">
        <f t="shared" si="2"/>
        <v>#DIV/0!</v>
      </c>
      <c r="F18" s="25"/>
      <c r="G18" s="26">
        <f t="shared" si="27"/>
        <v>0</v>
      </c>
      <c r="H18" s="32">
        <f t="shared" si="3"/>
        <v>0</v>
      </c>
      <c r="I18" s="23">
        <f t="shared" si="4"/>
        <v>0</v>
      </c>
      <c r="J18" s="33" t="e">
        <f t="shared" si="5"/>
        <v>#DIV/0!</v>
      </c>
      <c r="K18" s="25"/>
      <c r="L18" s="26">
        <f t="shared" si="28"/>
        <v>0</v>
      </c>
      <c r="M18" s="22">
        <f t="shared" si="6"/>
        <v>0</v>
      </c>
      <c r="N18" s="23">
        <f t="shared" si="7"/>
        <v>0</v>
      </c>
      <c r="O18" s="33" t="e">
        <f t="shared" si="8"/>
        <v>#DIV/0!</v>
      </c>
      <c r="P18" s="25"/>
      <c r="Q18" s="26">
        <f t="shared" si="29"/>
        <v>0</v>
      </c>
      <c r="R18" s="32">
        <f t="shared" si="9"/>
        <v>0</v>
      </c>
      <c r="S18" s="23">
        <f t="shared" si="10"/>
        <v>0</v>
      </c>
      <c r="T18" s="33" t="e">
        <f t="shared" si="11"/>
        <v>#DIV/0!</v>
      </c>
      <c r="U18" s="25"/>
      <c r="V18" s="26">
        <f t="shared" si="30"/>
        <v>0</v>
      </c>
      <c r="W18" s="32">
        <f t="shared" si="12"/>
        <v>0</v>
      </c>
      <c r="X18" s="23">
        <f t="shared" si="13"/>
        <v>0</v>
      </c>
      <c r="Y18" s="33" t="e">
        <f t="shared" si="14"/>
        <v>#DIV/0!</v>
      </c>
      <c r="Z18" s="25"/>
      <c r="AA18" s="26">
        <f t="shared" si="31"/>
        <v>0</v>
      </c>
      <c r="AB18" s="32">
        <f t="shared" si="15"/>
        <v>0</v>
      </c>
      <c r="AC18" s="23">
        <f t="shared" si="16"/>
        <v>0</v>
      </c>
      <c r="AD18" s="33" t="e">
        <f t="shared" si="17"/>
        <v>#DIV/0!</v>
      </c>
      <c r="AE18" s="25"/>
      <c r="AF18" s="26">
        <f t="shared" si="32"/>
        <v>0</v>
      </c>
      <c r="AG18" s="32">
        <f t="shared" si="18"/>
        <v>0</v>
      </c>
      <c r="AH18" s="23">
        <f t="shared" si="19"/>
        <v>0</v>
      </c>
      <c r="AI18" s="33" t="e">
        <f t="shared" si="20"/>
        <v>#DIV/0!</v>
      </c>
      <c r="AJ18" s="25"/>
      <c r="AK18" s="26">
        <f t="shared" si="33"/>
        <v>0</v>
      </c>
      <c r="AL18" s="32">
        <f t="shared" si="21"/>
        <v>0</v>
      </c>
      <c r="AM18" s="23">
        <f t="shared" si="22"/>
        <v>0</v>
      </c>
      <c r="AN18" s="33" t="e">
        <f t="shared" si="23"/>
        <v>#DIV/0!</v>
      </c>
      <c r="AO18" s="25"/>
      <c r="AP18" s="26">
        <f t="shared" si="34"/>
        <v>0</v>
      </c>
      <c r="AQ18" s="32">
        <f t="shared" si="24"/>
        <v>0</v>
      </c>
      <c r="AR18" s="23">
        <f t="shared" si="25"/>
        <v>0</v>
      </c>
      <c r="AS18" s="33" t="e">
        <f t="shared" si="26"/>
        <v>#DIV/0!</v>
      </c>
      <c r="AT18" s="25"/>
      <c r="AU18" s="26">
        <f t="shared" si="35"/>
        <v>0</v>
      </c>
      <c r="AY18" t="s">
        <v>17</v>
      </c>
      <c r="AZ18" t="s">
        <v>86</v>
      </c>
      <c r="BA18" t="s">
        <v>87</v>
      </c>
      <c r="BB18" t="s">
        <v>88</v>
      </c>
      <c r="BC18" t="s">
        <v>89</v>
      </c>
      <c r="BD18">
        <v>1</v>
      </c>
      <c r="BE18">
        <v>2</v>
      </c>
      <c r="BF18">
        <v>0</v>
      </c>
      <c r="BG18">
        <v>1</v>
      </c>
      <c r="BH18">
        <v>0</v>
      </c>
      <c r="BI18">
        <v>3</v>
      </c>
      <c r="BJ18">
        <v>0</v>
      </c>
      <c r="BK18">
        <v>7</v>
      </c>
      <c r="BL18">
        <v>0</v>
      </c>
    </row>
    <row r="19" spans="1:64" x14ac:dyDescent="0.3">
      <c r="A19" t="s">
        <v>9</v>
      </c>
      <c r="B19" s="21"/>
      <c r="C19" s="32">
        <f t="shared" si="0"/>
        <v>9.7087378640776691E-3</v>
      </c>
      <c r="D19" s="23">
        <f t="shared" si="1"/>
        <v>1</v>
      </c>
      <c r="E19" s="33" t="e">
        <f t="shared" si="2"/>
        <v>#DIV/0!</v>
      </c>
      <c r="F19" s="25"/>
      <c r="G19" s="26">
        <f t="shared" si="27"/>
        <v>-1</v>
      </c>
      <c r="H19" s="32">
        <f t="shared" si="3"/>
        <v>1.4705882352941176E-2</v>
      </c>
      <c r="I19" s="23">
        <f t="shared" si="4"/>
        <v>1</v>
      </c>
      <c r="J19" s="33" t="e">
        <f t="shared" si="5"/>
        <v>#DIV/0!</v>
      </c>
      <c r="K19" s="25"/>
      <c r="L19" s="26">
        <f t="shared" si="28"/>
        <v>-1</v>
      </c>
      <c r="M19" s="22">
        <f t="shared" si="6"/>
        <v>0</v>
      </c>
      <c r="N19" s="23">
        <f t="shared" si="7"/>
        <v>0</v>
      </c>
      <c r="O19" s="33" t="e">
        <f t="shared" si="8"/>
        <v>#DIV/0!</v>
      </c>
      <c r="P19" s="25"/>
      <c r="Q19" s="26">
        <f t="shared" si="29"/>
        <v>0</v>
      </c>
      <c r="R19" s="32">
        <f t="shared" si="9"/>
        <v>0</v>
      </c>
      <c r="S19" s="23">
        <f t="shared" si="10"/>
        <v>0</v>
      </c>
      <c r="T19" s="33" t="e">
        <f t="shared" si="11"/>
        <v>#DIV/0!</v>
      </c>
      <c r="U19" s="25"/>
      <c r="V19" s="26">
        <f t="shared" si="30"/>
        <v>0</v>
      </c>
      <c r="W19" s="32">
        <f t="shared" si="12"/>
        <v>0</v>
      </c>
      <c r="X19" s="23">
        <f t="shared" si="13"/>
        <v>0</v>
      </c>
      <c r="Y19" s="33" t="e">
        <f t="shared" si="14"/>
        <v>#DIV/0!</v>
      </c>
      <c r="Z19" s="25"/>
      <c r="AA19" s="26">
        <f t="shared" si="31"/>
        <v>0</v>
      </c>
      <c r="AB19" s="32">
        <f t="shared" si="15"/>
        <v>0</v>
      </c>
      <c r="AC19" s="23">
        <f t="shared" si="16"/>
        <v>0</v>
      </c>
      <c r="AD19" s="33" t="e">
        <f t="shared" si="17"/>
        <v>#DIV/0!</v>
      </c>
      <c r="AE19" s="25"/>
      <c r="AF19" s="26">
        <f t="shared" si="32"/>
        <v>0</v>
      </c>
      <c r="AG19" s="32">
        <f t="shared" si="18"/>
        <v>0</v>
      </c>
      <c r="AH19" s="23">
        <f t="shared" si="19"/>
        <v>0</v>
      </c>
      <c r="AI19" s="33" t="e">
        <f t="shared" si="20"/>
        <v>#DIV/0!</v>
      </c>
      <c r="AJ19" s="25"/>
      <c r="AK19" s="26">
        <f t="shared" si="33"/>
        <v>0</v>
      </c>
      <c r="AL19" s="32">
        <f t="shared" si="21"/>
        <v>6.8259385665529011E-3</v>
      </c>
      <c r="AM19" s="23">
        <f t="shared" si="22"/>
        <v>2</v>
      </c>
      <c r="AN19" s="33" t="e">
        <f t="shared" si="23"/>
        <v>#DIV/0!</v>
      </c>
      <c r="AO19" s="25"/>
      <c r="AP19" s="26">
        <f t="shared" si="34"/>
        <v>-2</v>
      </c>
      <c r="AQ19" s="32">
        <f t="shared" si="24"/>
        <v>0</v>
      </c>
      <c r="AR19" s="23">
        <f t="shared" si="25"/>
        <v>0</v>
      </c>
      <c r="AS19" s="33" t="e">
        <f t="shared" si="26"/>
        <v>#DIV/0!</v>
      </c>
      <c r="AT19" s="25"/>
      <c r="AU19" s="26">
        <f t="shared" si="35"/>
        <v>0</v>
      </c>
      <c r="AY19" t="s">
        <v>18</v>
      </c>
      <c r="AZ19" t="s">
        <v>86</v>
      </c>
      <c r="BA19" t="s">
        <v>87</v>
      </c>
      <c r="BB19" t="s">
        <v>88</v>
      </c>
      <c r="BC19" t="s">
        <v>89</v>
      </c>
      <c r="BD19">
        <v>0</v>
      </c>
      <c r="BE19">
        <v>0</v>
      </c>
      <c r="BF19">
        <v>0</v>
      </c>
      <c r="BG19">
        <v>0</v>
      </c>
      <c r="BH19">
        <v>1</v>
      </c>
      <c r="BI19">
        <v>0</v>
      </c>
      <c r="BJ19">
        <v>0</v>
      </c>
      <c r="BK19">
        <v>1</v>
      </c>
      <c r="BL19">
        <v>0</v>
      </c>
    </row>
    <row r="20" spans="1:64" x14ac:dyDescent="0.3">
      <c r="A20" t="s">
        <v>10</v>
      </c>
      <c r="B20" s="21"/>
      <c r="C20" s="32">
        <f t="shared" si="0"/>
        <v>2.9126213592233011E-2</v>
      </c>
      <c r="D20" s="23">
        <f t="shared" si="1"/>
        <v>3</v>
      </c>
      <c r="E20" s="33" t="e">
        <f t="shared" si="2"/>
        <v>#DIV/0!</v>
      </c>
      <c r="F20" s="25"/>
      <c r="G20" s="26">
        <f t="shared" si="27"/>
        <v>-3</v>
      </c>
      <c r="H20" s="32">
        <f t="shared" si="3"/>
        <v>5.8823529411764705E-2</v>
      </c>
      <c r="I20" s="23">
        <f t="shared" si="4"/>
        <v>4</v>
      </c>
      <c r="J20" s="33" t="e">
        <f t="shared" si="5"/>
        <v>#DIV/0!</v>
      </c>
      <c r="K20" s="25"/>
      <c r="L20" s="26">
        <f t="shared" si="28"/>
        <v>-4</v>
      </c>
      <c r="M20" s="22">
        <f t="shared" si="6"/>
        <v>7.6923076923076927E-2</v>
      </c>
      <c r="N20" s="23">
        <f t="shared" si="7"/>
        <v>2</v>
      </c>
      <c r="O20" s="33" t="e">
        <f t="shared" si="8"/>
        <v>#DIV/0!</v>
      </c>
      <c r="P20" s="25"/>
      <c r="Q20" s="26">
        <f t="shared" si="29"/>
        <v>-2</v>
      </c>
      <c r="R20" s="32">
        <f t="shared" si="9"/>
        <v>8.3333333333333329E-2</v>
      </c>
      <c r="S20" s="23">
        <f t="shared" si="10"/>
        <v>2</v>
      </c>
      <c r="T20" s="33" t="e">
        <f t="shared" si="11"/>
        <v>#DIV/0!</v>
      </c>
      <c r="U20" s="25"/>
      <c r="V20" s="26">
        <f t="shared" si="30"/>
        <v>-2</v>
      </c>
      <c r="W20" s="32">
        <f t="shared" si="12"/>
        <v>0</v>
      </c>
      <c r="X20" s="23">
        <f t="shared" si="13"/>
        <v>0</v>
      </c>
      <c r="Y20" s="33" t="e">
        <f t="shared" si="14"/>
        <v>#DIV/0!</v>
      </c>
      <c r="Z20" s="25"/>
      <c r="AA20" s="26">
        <f t="shared" si="31"/>
        <v>0</v>
      </c>
      <c r="AB20" s="32">
        <f t="shared" si="15"/>
        <v>0</v>
      </c>
      <c r="AC20" s="23">
        <f t="shared" si="16"/>
        <v>0</v>
      </c>
      <c r="AD20" s="33" t="e">
        <f t="shared" si="17"/>
        <v>#DIV/0!</v>
      </c>
      <c r="AE20" s="25"/>
      <c r="AF20" s="26">
        <f t="shared" si="32"/>
        <v>0</v>
      </c>
      <c r="AG20" s="32">
        <f t="shared" si="18"/>
        <v>9.0909090909090912E-2</v>
      </c>
      <c r="AH20" s="23">
        <f t="shared" si="19"/>
        <v>1</v>
      </c>
      <c r="AI20" s="33" t="e">
        <f t="shared" si="20"/>
        <v>#DIV/0!</v>
      </c>
      <c r="AJ20" s="25"/>
      <c r="AK20" s="26">
        <f t="shared" si="33"/>
        <v>-1</v>
      </c>
      <c r="AL20" s="32">
        <f t="shared" si="21"/>
        <v>4.0955631399317405E-2</v>
      </c>
      <c r="AM20" s="23">
        <f t="shared" si="22"/>
        <v>12</v>
      </c>
      <c r="AN20" s="33" t="e">
        <f t="shared" si="23"/>
        <v>#DIV/0!</v>
      </c>
      <c r="AO20" s="25"/>
      <c r="AP20" s="26">
        <f t="shared" si="34"/>
        <v>-12</v>
      </c>
      <c r="AQ20" s="32">
        <f t="shared" si="24"/>
        <v>0</v>
      </c>
      <c r="AR20" s="23">
        <f t="shared" si="25"/>
        <v>0</v>
      </c>
      <c r="AS20" s="33" t="e">
        <f t="shared" si="26"/>
        <v>#DIV/0!</v>
      </c>
      <c r="AT20" s="25"/>
      <c r="AU20" s="26">
        <f t="shared" si="35"/>
        <v>0</v>
      </c>
      <c r="AY20" t="s">
        <v>19</v>
      </c>
      <c r="AZ20" t="s">
        <v>86</v>
      </c>
      <c r="BA20" t="s">
        <v>87</v>
      </c>
      <c r="BB20" t="s">
        <v>88</v>
      </c>
      <c r="BC20" t="s">
        <v>89</v>
      </c>
      <c r="BD20">
        <v>4</v>
      </c>
      <c r="BE20">
        <v>1</v>
      </c>
      <c r="BF20">
        <v>0</v>
      </c>
      <c r="BG20">
        <v>1</v>
      </c>
      <c r="BH20">
        <v>2</v>
      </c>
      <c r="BI20">
        <v>2</v>
      </c>
      <c r="BJ20">
        <v>0</v>
      </c>
      <c r="BK20">
        <v>9</v>
      </c>
      <c r="BL20">
        <v>1</v>
      </c>
    </row>
    <row r="21" spans="1:64" x14ac:dyDescent="0.3">
      <c r="A21" t="s">
        <v>58</v>
      </c>
      <c r="B21" s="21"/>
      <c r="C21" s="32">
        <f t="shared" si="0"/>
        <v>0</v>
      </c>
      <c r="D21" s="23">
        <f t="shared" si="1"/>
        <v>0</v>
      </c>
      <c r="E21" s="33" t="e">
        <f t="shared" si="2"/>
        <v>#DIV/0!</v>
      </c>
      <c r="F21" s="25"/>
      <c r="G21" s="26">
        <f t="shared" si="27"/>
        <v>0</v>
      </c>
      <c r="H21" s="32">
        <f t="shared" si="3"/>
        <v>0</v>
      </c>
      <c r="I21" s="23">
        <f t="shared" si="4"/>
        <v>0</v>
      </c>
      <c r="J21" s="33" t="e">
        <f t="shared" si="5"/>
        <v>#DIV/0!</v>
      </c>
      <c r="K21" s="25"/>
      <c r="L21" s="26">
        <f t="shared" si="28"/>
        <v>0</v>
      </c>
      <c r="M21" s="22">
        <f t="shared" si="6"/>
        <v>0</v>
      </c>
      <c r="N21" s="23">
        <f t="shared" si="7"/>
        <v>0</v>
      </c>
      <c r="O21" s="33" t="e">
        <f t="shared" si="8"/>
        <v>#DIV/0!</v>
      </c>
      <c r="P21" s="25"/>
      <c r="Q21" s="26">
        <f t="shared" si="29"/>
        <v>0</v>
      </c>
      <c r="R21" s="32">
        <f t="shared" si="9"/>
        <v>0</v>
      </c>
      <c r="S21" s="23">
        <f t="shared" si="10"/>
        <v>0</v>
      </c>
      <c r="T21" s="33" t="e">
        <f t="shared" si="11"/>
        <v>#DIV/0!</v>
      </c>
      <c r="U21" s="25"/>
      <c r="V21" s="26">
        <f t="shared" si="30"/>
        <v>0</v>
      </c>
      <c r="W21" s="32">
        <f t="shared" si="12"/>
        <v>0</v>
      </c>
      <c r="X21" s="23">
        <f t="shared" si="13"/>
        <v>0</v>
      </c>
      <c r="Y21" s="33" t="e">
        <f t="shared" si="14"/>
        <v>#DIV/0!</v>
      </c>
      <c r="Z21" s="25"/>
      <c r="AA21" s="26">
        <f t="shared" si="31"/>
        <v>0</v>
      </c>
      <c r="AB21" s="32">
        <f t="shared" si="15"/>
        <v>0</v>
      </c>
      <c r="AC21" s="23">
        <f t="shared" si="16"/>
        <v>0</v>
      </c>
      <c r="AD21" s="33" t="e">
        <f t="shared" si="17"/>
        <v>#DIV/0!</v>
      </c>
      <c r="AE21" s="25"/>
      <c r="AF21" s="26">
        <f t="shared" si="32"/>
        <v>0</v>
      </c>
      <c r="AG21" s="32">
        <f t="shared" si="18"/>
        <v>0</v>
      </c>
      <c r="AH21" s="23">
        <f t="shared" si="19"/>
        <v>0</v>
      </c>
      <c r="AI21" s="33" t="e">
        <f t="shared" si="20"/>
        <v>#DIV/0!</v>
      </c>
      <c r="AJ21" s="25"/>
      <c r="AK21" s="26">
        <f t="shared" si="33"/>
        <v>0</v>
      </c>
      <c r="AL21" s="32">
        <f t="shared" si="21"/>
        <v>0</v>
      </c>
      <c r="AM21" s="23">
        <f t="shared" si="22"/>
        <v>0</v>
      </c>
      <c r="AN21" s="33" t="e">
        <f t="shared" si="23"/>
        <v>#DIV/0!</v>
      </c>
      <c r="AO21" s="25"/>
      <c r="AP21" s="26">
        <f t="shared" si="34"/>
        <v>0</v>
      </c>
      <c r="AQ21" s="32">
        <f t="shared" si="24"/>
        <v>0</v>
      </c>
      <c r="AR21" s="23">
        <f t="shared" si="25"/>
        <v>0</v>
      </c>
      <c r="AS21" s="33" t="e">
        <f t="shared" si="26"/>
        <v>#DIV/0!</v>
      </c>
      <c r="AT21" s="25"/>
      <c r="AU21" s="26">
        <f t="shared" si="35"/>
        <v>0</v>
      </c>
      <c r="AY21" t="s">
        <v>20</v>
      </c>
      <c r="AZ21" t="s">
        <v>86</v>
      </c>
      <c r="BA21" t="s">
        <v>87</v>
      </c>
      <c r="BB21" t="s">
        <v>88</v>
      </c>
      <c r="BC21" t="s">
        <v>89</v>
      </c>
      <c r="BD21">
        <v>3</v>
      </c>
      <c r="BE21">
        <v>2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4</v>
      </c>
      <c r="BL21">
        <v>1</v>
      </c>
    </row>
    <row r="22" spans="1:64" x14ac:dyDescent="0.3">
      <c r="A22" t="s">
        <v>11</v>
      </c>
      <c r="B22" s="21"/>
      <c r="C22" s="32">
        <f t="shared" si="0"/>
        <v>0</v>
      </c>
      <c r="D22" s="23">
        <f t="shared" si="1"/>
        <v>0</v>
      </c>
      <c r="E22" s="33" t="e">
        <f t="shared" si="2"/>
        <v>#DIV/0!</v>
      </c>
      <c r="F22" s="25"/>
      <c r="G22" s="26">
        <f t="shared" si="27"/>
        <v>0</v>
      </c>
      <c r="H22" s="32">
        <f t="shared" si="3"/>
        <v>4.4117647058823532E-2</v>
      </c>
      <c r="I22" s="23">
        <f t="shared" si="4"/>
        <v>3</v>
      </c>
      <c r="J22" s="33" t="e">
        <f t="shared" si="5"/>
        <v>#DIV/0!</v>
      </c>
      <c r="K22" s="25"/>
      <c r="L22" s="26">
        <f t="shared" si="28"/>
        <v>-3</v>
      </c>
      <c r="M22" s="22">
        <f t="shared" si="6"/>
        <v>0</v>
      </c>
      <c r="N22" s="23">
        <f t="shared" si="7"/>
        <v>0</v>
      </c>
      <c r="O22" s="33" t="e">
        <f t="shared" si="8"/>
        <v>#DIV/0!</v>
      </c>
      <c r="P22" s="25"/>
      <c r="Q22" s="26">
        <f t="shared" si="29"/>
        <v>0</v>
      </c>
      <c r="R22" s="32">
        <f t="shared" si="9"/>
        <v>4.1666666666666664E-2</v>
      </c>
      <c r="S22" s="23">
        <f t="shared" si="10"/>
        <v>1</v>
      </c>
      <c r="T22" s="33" t="e">
        <f t="shared" si="11"/>
        <v>#DIV/0!</v>
      </c>
      <c r="U22" s="25"/>
      <c r="V22" s="26">
        <f t="shared" si="30"/>
        <v>-1</v>
      </c>
      <c r="W22" s="32">
        <f t="shared" si="12"/>
        <v>0</v>
      </c>
      <c r="X22" s="23">
        <f t="shared" si="13"/>
        <v>0</v>
      </c>
      <c r="Y22" s="33" t="e">
        <f t="shared" si="14"/>
        <v>#DIV/0!</v>
      </c>
      <c r="Z22" s="25"/>
      <c r="AA22" s="26">
        <f t="shared" si="31"/>
        <v>0</v>
      </c>
      <c r="AB22" s="32">
        <f t="shared" si="15"/>
        <v>3.0303030303030304E-2</v>
      </c>
      <c r="AC22" s="23">
        <f t="shared" si="16"/>
        <v>2</v>
      </c>
      <c r="AD22" s="33" t="e">
        <f t="shared" si="17"/>
        <v>#DIV/0!</v>
      </c>
      <c r="AE22" s="25"/>
      <c r="AF22" s="26">
        <f t="shared" si="32"/>
        <v>-2</v>
      </c>
      <c r="AG22" s="32">
        <f t="shared" si="18"/>
        <v>0</v>
      </c>
      <c r="AH22" s="23">
        <f t="shared" si="19"/>
        <v>0</v>
      </c>
      <c r="AI22" s="33" t="e">
        <f t="shared" si="20"/>
        <v>#DIV/0!</v>
      </c>
      <c r="AJ22" s="25"/>
      <c r="AK22" s="26">
        <f t="shared" si="33"/>
        <v>0</v>
      </c>
      <c r="AL22" s="32">
        <f t="shared" si="21"/>
        <v>2.0477815699658702E-2</v>
      </c>
      <c r="AM22" s="23">
        <f t="shared" si="22"/>
        <v>6</v>
      </c>
      <c r="AN22" s="33" t="e">
        <f t="shared" si="23"/>
        <v>#DIV/0!</v>
      </c>
      <c r="AO22" s="25"/>
      <c r="AP22" s="26">
        <f t="shared" si="34"/>
        <v>-6</v>
      </c>
      <c r="AQ22" s="32">
        <f t="shared" si="24"/>
        <v>0</v>
      </c>
      <c r="AR22" s="23">
        <f t="shared" si="25"/>
        <v>0</v>
      </c>
      <c r="AS22" s="33" t="e">
        <f t="shared" si="26"/>
        <v>#DIV/0!</v>
      </c>
      <c r="AT22" s="25"/>
      <c r="AU22" s="26">
        <f t="shared" si="35"/>
        <v>0</v>
      </c>
      <c r="AY22" t="s">
        <v>21</v>
      </c>
      <c r="AZ22" t="s">
        <v>86</v>
      </c>
      <c r="BA22" t="s">
        <v>87</v>
      </c>
      <c r="BB22" t="s">
        <v>88</v>
      </c>
      <c r="BC22" t="s">
        <v>89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1</v>
      </c>
      <c r="BJ22">
        <v>0</v>
      </c>
      <c r="BK22">
        <v>1</v>
      </c>
      <c r="BL22">
        <v>0</v>
      </c>
    </row>
    <row r="23" spans="1:64" x14ac:dyDescent="0.3">
      <c r="A23" t="s">
        <v>12</v>
      </c>
      <c r="B23" s="21"/>
      <c r="C23" s="32">
        <f t="shared" si="0"/>
        <v>1.9417475728155338E-2</v>
      </c>
      <c r="D23" s="23">
        <f t="shared" si="1"/>
        <v>2</v>
      </c>
      <c r="E23" s="33" t="e">
        <f t="shared" si="2"/>
        <v>#DIV/0!</v>
      </c>
      <c r="F23" s="25"/>
      <c r="G23" s="26">
        <f t="shared" si="27"/>
        <v>-2</v>
      </c>
      <c r="H23" s="32">
        <f t="shared" si="3"/>
        <v>5.8823529411764705E-2</v>
      </c>
      <c r="I23" s="23">
        <f t="shared" si="4"/>
        <v>4</v>
      </c>
      <c r="J23" s="33" t="e">
        <f t="shared" si="5"/>
        <v>#DIV/0!</v>
      </c>
      <c r="K23" s="25"/>
      <c r="L23" s="26">
        <f t="shared" si="28"/>
        <v>-4</v>
      </c>
      <c r="M23" s="22">
        <f t="shared" si="6"/>
        <v>0</v>
      </c>
      <c r="N23" s="23">
        <f t="shared" si="7"/>
        <v>0</v>
      </c>
      <c r="O23" s="33" t="e">
        <f t="shared" si="8"/>
        <v>#DIV/0!</v>
      </c>
      <c r="P23" s="25"/>
      <c r="Q23" s="26">
        <f t="shared" si="29"/>
        <v>0</v>
      </c>
      <c r="R23" s="32">
        <f t="shared" si="9"/>
        <v>0</v>
      </c>
      <c r="S23" s="23">
        <f t="shared" si="10"/>
        <v>0</v>
      </c>
      <c r="T23" s="33" t="e">
        <f t="shared" si="11"/>
        <v>#DIV/0!</v>
      </c>
      <c r="U23" s="25"/>
      <c r="V23" s="26">
        <f t="shared" si="30"/>
        <v>0</v>
      </c>
      <c r="W23" s="32">
        <f t="shared" si="12"/>
        <v>6.25E-2</v>
      </c>
      <c r="X23" s="23">
        <f t="shared" si="13"/>
        <v>1</v>
      </c>
      <c r="Y23" s="33" t="e">
        <f t="shared" si="14"/>
        <v>#DIV/0!</v>
      </c>
      <c r="Z23" s="25"/>
      <c r="AA23" s="26">
        <f t="shared" si="31"/>
        <v>-1</v>
      </c>
      <c r="AB23" s="32">
        <f t="shared" si="15"/>
        <v>4.5454545454545456E-2</v>
      </c>
      <c r="AC23" s="23">
        <f t="shared" si="16"/>
        <v>3</v>
      </c>
      <c r="AD23" s="33" t="e">
        <f t="shared" si="17"/>
        <v>#DIV/0!</v>
      </c>
      <c r="AE23" s="25"/>
      <c r="AF23" s="26">
        <f t="shared" si="32"/>
        <v>-3</v>
      </c>
      <c r="AG23" s="32">
        <f t="shared" si="18"/>
        <v>0</v>
      </c>
      <c r="AH23" s="23">
        <f t="shared" si="19"/>
        <v>0</v>
      </c>
      <c r="AI23" s="33" t="e">
        <f t="shared" si="20"/>
        <v>#DIV/0!</v>
      </c>
      <c r="AJ23" s="25"/>
      <c r="AK23" s="26">
        <f t="shared" si="33"/>
        <v>0</v>
      </c>
      <c r="AL23" s="32">
        <f t="shared" si="21"/>
        <v>3.4129692832764506E-2</v>
      </c>
      <c r="AM23" s="23">
        <f t="shared" si="22"/>
        <v>10</v>
      </c>
      <c r="AN23" s="33" t="e">
        <f t="shared" si="23"/>
        <v>#DIV/0!</v>
      </c>
      <c r="AO23" s="25"/>
      <c r="AP23" s="26">
        <f t="shared" si="34"/>
        <v>-10</v>
      </c>
      <c r="AQ23" s="32">
        <f t="shared" si="24"/>
        <v>0</v>
      </c>
      <c r="AR23" s="23">
        <f t="shared" si="25"/>
        <v>0</v>
      </c>
      <c r="AS23" s="33" t="e">
        <f t="shared" si="26"/>
        <v>#DIV/0!</v>
      </c>
      <c r="AT23" s="25"/>
      <c r="AU23" s="26">
        <f t="shared" si="35"/>
        <v>0</v>
      </c>
      <c r="AY23" t="s">
        <v>22</v>
      </c>
      <c r="AZ23" t="s">
        <v>86</v>
      </c>
      <c r="BA23" t="s">
        <v>87</v>
      </c>
      <c r="BB23" t="s">
        <v>88</v>
      </c>
      <c r="BC23" t="s">
        <v>89</v>
      </c>
      <c r="BD23">
        <v>1</v>
      </c>
      <c r="BE23">
        <v>3</v>
      </c>
      <c r="BF23">
        <v>0</v>
      </c>
      <c r="BG23">
        <v>0</v>
      </c>
      <c r="BH23">
        <v>0</v>
      </c>
      <c r="BI23">
        <v>3</v>
      </c>
      <c r="BJ23">
        <v>0</v>
      </c>
      <c r="BK23">
        <v>7</v>
      </c>
      <c r="BL23">
        <v>0</v>
      </c>
    </row>
    <row r="24" spans="1:64" x14ac:dyDescent="0.3">
      <c r="A24" t="s">
        <v>59</v>
      </c>
      <c r="B24" s="21"/>
      <c r="C24" s="32">
        <f t="shared" si="0"/>
        <v>0</v>
      </c>
      <c r="D24" s="23">
        <f t="shared" si="1"/>
        <v>0</v>
      </c>
      <c r="E24" s="33" t="e">
        <f t="shared" si="2"/>
        <v>#DIV/0!</v>
      </c>
      <c r="F24" s="25"/>
      <c r="G24" s="26">
        <f t="shared" si="27"/>
        <v>0</v>
      </c>
      <c r="H24" s="32">
        <f t="shared" si="3"/>
        <v>0</v>
      </c>
      <c r="I24" s="23">
        <f t="shared" si="4"/>
        <v>0</v>
      </c>
      <c r="J24" s="33" t="e">
        <f t="shared" si="5"/>
        <v>#DIV/0!</v>
      </c>
      <c r="K24" s="25"/>
      <c r="L24" s="26">
        <f t="shared" si="28"/>
        <v>0</v>
      </c>
      <c r="M24" s="22">
        <f t="shared" si="6"/>
        <v>0</v>
      </c>
      <c r="N24" s="23">
        <f t="shared" si="7"/>
        <v>0</v>
      </c>
      <c r="O24" s="33" t="e">
        <f t="shared" si="8"/>
        <v>#DIV/0!</v>
      </c>
      <c r="P24" s="25"/>
      <c r="Q24" s="26">
        <f t="shared" si="29"/>
        <v>0</v>
      </c>
      <c r="R24" s="32">
        <f t="shared" si="9"/>
        <v>0</v>
      </c>
      <c r="S24" s="23">
        <f t="shared" si="10"/>
        <v>0</v>
      </c>
      <c r="T24" s="33" t="e">
        <f t="shared" si="11"/>
        <v>#DIV/0!</v>
      </c>
      <c r="U24" s="25"/>
      <c r="V24" s="26">
        <f t="shared" si="30"/>
        <v>0</v>
      </c>
      <c r="W24" s="32">
        <f t="shared" si="12"/>
        <v>0</v>
      </c>
      <c r="X24" s="23">
        <f t="shared" si="13"/>
        <v>0</v>
      </c>
      <c r="Y24" s="33" t="e">
        <f t="shared" si="14"/>
        <v>#DIV/0!</v>
      </c>
      <c r="Z24" s="25"/>
      <c r="AA24" s="26">
        <f t="shared" si="31"/>
        <v>0</v>
      </c>
      <c r="AB24" s="32">
        <f t="shared" si="15"/>
        <v>0</v>
      </c>
      <c r="AC24" s="23">
        <f t="shared" si="16"/>
        <v>0</v>
      </c>
      <c r="AD24" s="33" t="e">
        <f t="shared" si="17"/>
        <v>#DIV/0!</v>
      </c>
      <c r="AE24" s="25"/>
      <c r="AF24" s="26">
        <f t="shared" si="32"/>
        <v>0</v>
      </c>
      <c r="AG24" s="32">
        <f t="shared" si="18"/>
        <v>0</v>
      </c>
      <c r="AH24" s="23">
        <f t="shared" si="19"/>
        <v>0</v>
      </c>
      <c r="AI24" s="33" t="e">
        <f t="shared" si="20"/>
        <v>#DIV/0!</v>
      </c>
      <c r="AJ24" s="25"/>
      <c r="AK24" s="26">
        <f t="shared" si="33"/>
        <v>0</v>
      </c>
      <c r="AL24" s="32">
        <f t="shared" si="21"/>
        <v>0</v>
      </c>
      <c r="AM24" s="23">
        <f t="shared" si="22"/>
        <v>0</v>
      </c>
      <c r="AN24" s="33" t="e">
        <f t="shared" si="23"/>
        <v>#DIV/0!</v>
      </c>
      <c r="AO24" s="25"/>
      <c r="AP24" s="26">
        <f t="shared" si="34"/>
        <v>0</v>
      </c>
      <c r="AQ24" s="32">
        <f t="shared" si="24"/>
        <v>0</v>
      </c>
      <c r="AR24" s="23">
        <f t="shared" si="25"/>
        <v>0</v>
      </c>
      <c r="AS24" s="33" t="e">
        <f t="shared" si="26"/>
        <v>#DIV/0!</v>
      </c>
      <c r="AT24" s="25"/>
      <c r="AU24" s="26">
        <f t="shared" si="35"/>
        <v>0</v>
      </c>
      <c r="AY24" t="s">
        <v>23</v>
      </c>
      <c r="AZ24" t="s">
        <v>86</v>
      </c>
      <c r="BA24" t="s">
        <v>87</v>
      </c>
      <c r="BB24" t="s">
        <v>88</v>
      </c>
      <c r="BC24" t="s">
        <v>89</v>
      </c>
      <c r="BD24">
        <v>3</v>
      </c>
      <c r="BE24">
        <v>4</v>
      </c>
      <c r="BF24">
        <v>0</v>
      </c>
      <c r="BG24">
        <v>0</v>
      </c>
      <c r="BH24">
        <v>1</v>
      </c>
      <c r="BI24">
        <v>4</v>
      </c>
      <c r="BJ24">
        <v>0</v>
      </c>
      <c r="BK24">
        <v>11</v>
      </c>
      <c r="BL24">
        <v>1</v>
      </c>
    </row>
    <row r="25" spans="1:64" x14ac:dyDescent="0.3">
      <c r="A25" t="s">
        <v>60</v>
      </c>
      <c r="B25" s="21"/>
      <c r="C25" s="32">
        <f t="shared" si="0"/>
        <v>0</v>
      </c>
      <c r="D25" s="23">
        <f t="shared" si="1"/>
        <v>0</v>
      </c>
      <c r="E25" s="33" t="e">
        <f t="shared" si="2"/>
        <v>#DIV/0!</v>
      </c>
      <c r="F25" s="25"/>
      <c r="G25" s="26">
        <f t="shared" si="27"/>
        <v>0</v>
      </c>
      <c r="H25" s="32">
        <f t="shared" si="3"/>
        <v>0</v>
      </c>
      <c r="I25" s="23">
        <f t="shared" si="4"/>
        <v>0</v>
      </c>
      <c r="J25" s="33" t="e">
        <f t="shared" si="5"/>
        <v>#DIV/0!</v>
      </c>
      <c r="K25" s="25"/>
      <c r="L25" s="26">
        <f t="shared" si="28"/>
        <v>0</v>
      </c>
      <c r="M25" s="22">
        <f t="shared" si="6"/>
        <v>0</v>
      </c>
      <c r="N25" s="23">
        <f t="shared" si="7"/>
        <v>0</v>
      </c>
      <c r="O25" s="33" t="e">
        <f t="shared" si="8"/>
        <v>#DIV/0!</v>
      </c>
      <c r="P25" s="25"/>
      <c r="Q25" s="26">
        <f t="shared" si="29"/>
        <v>0</v>
      </c>
      <c r="R25" s="32">
        <f t="shared" si="9"/>
        <v>0</v>
      </c>
      <c r="S25" s="23">
        <f t="shared" si="10"/>
        <v>0</v>
      </c>
      <c r="T25" s="33" t="e">
        <f t="shared" si="11"/>
        <v>#DIV/0!</v>
      </c>
      <c r="U25" s="25"/>
      <c r="V25" s="26">
        <f t="shared" si="30"/>
        <v>0</v>
      </c>
      <c r="W25" s="32">
        <f t="shared" si="12"/>
        <v>0</v>
      </c>
      <c r="X25" s="23">
        <f t="shared" si="13"/>
        <v>0</v>
      </c>
      <c r="Y25" s="33" t="e">
        <f t="shared" si="14"/>
        <v>#DIV/0!</v>
      </c>
      <c r="Z25" s="25"/>
      <c r="AA25" s="26">
        <f t="shared" si="31"/>
        <v>0</v>
      </c>
      <c r="AB25" s="32">
        <f t="shared" si="15"/>
        <v>0</v>
      </c>
      <c r="AC25" s="23">
        <f t="shared" si="16"/>
        <v>0</v>
      </c>
      <c r="AD25" s="33" t="e">
        <f t="shared" si="17"/>
        <v>#DIV/0!</v>
      </c>
      <c r="AE25" s="25"/>
      <c r="AF25" s="26">
        <f t="shared" si="32"/>
        <v>0</v>
      </c>
      <c r="AG25" s="32">
        <f t="shared" si="18"/>
        <v>0</v>
      </c>
      <c r="AH25" s="23">
        <f t="shared" si="19"/>
        <v>0</v>
      </c>
      <c r="AI25" s="33" t="e">
        <f t="shared" si="20"/>
        <v>#DIV/0!</v>
      </c>
      <c r="AJ25" s="25"/>
      <c r="AK25" s="26">
        <f t="shared" si="33"/>
        <v>0</v>
      </c>
      <c r="AL25" s="32">
        <f t="shared" si="21"/>
        <v>0</v>
      </c>
      <c r="AM25" s="23">
        <f t="shared" si="22"/>
        <v>0</v>
      </c>
      <c r="AN25" s="33" t="e">
        <f t="shared" si="23"/>
        <v>#DIV/0!</v>
      </c>
      <c r="AO25" s="25"/>
      <c r="AP25" s="26">
        <f t="shared" si="34"/>
        <v>0</v>
      </c>
      <c r="AQ25" s="32">
        <f t="shared" si="24"/>
        <v>0</v>
      </c>
      <c r="AR25" s="23">
        <f t="shared" si="25"/>
        <v>0</v>
      </c>
      <c r="AS25" s="33" t="e">
        <f t="shared" si="26"/>
        <v>#DIV/0!</v>
      </c>
      <c r="AT25" s="25"/>
      <c r="AU25" s="26">
        <f t="shared" si="35"/>
        <v>0</v>
      </c>
      <c r="AY25" t="s">
        <v>24</v>
      </c>
      <c r="AZ25" t="s">
        <v>86</v>
      </c>
      <c r="BA25" t="s">
        <v>87</v>
      </c>
      <c r="BB25" t="s">
        <v>88</v>
      </c>
      <c r="BC25" t="s">
        <v>89</v>
      </c>
      <c r="BD25">
        <v>5</v>
      </c>
      <c r="BE25">
        <v>4</v>
      </c>
      <c r="BF25">
        <v>9</v>
      </c>
      <c r="BG25">
        <v>4</v>
      </c>
      <c r="BH25">
        <v>1</v>
      </c>
      <c r="BI25">
        <v>6</v>
      </c>
      <c r="BJ25">
        <v>0</v>
      </c>
      <c r="BK25">
        <v>29</v>
      </c>
      <c r="BL25">
        <v>0</v>
      </c>
    </row>
    <row r="26" spans="1:64" x14ac:dyDescent="0.3">
      <c r="A26" t="s">
        <v>13</v>
      </c>
      <c r="B26" s="21"/>
      <c r="C26" s="32">
        <f t="shared" si="0"/>
        <v>1.9417475728155338E-2</v>
      </c>
      <c r="D26" s="23">
        <f t="shared" si="1"/>
        <v>2</v>
      </c>
      <c r="E26" s="33" t="e">
        <f t="shared" si="2"/>
        <v>#DIV/0!</v>
      </c>
      <c r="F26" s="25"/>
      <c r="G26" s="26">
        <f t="shared" si="27"/>
        <v>-2</v>
      </c>
      <c r="H26" s="32">
        <f t="shared" si="3"/>
        <v>4.4117647058823532E-2</v>
      </c>
      <c r="I26" s="23">
        <f t="shared" si="4"/>
        <v>3</v>
      </c>
      <c r="J26" s="33" t="e">
        <f t="shared" si="5"/>
        <v>#DIV/0!</v>
      </c>
      <c r="K26" s="25"/>
      <c r="L26" s="26">
        <f t="shared" si="28"/>
        <v>-3</v>
      </c>
      <c r="M26" s="22">
        <f t="shared" si="6"/>
        <v>7.6923076923076927E-2</v>
      </c>
      <c r="N26" s="23">
        <f t="shared" si="7"/>
        <v>2</v>
      </c>
      <c r="O26" s="33" t="e">
        <f t="shared" si="8"/>
        <v>#DIV/0!</v>
      </c>
      <c r="P26" s="25"/>
      <c r="Q26" s="26">
        <f t="shared" si="29"/>
        <v>-2</v>
      </c>
      <c r="R26" s="32">
        <f t="shared" si="9"/>
        <v>0</v>
      </c>
      <c r="S26" s="23">
        <f t="shared" si="10"/>
        <v>0</v>
      </c>
      <c r="T26" s="33" t="e">
        <f t="shared" si="11"/>
        <v>#DIV/0!</v>
      </c>
      <c r="U26" s="25"/>
      <c r="V26" s="26">
        <f t="shared" si="30"/>
        <v>0</v>
      </c>
      <c r="W26" s="32">
        <f t="shared" si="12"/>
        <v>0</v>
      </c>
      <c r="X26" s="23">
        <f t="shared" si="13"/>
        <v>0</v>
      </c>
      <c r="Y26" s="33" t="e">
        <f t="shared" si="14"/>
        <v>#DIV/0!</v>
      </c>
      <c r="Z26" s="25"/>
      <c r="AA26" s="26">
        <f t="shared" si="31"/>
        <v>0</v>
      </c>
      <c r="AB26" s="32">
        <f t="shared" si="15"/>
        <v>1.5151515151515152E-2</v>
      </c>
      <c r="AC26" s="23">
        <f t="shared" si="16"/>
        <v>1</v>
      </c>
      <c r="AD26" s="33" t="e">
        <f t="shared" si="17"/>
        <v>#DIV/0!</v>
      </c>
      <c r="AE26" s="25"/>
      <c r="AF26" s="26">
        <f t="shared" si="32"/>
        <v>-1</v>
      </c>
      <c r="AG26" s="32">
        <f t="shared" si="18"/>
        <v>0</v>
      </c>
      <c r="AH26" s="23">
        <f t="shared" si="19"/>
        <v>0</v>
      </c>
      <c r="AI26" s="33" t="e">
        <f t="shared" si="20"/>
        <v>#DIV/0!</v>
      </c>
      <c r="AJ26" s="25"/>
      <c r="AK26" s="26">
        <f t="shared" si="33"/>
        <v>0</v>
      </c>
      <c r="AL26" s="32">
        <f t="shared" si="21"/>
        <v>2.7303754266211604E-2</v>
      </c>
      <c r="AM26" s="23">
        <f t="shared" si="22"/>
        <v>8</v>
      </c>
      <c r="AN26" s="33" t="e">
        <f t="shared" si="23"/>
        <v>#DIV/0!</v>
      </c>
      <c r="AO26" s="25"/>
      <c r="AP26" s="26">
        <f t="shared" si="34"/>
        <v>-8</v>
      </c>
      <c r="AQ26" s="32">
        <f t="shared" si="24"/>
        <v>0</v>
      </c>
      <c r="AR26" s="23">
        <f t="shared" si="25"/>
        <v>0</v>
      </c>
      <c r="AS26" s="33" t="e">
        <f t="shared" si="26"/>
        <v>#DIV/0!</v>
      </c>
      <c r="AT26" s="25"/>
      <c r="AU26" s="26">
        <f t="shared" si="35"/>
        <v>0</v>
      </c>
      <c r="AY26" t="s">
        <v>25</v>
      </c>
      <c r="AZ26" t="s">
        <v>86</v>
      </c>
      <c r="BA26" t="s">
        <v>87</v>
      </c>
      <c r="BB26" t="s">
        <v>88</v>
      </c>
      <c r="BC26" t="s">
        <v>89</v>
      </c>
      <c r="BD26">
        <v>2</v>
      </c>
      <c r="BE26">
        <v>2</v>
      </c>
      <c r="BF26">
        <v>0</v>
      </c>
      <c r="BG26">
        <v>1</v>
      </c>
      <c r="BH26">
        <v>0</v>
      </c>
      <c r="BI26">
        <v>0</v>
      </c>
      <c r="BJ26">
        <v>0</v>
      </c>
      <c r="BK26">
        <v>5</v>
      </c>
      <c r="BL26">
        <v>0</v>
      </c>
    </row>
    <row r="27" spans="1:64" x14ac:dyDescent="0.3">
      <c r="A27" t="s">
        <v>37</v>
      </c>
      <c r="B27" s="21"/>
      <c r="C27" s="32">
        <f t="shared" si="0"/>
        <v>0</v>
      </c>
      <c r="D27" s="23">
        <f t="shared" si="1"/>
        <v>0</v>
      </c>
      <c r="E27" s="33" t="e">
        <f t="shared" si="2"/>
        <v>#DIV/0!</v>
      </c>
      <c r="F27" s="25"/>
      <c r="G27" s="26">
        <f t="shared" si="27"/>
        <v>0</v>
      </c>
      <c r="H27" s="32">
        <f t="shared" si="3"/>
        <v>0</v>
      </c>
      <c r="I27" s="23">
        <f t="shared" si="4"/>
        <v>0</v>
      </c>
      <c r="J27" s="33" t="e">
        <f t="shared" si="5"/>
        <v>#DIV/0!</v>
      </c>
      <c r="K27" s="25"/>
      <c r="L27" s="26">
        <f t="shared" si="28"/>
        <v>0</v>
      </c>
      <c r="M27" s="22">
        <f t="shared" si="6"/>
        <v>0</v>
      </c>
      <c r="N27" s="23">
        <f t="shared" si="7"/>
        <v>0</v>
      </c>
      <c r="O27" s="33" t="e">
        <f t="shared" si="8"/>
        <v>#DIV/0!</v>
      </c>
      <c r="P27" s="25"/>
      <c r="Q27" s="26">
        <f t="shared" si="29"/>
        <v>0</v>
      </c>
      <c r="R27" s="32">
        <f t="shared" si="9"/>
        <v>0</v>
      </c>
      <c r="S27" s="23">
        <f t="shared" si="10"/>
        <v>0</v>
      </c>
      <c r="T27" s="33" t="e">
        <f t="shared" si="11"/>
        <v>#DIV/0!</v>
      </c>
      <c r="U27" s="25"/>
      <c r="V27" s="26">
        <f t="shared" si="30"/>
        <v>0</v>
      </c>
      <c r="W27" s="32">
        <f t="shared" si="12"/>
        <v>0</v>
      </c>
      <c r="X27" s="23">
        <f t="shared" si="13"/>
        <v>0</v>
      </c>
      <c r="Y27" s="33" t="e">
        <f t="shared" si="14"/>
        <v>#DIV/0!</v>
      </c>
      <c r="Z27" s="25"/>
      <c r="AA27" s="26">
        <f t="shared" si="31"/>
        <v>0</v>
      </c>
      <c r="AB27" s="32">
        <f t="shared" si="15"/>
        <v>0</v>
      </c>
      <c r="AC27" s="23">
        <f t="shared" si="16"/>
        <v>0</v>
      </c>
      <c r="AD27" s="33" t="e">
        <f t="shared" si="17"/>
        <v>#DIV/0!</v>
      </c>
      <c r="AE27" s="25"/>
      <c r="AF27" s="26">
        <f t="shared" si="32"/>
        <v>0</v>
      </c>
      <c r="AG27" s="32">
        <f t="shared" si="18"/>
        <v>0</v>
      </c>
      <c r="AH27" s="23">
        <f t="shared" si="19"/>
        <v>0</v>
      </c>
      <c r="AI27" s="33" t="e">
        <f t="shared" si="20"/>
        <v>#DIV/0!</v>
      </c>
      <c r="AJ27" s="25"/>
      <c r="AK27" s="26">
        <f t="shared" si="33"/>
        <v>0</v>
      </c>
      <c r="AL27" s="32">
        <f t="shared" si="21"/>
        <v>0</v>
      </c>
      <c r="AM27" s="23">
        <f t="shared" si="22"/>
        <v>0</v>
      </c>
      <c r="AN27" s="33" t="e">
        <f t="shared" si="23"/>
        <v>#DIV/0!</v>
      </c>
      <c r="AO27" s="25"/>
      <c r="AP27" s="26">
        <f t="shared" si="34"/>
        <v>0</v>
      </c>
      <c r="AQ27" s="32">
        <f t="shared" si="24"/>
        <v>0</v>
      </c>
      <c r="AR27" s="23">
        <f t="shared" si="25"/>
        <v>0</v>
      </c>
      <c r="AS27" s="33" t="e">
        <f t="shared" si="26"/>
        <v>#DIV/0!</v>
      </c>
      <c r="AT27" s="25"/>
      <c r="AU27" s="26">
        <f t="shared" si="35"/>
        <v>0</v>
      </c>
      <c r="AY27" t="s">
        <v>26</v>
      </c>
      <c r="AZ27" t="s">
        <v>86</v>
      </c>
      <c r="BA27" t="s">
        <v>87</v>
      </c>
      <c r="BB27" t="s">
        <v>88</v>
      </c>
      <c r="BC27" t="s">
        <v>89</v>
      </c>
      <c r="BD27">
        <v>1</v>
      </c>
      <c r="BE27">
        <v>3</v>
      </c>
      <c r="BF27">
        <v>0</v>
      </c>
      <c r="BG27">
        <v>0</v>
      </c>
      <c r="BH27">
        <v>0</v>
      </c>
      <c r="BI27">
        <v>0</v>
      </c>
      <c r="BJ27">
        <v>3</v>
      </c>
      <c r="BK27">
        <v>7</v>
      </c>
      <c r="BL27">
        <v>0</v>
      </c>
    </row>
    <row r="28" spans="1:64" x14ac:dyDescent="0.3">
      <c r="A28" t="s">
        <v>14</v>
      </c>
      <c r="B28" s="21"/>
      <c r="C28" s="32">
        <f t="shared" si="0"/>
        <v>9.7087378640776691E-3</v>
      </c>
      <c r="D28" s="23">
        <f t="shared" si="1"/>
        <v>1</v>
      </c>
      <c r="E28" s="33" t="e">
        <f t="shared" si="2"/>
        <v>#DIV/0!</v>
      </c>
      <c r="F28" s="25"/>
      <c r="G28" s="26">
        <f t="shared" si="27"/>
        <v>-1</v>
      </c>
      <c r="H28" s="32">
        <f t="shared" si="3"/>
        <v>0</v>
      </c>
      <c r="I28" s="23">
        <f t="shared" si="4"/>
        <v>0</v>
      </c>
      <c r="J28" s="33" t="e">
        <f t="shared" si="5"/>
        <v>#DIV/0!</v>
      </c>
      <c r="K28" s="25"/>
      <c r="L28" s="26">
        <f t="shared" si="28"/>
        <v>0</v>
      </c>
      <c r="M28" s="22">
        <f t="shared" si="6"/>
        <v>0</v>
      </c>
      <c r="N28" s="23">
        <f t="shared" si="7"/>
        <v>0</v>
      </c>
      <c r="O28" s="33" t="e">
        <f t="shared" si="8"/>
        <v>#DIV/0!</v>
      </c>
      <c r="P28" s="25"/>
      <c r="Q28" s="26">
        <f t="shared" si="29"/>
        <v>0</v>
      </c>
      <c r="R28" s="32">
        <f t="shared" si="9"/>
        <v>0</v>
      </c>
      <c r="S28" s="23">
        <f t="shared" si="10"/>
        <v>0</v>
      </c>
      <c r="T28" s="33" t="e">
        <f t="shared" si="11"/>
        <v>#DIV/0!</v>
      </c>
      <c r="U28" s="25"/>
      <c r="V28" s="26">
        <f t="shared" si="30"/>
        <v>0</v>
      </c>
      <c r="W28" s="32">
        <f t="shared" si="12"/>
        <v>0</v>
      </c>
      <c r="X28" s="23">
        <f t="shared" si="13"/>
        <v>0</v>
      </c>
      <c r="Y28" s="33" t="e">
        <f t="shared" si="14"/>
        <v>#DIV/0!</v>
      </c>
      <c r="Z28" s="25"/>
      <c r="AA28" s="26">
        <f t="shared" si="31"/>
        <v>0</v>
      </c>
      <c r="AB28" s="32">
        <f t="shared" si="15"/>
        <v>1.5151515151515152E-2</v>
      </c>
      <c r="AC28" s="23">
        <f t="shared" si="16"/>
        <v>1</v>
      </c>
      <c r="AD28" s="33" t="e">
        <f t="shared" si="17"/>
        <v>#DIV/0!</v>
      </c>
      <c r="AE28" s="25"/>
      <c r="AF28" s="26">
        <f t="shared" si="32"/>
        <v>-1</v>
      </c>
      <c r="AG28" s="32">
        <f t="shared" si="18"/>
        <v>0</v>
      </c>
      <c r="AH28" s="23">
        <f t="shared" si="19"/>
        <v>0</v>
      </c>
      <c r="AI28" s="33" t="e">
        <f t="shared" si="20"/>
        <v>#DIV/0!</v>
      </c>
      <c r="AJ28" s="25"/>
      <c r="AK28" s="26">
        <f t="shared" si="33"/>
        <v>0</v>
      </c>
      <c r="AL28" s="32">
        <f t="shared" si="21"/>
        <v>6.8259385665529011E-3</v>
      </c>
      <c r="AM28" s="23">
        <f t="shared" si="22"/>
        <v>2</v>
      </c>
      <c r="AN28" s="33" t="e">
        <f t="shared" si="23"/>
        <v>#DIV/0!</v>
      </c>
      <c r="AO28" s="25"/>
      <c r="AP28" s="26">
        <f t="shared" si="34"/>
        <v>-2</v>
      </c>
      <c r="AQ28" s="32">
        <f t="shared" si="24"/>
        <v>0</v>
      </c>
      <c r="AR28" s="23">
        <f t="shared" si="25"/>
        <v>0</v>
      </c>
      <c r="AS28" s="33" t="e">
        <f t="shared" si="26"/>
        <v>#DIV/0!</v>
      </c>
      <c r="AT28" s="25"/>
      <c r="AU28" s="26">
        <f t="shared" si="35"/>
        <v>0</v>
      </c>
      <c r="AY28" t="s">
        <v>27</v>
      </c>
      <c r="AZ28" t="s">
        <v>86</v>
      </c>
      <c r="BA28" t="s">
        <v>87</v>
      </c>
      <c r="BB28" t="s">
        <v>88</v>
      </c>
      <c r="BC28" t="s">
        <v>89</v>
      </c>
      <c r="BD28">
        <v>5</v>
      </c>
      <c r="BE28">
        <v>3</v>
      </c>
      <c r="BF28">
        <v>0</v>
      </c>
      <c r="BG28">
        <v>4</v>
      </c>
      <c r="BH28">
        <v>0</v>
      </c>
      <c r="BI28">
        <v>2</v>
      </c>
      <c r="BJ28">
        <v>1</v>
      </c>
      <c r="BK28">
        <v>11</v>
      </c>
      <c r="BL28">
        <v>4</v>
      </c>
    </row>
    <row r="29" spans="1:64" x14ac:dyDescent="0.3">
      <c r="A29" t="s">
        <v>15</v>
      </c>
      <c r="B29" s="21"/>
      <c r="C29" s="32">
        <f t="shared" si="0"/>
        <v>0</v>
      </c>
      <c r="D29" s="23">
        <f t="shared" si="1"/>
        <v>0</v>
      </c>
      <c r="E29" s="33" t="e">
        <f t="shared" si="2"/>
        <v>#DIV/0!</v>
      </c>
      <c r="F29" s="25"/>
      <c r="G29" s="26">
        <f t="shared" si="27"/>
        <v>0</v>
      </c>
      <c r="H29" s="32">
        <f t="shared" si="3"/>
        <v>0</v>
      </c>
      <c r="I29" s="23">
        <f t="shared" si="4"/>
        <v>0</v>
      </c>
      <c r="J29" s="33" t="e">
        <f t="shared" si="5"/>
        <v>#DIV/0!</v>
      </c>
      <c r="K29" s="25"/>
      <c r="L29" s="26">
        <f t="shared" si="28"/>
        <v>0</v>
      </c>
      <c r="M29" s="22">
        <f t="shared" si="6"/>
        <v>3.8461538461538464E-2</v>
      </c>
      <c r="N29" s="23">
        <f t="shared" si="7"/>
        <v>1</v>
      </c>
      <c r="O29" s="33" t="e">
        <f t="shared" si="8"/>
        <v>#DIV/0!</v>
      </c>
      <c r="P29" s="25"/>
      <c r="Q29" s="26">
        <f t="shared" si="29"/>
        <v>-1</v>
      </c>
      <c r="R29" s="32">
        <f t="shared" si="9"/>
        <v>0</v>
      </c>
      <c r="S29" s="23">
        <f t="shared" si="10"/>
        <v>0</v>
      </c>
      <c r="T29" s="33" t="e">
        <f t="shared" si="11"/>
        <v>#DIV/0!</v>
      </c>
      <c r="U29" s="25"/>
      <c r="V29" s="26">
        <f t="shared" si="30"/>
        <v>0</v>
      </c>
      <c r="W29" s="32">
        <f t="shared" si="12"/>
        <v>0</v>
      </c>
      <c r="X29" s="23">
        <f t="shared" si="13"/>
        <v>0</v>
      </c>
      <c r="Y29" s="33" t="e">
        <f t="shared" si="14"/>
        <v>#DIV/0!</v>
      </c>
      <c r="Z29" s="25"/>
      <c r="AA29" s="26">
        <f t="shared" si="31"/>
        <v>0</v>
      </c>
      <c r="AB29" s="32">
        <f t="shared" si="15"/>
        <v>0</v>
      </c>
      <c r="AC29" s="23">
        <f t="shared" si="16"/>
        <v>0</v>
      </c>
      <c r="AD29" s="33" t="e">
        <f t="shared" si="17"/>
        <v>#DIV/0!</v>
      </c>
      <c r="AE29" s="25"/>
      <c r="AF29" s="26">
        <f t="shared" si="32"/>
        <v>0</v>
      </c>
      <c r="AG29" s="32">
        <f t="shared" si="18"/>
        <v>0</v>
      </c>
      <c r="AH29" s="23">
        <f t="shared" si="19"/>
        <v>0</v>
      </c>
      <c r="AI29" s="33" t="e">
        <f t="shared" si="20"/>
        <v>#DIV/0!</v>
      </c>
      <c r="AJ29" s="25"/>
      <c r="AK29" s="26">
        <f t="shared" si="33"/>
        <v>0</v>
      </c>
      <c r="AL29" s="32">
        <f t="shared" si="21"/>
        <v>3.4129692832764505E-3</v>
      </c>
      <c r="AM29" s="23">
        <f t="shared" si="22"/>
        <v>1</v>
      </c>
      <c r="AN29" s="33" t="e">
        <f t="shared" si="23"/>
        <v>#DIV/0!</v>
      </c>
      <c r="AO29" s="25"/>
      <c r="AP29" s="26">
        <f t="shared" si="34"/>
        <v>-1</v>
      </c>
      <c r="AQ29" s="32">
        <f t="shared" si="24"/>
        <v>0</v>
      </c>
      <c r="AR29" s="23">
        <f t="shared" si="25"/>
        <v>0</v>
      </c>
      <c r="AS29" s="33" t="e">
        <f t="shared" si="26"/>
        <v>#DIV/0!</v>
      </c>
      <c r="AT29" s="25"/>
      <c r="AU29" s="26">
        <f t="shared" si="35"/>
        <v>0</v>
      </c>
      <c r="AY29" t="s">
        <v>28</v>
      </c>
      <c r="AZ29" t="s">
        <v>86</v>
      </c>
      <c r="BA29" t="s">
        <v>87</v>
      </c>
      <c r="BB29" t="s">
        <v>88</v>
      </c>
      <c r="BC29" t="s">
        <v>89</v>
      </c>
      <c r="BD29">
        <v>10</v>
      </c>
      <c r="BE29">
        <v>10</v>
      </c>
      <c r="BF29">
        <v>1</v>
      </c>
      <c r="BG29">
        <v>1</v>
      </c>
      <c r="BH29">
        <v>0</v>
      </c>
      <c r="BI29">
        <v>3</v>
      </c>
      <c r="BJ29">
        <v>3</v>
      </c>
      <c r="BK29">
        <v>25</v>
      </c>
      <c r="BL29">
        <v>3</v>
      </c>
    </row>
    <row r="30" spans="1:64" x14ac:dyDescent="0.3">
      <c r="A30" t="s">
        <v>16</v>
      </c>
      <c r="B30" s="21"/>
      <c r="C30" s="32">
        <f t="shared" si="0"/>
        <v>0</v>
      </c>
      <c r="D30" s="23">
        <f t="shared" si="1"/>
        <v>0</v>
      </c>
      <c r="E30" s="33" t="e">
        <f t="shared" si="2"/>
        <v>#DIV/0!</v>
      </c>
      <c r="F30" s="25"/>
      <c r="G30" s="26">
        <f t="shared" si="27"/>
        <v>0</v>
      </c>
      <c r="H30" s="32">
        <f t="shared" si="3"/>
        <v>0</v>
      </c>
      <c r="I30" s="23">
        <f t="shared" si="4"/>
        <v>0</v>
      </c>
      <c r="J30" s="33" t="e">
        <f t="shared" si="5"/>
        <v>#DIV/0!</v>
      </c>
      <c r="K30" s="25"/>
      <c r="L30" s="26">
        <f t="shared" si="28"/>
        <v>0</v>
      </c>
      <c r="M30" s="22">
        <f t="shared" si="6"/>
        <v>0</v>
      </c>
      <c r="N30" s="23">
        <f t="shared" si="7"/>
        <v>0</v>
      </c>
      <c r="O30" s="33" t="e">
        <f t="shared" si="8"/>
        <v>#DIV/0!</v>
      </c>
      <c r="P30" s="25"/>
      <c r="Q30" s="26">
        <f t="shared" si="29"/>
        <v>0</v>
      </c>
      <c r="R30" s="32">
        <f t="shared" si="9"/>
        <v>0</v>
      </c>
      <c r="S30" s="23">
        <f t="shared" si="10"/>
        <v>0</v>
      </c>
      <c r="T30" s="33" t="e">
        <f t="shared" si="11"/>
        <v>#DIV/0!</v>
      </c>
      <c r="U30" s="25"/>
      <c r="V30" s="26">
        <f t="shared" si="30"/>
        <v>0</v>
      </c>
      <c r="W30" s="32">
        <f t="shared" si="12"/>
        <v>6.25E-2</v>
      </c>
      <c r="X30" s="23">
        <f t="shared" si="13"/>
        <v>1</v>
      </c>
      <c r="Y30" s="33" t="e">
        <f t="shared" si="14"/>
        <v>#DIV/0!</v>
      </c>
      <c r="Z30" s="25"/>
      <c r="AA30" s="26">
        <f t="shared" si="31"/>
        <v>-1</v>
      </c>
      <c r="AB30" s="32">
        <f t="shared" si="15"/>
        <v>0</v>
      </c>
      <c r="AC30" s="23">
        <f t="shared" si="16"/>
        <v>0</v>
      </c>
      <c r="AD30" s="33" t="e">
        <f t="shared" si="17"/>
        <v>#DIV/0!</v>
      </c>
      <c r="AE30" s="25"/>
      <c r="AF30" s="26">
        <f t="shared" si="32"/>
        <v>0</v>
      </c>
      <c r="AG30" s="32">
        <f t="shared" si="18"/>
        <v>0</v>
      </c>
      <c r="AH30" s="23">
        <f t="shared" si="19"/>
        <v>0</v>
      </c>
      <c r="AI30" s="33" t="e">
        <f t="shared" si="20"/>
        <v>#DIV/0!</v>
      </c>
      <c r="AJ30" s="25"/>
      <c r="AK30" s="26">
        <f t="shared" si="33"/>
        <v>0</v>
      </c>
      <c r="AL30" s="32">
        <f t="shared" si="21"/>
        <v>3.4129692832764505E-3</v>
      </c>
      <c r="AM30" s="23">
        <f t="shared" si="22"/>
        <v>1</v>
      </c>
      <c r="AN30" s="33" t="e">
        <f t="shared" si="23"/>
        <v>#DIV/0!</v>
      </c>
      <c r="AO30" s="25"/>
      <c r="AP30" s="26">
        <f t="shared" si="34"/>
        <v>-1</v>
      </c>
      <c r="AQ30" s="32">
        <f t="shared" si="24"/>
        <v>0</v>
      </c>
      <c r="AR30" s="23">
        <f t="shared" si="25"/>
        <v>0</v>
      </c>
      <c r="AS30" s="33" t="e">
        <f t="shared" si="26"/>
        <v>#DIV/0!</v>
      </c>
      <c r="AT30" s="25"/>
      <c r="AU30" s="26">
        <f t="shared" si="35"/>
        <v>0</v>
      </c>
      <c r="AY30" t="s">
        <v>29</v>
      </c>
      <c r="AZ30" t="s">
        <v>86</v>
      </c>
      <c r="BA30" t="s">
        <v>87</v>
      </c>
      <c r="BB30" t="s">
        <v>88</v>
      </c>
      <c r="BC30" t="s">
        <v>89</v>
      </c>
      <c r="BD30">
        <v>0</v>
      </c>
      <c r="BE30">
        <v>1</v>
      </c>
      <c r="BF30">
        <v>1</v>
      </c>
      <c r="BG30">
        <v>0</v>
      </c>
      <c r="BH30">
        <v>2</v>
      </c>
      <c r="BI30">
        <v>3</v>
      </c>
      <c r="BJ30">
        <v>0</v>
      </c>
      <c r="BK30">
        <v>5</v>
      </c>
      <c r="BL30">
        <v>2</v>
      </c>
    </row>
    <row r="31" spans="1:64" x14ac:dyDescent="0.3">
      <c r="A31" t="s">
        <v>107</v>
      </c>
      <c r="B31" s="21"/>
      <c r="C31" s="32">
        <f t="shared" ref="C31:C32" si="36">D31/$D$54</f>
        <v>0</v>
      </c>
      <c r="D31" s="23">
        <v>0</v>
      </c>
      <c r="E31" s="33" t="e">
        <f t="shared" si="2"/>
        <v>#DIV/0!</v>
      </c>
      <c r="F31" s="25"/>
      <c r="G31" s="26">
        <f t="shared" ref="G31" si="37">F31-D31</f>
        <v>0</v>
      </c>
      <c r="H31" s="32">
        <f t="shared" si="3"/>
        <v>0</v>
      </c>
      <c r="I31" s="23">
        <f t="shared" si="4"/>
        <v>0</v>
      </c>
      <c r="J31" s="33" t="e">
        <f t="shared" si="5"/>
        <v>#DIV/0!</v>
      </c>
      <c r="K31" s="25"/>
      <c r="L31" s="26">
        <f t="shared" ref="L31" si="38">K31-I31</f>
        <v>0</v>
      </c>
      <c r="M31" s="22">
        <f t="shared" si="6"/>
        <v>0</v>
      </c>
      <c r="N31" s="23">
        <f t="shared" si="7"/>
        <v>0</v>
      </c>
      <c r="O31" s="33" t="e">
        <f t="shared" si="8"/>
        <v>#DIV/0!</v>
      </c>
      <c r="P31" s="25"/>
      <c r="Q31" s="26">
        <f t="shared" ref="Q31" si="39">P31-N31</f>
        <v>0</v>
      </c>
      <c r="R31" s="32">
        <f t="shared" si="9"/>
        <v>0</v>
      </c>
      <c r="S31" s="23">
        <f t="shared" si="10"/>
        <v>0</v>
      </c>
      <c r="T31" s="33" t="e">
        <f t="shared" si="11"/>
        <v>#DIV/0!</v>
      </c>
      <c r="U31" s="25"/>
      <c r="V31" s="26">
        <f t="shared" ref="V31" si="40">U31-S31</f>
        <v>0</v>
      </c>
      <c r="W31" s="32">
        <f t="shared" si="12"/>
        <v>0</v>
      </c>
      <c r="X31" s="23">
        <f t="shared" si="13"/>
        <v>0</v>
      </c>
      <c r="Y31" s="33" t="e">
        <f t="shared" si="14"/>
        <v>#DIV/0!</v>
      </c>
      <c r="Z31" s="25"/>
      <c r="AA31" s="26">
        <f t="shared" ref="AA31" si="41">Z31-X31</f>
        <v>0</v>
      </c>
      <c r="AB31" s="32">
        <f t="shared" si="15"/>
        <v>0</v>
      </c>
      <c r="AC31" s="23">
        <f t="shared" si="16"/>
        <v>0</v>
      </c>
      <c r="AD31" s="33" t="e">
        <f t="shared" si="17"/>
        <v>#DIV/0!</v>
      </c>
      <c r="AE31" s="25"/>
      <c r="AF31" s="26">
        <f t="shared" ref="AF31" si="42">AE31-AC31</f>
        <v>0</v>
      </c>
      <c r="AG31" s="32">
        <f t="shared" si="18"/>
        <v>0</v>
      </c>
      <c r="AH31" s="23">
        <f t="shared" si="19"/>
        <v>0</v>
      </c>
      <c r="AI31" s="33" t="e">
        <f t="shared" si="20"/>
        <v>#DIV/0!</v>
      </c>
      <c r="AJ31" s="25"/>
      <c r="AK31" s="26">
        <f t="shared" ref="AK31" si="43">AJ31-AH31</f>
        <v>0</v>
      </c>
      <c r="AL31" s="32">
        <f t="shared" si="21"/>
        <v>0</v>
      </c>
      <c r="AM31" s="23">
        <f t="shared" si="22"/>
        <v>0</v>
      </c>
      <c r="AN31" s="33" t="e">
        <f t="shared" si="23"/>
        <v>#DIV/0!</v>
      </c>
      <c r="AO31" s="25"/>
      <c r="AP31" s="26">
        <f t="shared" ref="AP31" si="44">AO31-AM31</f>
        <v>0</v>
      </c>
      <c r="AQ31" s="32">
        <f t="shared" si="24"/>
        <v>0</v>
      </c>
      <c r="AR31" s="23">
        <f t="shared" si="25"/>
        <v>0</v>
      </c>
      <c r="AS31" s="33" t="e">
        <f t="shared" si="26"/>
        <v>#DIV/0!</v>
      </c>
      <c r="AT31" s="25"/>
      <c r="AU31" s="26">
        <f t="shared" ref="AU31" si="45">AT31-AR31</f>
        <v>0</v>
      </c>
    </row>
    <row r="32" spans="1:64" x14ac:dyDescent="0.3">
      <c r="A32" t="s">
        <v>17</v>
      </c>
      <c r="B32" s="21"/>
      <c r="C32" s="32">
        <f t="shared" si="36"/>
        <v>9.7087378640776691E-3</v>
      </c>
      <c r="D32" s="23">
        <f t="shared" ref="D32:D52" si="46">IF(COUNTIF($AY$2:$BL$56,A32)=1,VLOOKUP(A32,$AY$2:$BL$56,6,FALSE),0)</f>
        <v>1</v>
      </c>
      <c r="E32" s="33" t="e">
        <f t="shared" si="2"/>
        <v>#DIV/0!</v>
      </c>
      <c r="F32" s="25"/>
      <c r="G32" s="26">
        <f t="shared" si="27"/>
        <v>-1</v>
      </c>
      <c r="H32" s="32">
        <f t="shared" si="3"/>
        <v>2.9411764705882353E-2</v>
      </c>
      <c r="I32" s="23">
        <f t="shared" si="4"/>
        <v>2</v>
      </c>
      <c r="J32" s="33" t="e">
        <f t="shared" si="5"/>
        <v>#DIV/0!</v>
      </c>
      <c r="K32" s="25"/>
      <c r="L32" s="26">
        <f t="shared" si="28"/>
        <v>-2</v>
      </c>
      <c r="M32" s="22">
        <f t="shared" si="6"/>
        <v>0</v>
      </c>
      <c r="N32" s="23">
        <f t="shared" si="7"/>
        <v>0</v>
      </c>
      <c r="O32" s="33" t="e">
        <f t="shared" si="8"/>
        <v>#DIV/0!</v>
      </c>
      <c r="P32" s="25"/>
      <c r="Q32" s="26">
        <f t="shared" si="29"/>
        <v>0</v>
      </c>
      <c r="R32" s="32">
        <f t="shared" si="9"/>
        <v>4.1666666666666664E-2</v>
      </c>
      <c r="S32" s="23">
        <f t="shared" si="10"/>
        <v>1</v>
      </c>
      <c r="T32" s="33" t="e">
        <f t="shared" si="11"/>
        <v>#DIV/0!</v>
      </c>
      <c r="U32" s="25"/>
      <c r="V32" s="26">
        <f t="shared" si="30"/>
        <v>-1</v>
      </c>
      <c r="W32" s="32">
        <f t="shared" si="12"/>
        <v>0</v>
      </c>
      <c r="X32" s="23">
        <f t="shared" si="13"/>
        <v>0</v>
      </c>
      <c r="Y32" s="33" t="e">
        <f t="shared" si="14"/>
        <v>#DIV/0!</v>
      </c>
      <c r="Z32" s="25"/>
      <c r="AA32" s="26">
        <f t="shared" si="31"/>
        <v>0</v>
      </c>
      <c r="AB32" s="32">
        <f t="shared" si="15"/>
        <v>4.5454545454545456E-2</v>
      </c>
      <c r="AC32" s="23">
        <f t="shared" si="16"/>
        <v>3</v>
      </c>
      <c r="AD32" s="33" t="e">
        <f t="shared" si="17"/>
        <v>#DIV/0!</v>
      </c>
      <c r="AE32" s="25"/>
      <c r="AF32" s="26">
        <f t="shared" si="32"/>
        <v>-3</v>
      </c>
      <c r="AG32" s="32">
        <f t="shared" si="18"/>
        <v>0</v>
      </c>
      <c r="AH32" s="23">
        <f t="shared" si="19"/>
        <v>0</v>
      </c>
      <c r="AI32" s="33" t="e">
        <f t="shared" si="20"/>
        <v>#DIV/0!</v>
      </c>
      <c r="AJ32" s="25"/>
      <c r="AK32" s="26">
        <f t="shared" si="33"/>
        <v>0</v>
      </c>
      <c r="AL32" s="32">
        <f t="shared" si="21"/>
        <v>2.3890784982935155E-2</v>
      </c>
      <c r="AM32" s="23">
        <f t="shared" si="22"/>
        <v>7</v>
      </c>
      <c r="AN32" s="33" t="e">
        <f t="shared" si="23"/>
        <v>#DIV/0!</v>
      </c>
      <c r="AO32" s="25"/>
      <c r="AP32" s="26">
        <f t="shared" si="34"/>
        <v>-7</v>
      </c>
      <c r="AQ32" s="32">
        <f t="shared" si="24"/>
        <v>0</v>
      </c>
      <c r="AR32" s="23">
        <f t="shared" si="25"/>
        <v>0</v>
      </c>
      <c r="AS32" s="33" t="e">
        <f t="shared" si="26"/>
        <v>#DIV/0!</v>
      </c>
      <c r="AT32" s="25"/>
      <c r="AU32" s="26">
        <f t="shared" si="35"/>
        <v>0</v>
      </c>
      <c r="AY32" t="s">
        <v>30</v>
      </c>
      <c r="AZ32" t="s">
        <v>86</v>
      </c>
      <c r="BA32" t="s">
        <v>87</v>
      </c>
      <c r="BB32" t="s">
        <v>88</v>
      </c>
      <c r="BC32" t="s">
        <v>89</v>
      </c>
      <c r="BD32">
        <v>6</v>
      </c>
      <c r="BE32">
        <v>1</v>
      </c>
      <c r="BF32">
        <v>0</v>
      </c>
      <c r="BG32">
        <v>1</v>
      </c>
      <c r="BH32">
        <v>2</v>
      </c>
      <c r="BI32">
        <v>1</v>
      </c>
      <c r="BJ32">
        <v>0</v>
      </c>
      <c r="BK32">
        <v>9</v>
      </c>
      <c r="BL32">
        <v>2</v>
      </c>
    </row>
    <row r="33" spans="1:64" x14ac:dyDescent="0.3">
      <c r="A33" t="s">
        <v>18</v>
      </c>
      <c r="B33" s="21"/>
      <c r="C33" s="32">
        <f t="shared" ref="C33:C53" si="47">D33/$D$54</f>
        <v>0</v>
      </c>
      <c r="D33" s="23">
        <f t="shared" si="46"/>
        <v>0</v>
      </c>
      <c r="E33" s="33" t="e">
        <f t="shared" si="2"/>
        <v>#DIV/0!</v>
      </c>
      <c r="F33" s="25"/>
      <c r="G33" s="26">
        <f t="shared" si="27"/>
        <v>0</v>
      </c>
      <c r="H33" s="32">
        <f t="shared" si="3"/>
        <v>0</v>
      </c>
      <c r="I33" s="23">
        <f t="shared" si="4"/>
        <v>0</v>
      </c>
      <c r="J33" s="33" t="e">
        <f t="shared" si="5"/>
        <v>#DIV/0!</v>
      </c>
      <c r="K33" s="25"/>
      <c r="L33" s="26">
        <f t="shared" si="28"/>
        <v>0</v>
      </c>
      <c r="M33" s="22">
        <f t="shared" si="6"/>
        <v>0</v>
      </c>
      <c r="N33" s="23">
        <f t="shared" si="7"/>
        <v>0</v>
      </c>
      <c r="O33" s="33" t="e">
        <f t="shared" si="8"/>
        <v>#DIV/0!</v>
      </c>
      <c r="P33" s="25"/>
      <c r="Q33" s="26">
        <f t="shared" si="29"/>
        <v>0</v>
      </c>
      <c r="R33" s="32">
        <f t="shared" si="9"/>
        <v>0</v>
      </c>
      <c r="S33" s="23">
        <f t="shared" si="10"/>
        <v>0</v>
      </c>
      <c r="T33" s="33" t="e">
        <f t="shared" si="11"/>
        <v>#DIV/0!</v>
      </c>
      <c r="U33" s="25"/>
      <c r="V33" s="26">
        <f t="shared" si="30"/>
        <v>0</v>
      </c>
      <c r="W33" s="32">
        <f t="shared" si="12"/>
        <v>6.25E-2</v>
      </c>
      <c r="X33" s="23">
        <f t="shared" si="13"/>
        <v>1</v>
      </c>
      <c r="Y33" s="33" t="e">
        <f t="shared" si="14"/>
        <v>#DIV/0!</v>
      </c>
      <c r="Z33" s="25"/>
      <c r="AA33" s="26">
        <f t="shared" si="31"/>
        <v>-1</v>
      </c>
      <c r="AB33" s="32">
        <f t="shared" si="15"/>
        <v>0</v>
      </c>
      <c r="AC33" s="23">
        <f t="shared" si="16"/>
        <v>0</v>
      </c>
      <c r="AD33" s="33" t="e">
        <f t="shared" si="17"/>
        <v>#DIV/0!</v>
      </c>
      <c r="AE33" s="25"/>
      <c r="AF33" s="26">
        <f t="shared" si="32"/>
        <v>0</v>
      </c>
      <c r="AG33" s="32">
        <f t="shared" si="18"/>
        <v>0</v>
      </c>
      <c r="AH33" s="23">
        <f t="shared" si="19"/>
        <v>0</v>
      </c>
      <c r="AI33" s="33" t="e">
        <f t="shared" si="20"/>
        <v>#DIV/0!</v>
      </c>
      <c r="AJ33" s="25"/>
      <c r="AK33" s="26">
        <f t="shared" si="33"/>
        <v>0</v>
      </c>
      <c r="AL33" s="32">
        <f t="shared" si="21"/>
        <v>3.4129692832764505E-3</v>
      </c>
      <c r="AM33" s="23">
        <f t="shared" si="22"/>
        <v>1</v>
      </c>
      <c r="AN33" s="33" t="e">
        <f t="shared" si="23"/>
        <v>#DIV/0!</v>
      </c>
      <c r="AO33" s="25"/>
      <c r="AP33" s="26">
        <f t="shared" si="34"/>
        <v>-1</v>
      </c>
      <c r="AQ33" s="32">
        <f t="shared" si="24"/>
        <v>0</v>
      </c>
      <c r="AR33" s="23">
        <f t="shared" si="25"/>
        <v>0</v>
      </c>
      <c r="AS33" s="33" t="e">
        <f t="shared" si="26"/>
        <v>#DIV/0!</v>
      </c>
      <c r="AT33" s="25"/>
      <c r="AU33" s="26">
        <f t="shared" si="35"/>
        <v>0</v>
      </c>
      <c r="AY33" t="s">
        <v>31</v>
      </c>
      <c r="AZ33" t="s">
        <v>86</v>
      </c>
      <c r="BA33" t="s">
        <v>87</v>
      </c>
      <c r="BB33" t="s">
        <v>88</v>
      </c>
      <c r="BC33" t="s">
        <v>89</v>
      </c>
      <c r="BD33">
        <v>4</v>
      </c>
      <c r="BE33">
        <v>2</v>
      </c>
      <c r="BF33">
        <v>0</v>
      </c>
      <c r="BG33">
        <v>1</v>
      </c>
      <c r="BH33">
        <v>0</v>
      </c>
      <c r="BI33">
        <v>7</v>
      </c>
      <c r="BJ33">
        <v>0</v>
      </c>
      <c r="BK33">
        <v>14</v>
      </c>
      <c r="BL33">
        <v>0</v>
      </c>
    </row>
    <row r="34" spans="1:64" x14ac:dyDescent="0.3">
      <c r="A34" t="s">
        <v>19</v>
      </c>
      <c r="B34" s="21"/>
      <c r="C34" s="32">
        <f t="shared" si="47"/>
        <v>3.8834951456310676E-2</v>
      </c>
      <c r="D34" s="23">
        <f t="shared" si="46"/>
        <v>4</v>
      </c>
      <c r="E34" s="33" t="e">
        <f t="shared" si="2"/>
        <v>#DIV/0!</v>
      </c>
      <c r="F34" s="25"/>
      <c r="G34" s="26">
        <f t="shared" si="27"/>
        <v>-4</v>
      </c>
      <c r="H34" s="32">
        <f t="shared" si="3"/>
        <v>1.4705882352941176E-2</v>
      </c>
      <c r="I34" s="23">
        <f t="shared" si="4"/>
        <v>1</v>
      </c>
      <c r="J34" s="33" t="e">
        <f t="shared" si="5"/>
        <v>#DIV/0!</v>
      </c>
      <c r="K34" s="25"/>
      <c r="L34" s="26">
        <f t="shared" si="28"/>
        <v>-1</v>
      </c>
      <c r="M34" s="22">
        <f t="shared" si="6"/>
        <v>0</v>
      </c>
      <c r="N34" s="23">
        <f t="shared" si="7"/>
        <v>0</v>
      </c>
      <c r="O34" s="33" t="e">
        <f t="shared" si="8"/>
        <v>#DIV/0!</v>
      </c>
      <c r="P34" s="25"/>
      <c r="Q34" s="26">
        <f t="shared" si="29"/>
        <v>0</v>
      </c>
      <c r="R34" s="32">
        <f t="shared" si="9"/>
        <v>4.1666666666666664E-2</v>
      </c>
      <c r="S34" s="23">
        <f t="shared" si="10"/>
        <v>1</v>
      </c>
      <c r="T34" s="33" t="e">
        <f t="shared" si="11"/>
        <v>#DIV/0!</v>
      </c>
      <c r="U34" s="25"/>
      <c r="V34" s="26">
        <f t="shared" si="30"/>
        <v>-1</v>
      </c>
      <c r="W34" s="32">
        <f t="shared" si="12"/>
        <v>0.125</v>
      </c>
      <c r="X34" s="23">
        <f t="shared" si="13"/>
        <v>2</v>
      </c>
      <c r="Y34" s="33" t="e">
        <f t="shared" si="14"/>
        <v>#DIV/0!</v>
      </c>
      <c r="Z34" s="25"/>
      <c r="AA34" s="26">
        <f t="shared" si="31"/>
        <v>-2</v>
      </c>
      <c r="AB34" s="32">
        <f t="shared" si="15"/>
        <v>3.0303030303030304E-2</v>
      </c>
      <c r="AC34" s="23">
        <f t="shared" si="16"/>
        <v>2</v>
      </c>
      <c r="AD34" s="33" t="e">
        <f t="shared" si="17"/>
        <v>#DIV/0!</v>
      </c>
      <c r="AE34" s="25"/>
      <c r="AF34" s="26">
        <f t="shared" si="32"/>
        <v>-2</v>
      </c>
      <c r="AG34" s="32">
        <f t="shared" si="18"/>
        <v>0</v>
      </c>
      <c r="AH34" s="23">
        <f t="shared" si="19"/>
        <v>0</v>
      </c>
      <c r="AI34" s="33" t="e">
        <f t="shared" si="20"/>
        <v>#DIV/0!</v>
      </c>
      <c r="AJ34" s="25"/>
      <c r="AK34" s="26">
        <f t="shared" si="33"/>
        <v>0</v>
      </c>
      <c r="AL34" s="32">
        <f t="shared" si="21"/>
        <v>3.0716723549488054E-2</v>
      </c>
      <c r="AM34" s="23">
        <f t="shared" si="22"/>
        <v>9</v>
      </c>
      <c r="AN34" s="33" t="e">
        <f t="shared" si="23"/>
        <v>#DIV/0!</v>
      </c>
      <c r="AO34" s="25"/>
      <c r="AP34" s="26">
        <f t="shared" si="34"/>
        <v>-9</v>
      </c>
      <c r="AQ34" s="32">
        <f t="shared" si="24"/>
        <v>4.7619047619047616E-2</v>
      </c>
      <c r="AR34" s="23">
        <f t="shared" si="25"/>
        <v>1</v>
      </c>
      <c r="AS34" s="33" t="e">
        <f t="shared" si="26"/>
        <v>#DIV/0!</v>
      </c>
      <c r="AT34" s="25"/>
      <c r="AU34" s="26">
        <f t="shared" si="35"/>
        <v>-1</v>
      </c>
      <c r="AY34" t="s">
        <v>32</v>
      </c>
      <c r="AZ34" t="s">
        <v>86</v>
      </c>
      <c r="BA34" t="s">
        <v>87</v>
      </c>
      <c r="BB34" t="s">
        <v>88</v>
      </c>
      <c r="BC34" t="s">
        <v>89</v>
      </c>
      <c r="BD34">
        <v>9</v>
      </c>
      <c r="BE34">
        <v>3</v>
      </c>
      <c r="BF34">
        <v>0</v>
      </c>
      <c r="BG34">
        <v>1</v>
      </c>
      <c r="BH34">
        <v>0</v>
      </c>
      <c r="BI34">
        <v>5</v>
      </c>
      <c r="BJ34">
        <v>1</v>
      </c>
      <c r="BK34">
        <v>18</v>
      </c>
      <c r="BL34">
        <v>1</v>
      </c>
    </row>
    <row r="35" spans="1:64" x14ac:dyDescent="0.3">
      <c r="A35" t="s">
        <v>20</v>
      </c>
      <c r="B35" s="21"/>
      <c r="C35" s="32">
        <f t="shared" si="47"/>
        <v>2.9126213592233011E-2</v>
      </c>
      <c r="D35" s="23">
        <f t="shared" si="46"/>
        <v>3</v>
      </c>
      <c r="E35" s="33" t="e">
        <f t="shared" ref="E35:E53" si="48">F35/$F$54</f>
        <v>#DIV/0!</v>
      </c>
      <c r="F35" s="25"/>
      <c r="G35" s="26">
        <f t="shared" si="27"/>
        <v>-3</v>
      </c>
      <c r="H35" s="32">
        <f t="shared" ref="H35:H53" si="49">I35/$I$54</f>
        <v>2.9411764705882353E-2</v>
      </c>
      <c r="I35" s="23">
        <f t="shared" ref="I35:I52" si="50">IF(COUNTIF($AY$2:$BL$56,A35)=1,VLOOKUP(A35,$AY$2:$BL$56,7,FALSE),0)</f>
        <v>2</v>
      </c>
      <c r="J35" s="33" t="e">
        <f t="shared" si="5"/>
        <v>#DIV/0!</v>
      </c>
      <c r="K35" s="25"/>
      <c r="L35" s="26">
        <f t="shared" si="28"/>
        <v>-2</v>
      </c>
      <c r="M35" s="22">
        <f t="shared" ref="M35:M52" si="51">N35/$N$54</f>
        <v>0</v>
      </c>
      <c r="N35" s="23">
        <f t="shared" ref="N35:N52" si="52">IF(COUNTIF($AY$2:$BL$56,A35)=1,VLOOKUP(A35,$AY$2:$BL$56,8,FALSE),0)</f>
        <v>0</v>
      </c>
      <c r="O35" s="33" t="e">
        <f t="shared" si="8"/>
        <v>#DIV/0!</v>
      </c>
      <c r="P35" s="25"/>
      <c r="Q35" s="26">
        <f t="shared" si="29"/>
        <v>0</v>
      </c>
      <c r="R35" s="32">
        <f t="shared" ref="R35:R52" si="53">S35/$S$54</f>
        <v>0</v>
      </c>
      <c r="S35" s="23">
        <f t="shared" ref="S35:S52" si="54">IF(COUNTIF($AY$2:$BL$56,A35)=1,VLOOKUP(A35,$AY$2:$BL$56,9,FALSE),0)</f>
        <v>0</v>
      </c>
      <c r="T35" s="33" t="e">
        <f t="shared" si="11"/>
        <v>#DIV/0!</v>
      </c>
      <c r="U35" s="25"/>
      <c r="V35" s="26">
        <f t="shared" si="30"/>
        <v>0</v>
      </c>
      <c r="W35" s="32">
        <f t="shared" ref="W35:W52" si="55">X35/$X$54</f>
        <v>0</v>
      </c>
      <c r="X35" s="23">
        <f t="shared" ref="X35:X52" si="56">IF(COUNTIF($AY$2:$BL$56,A35)=1,VLOOKUP(A35,$AY$2:$BL$56,10,FALSE),0)</f>
        <v>0</v>
      </c>
      <c r="Y35" s="33" t="e">
        <f t="shared" ref="Y35:Y52" si="57">Z35/$Z$54</f>
        <v>#DIV/0!</v>
      </c>
      <c r="Z35" s="25"/>
      <c r="AA35" s="26">
        <f t="shared" si="31"/>
        <v>0</v>
      </c>
      <c r="AB35" s="32">
        <f t="shared" ref="AB35:AB52" si="58">AC35/$AC$54</f>
        <v>0</v>
      </c>
      <c r="AC35" s="23">
        <f t="shared" ref="AC35:AC52" si="59">IF(COUNTIF($AY$2:$BL$56,A35)=1,VLOOKUP(A35,$AY$2:$BL$56,11,FALSE),0)</f>
        <v>0</v>
      </c>
      <c r="AD35" s="33" t="e">
        <f t="shared" ref="AD35:AD52" si="60">AE35/$AE$54</f>
        <v>#DIV/0!</v>
      </c>
      <c r="AE35" s="25"/>
      <c r="AF35" s="26">
        <f t="shared" si="32"/>
        <v>0</v>
      </c>
      <c r="AG35" s="32">
        <f t="shared" ref="AG35:AG52" si="61">AH35/$AH$54</f>
        <v>0</v>
      </c>
      <c r="AH35" s="23">
        <f t="shared" ref="AH35:AH52" si="62">IF(COUNTIF($AY$2:$BL$56,A35)=1,VLOOKUP(A35,$AY$2:$BL$56,12,FALSE),0)</f>
        <v>0</v>
      </c>
      <c r="AI35" s="33" t="e">
        <f t="shared" ref="AI35:AI52" si="63">AJ35/$AJ$54</f>
        <v>#DIV/0!</v>
      </c>
      <c r="AJ35" s="25"/>
      <c r="AK35" s="26">
        <f t="shared" si="33"/>
        <v>0</v>
      </c>
      <c r="AL35" s="32">
        <f t="shared" ref="AL35:AL52" si="64">AM35/$AM$54</f>
        <v>1.3651877133105802E-2</v>
      </c>
      <c r="AM35" s="23">
        <f t="shared" ref="AM35:AM52" si="65">IF(COUNTIF($AY$2:$BL$56,A35)=1,VLOOKUP(A35,$AY$2:$BL$56,13,FALSE),0)</f>
        <v>4</v>
      </c>
      <c r="AN35" s="33" t="e">
        <f t="shared" ref="AN35:AN52" si="66">AO35/$AO$54</f>
        <v>#DIV/0!</v>
      </c>
      <c r="AO35" s="25"/>
      <c r="AP35" s="26">
        <f t="shared" si="34"/>
        <v>-4</v>
      </c>
      <c r="AQ35" s="32">
        <f t="shared" ref="AQ35:AQ52" si="67">AR35/$AR$54</f>
        <v>4.7619047619047616E-2</v>
      </c>
      <c r="AR35" s="23">
        <f t="shared" ref="AR35:AR52" si="68">IF(COUNTIF($AY$2:$BL$56,A35)=1,VLOOKUP(A35,$AY$2:$BL$56,14,FALSE),0)</f>
        <v>1</v>
      </c>
      <c r="AS35" s="33" t="e">
        <f t="shared" ref="AS35:AS52" si="69">AT35/$AT$54</f>
        <v>#DIV/0!</v>
      </c>
      <c r="AT35" s="25"/>
      <c r="AU35" s="26">
        <f t="shared" si="35"/>
        <v>-1</v>
      </c>
      <c r="BD35">
        <f>SUM(BD2:BD34)</f>
        <v>103</v>
      </c>
      <c r="BE35">
        <f t="shared" ref="BE35:BL35" si="70">SUM(BE2:BE34)</f>
        <v>68</v>
      </c>
      <c r="BF35">
        <f t="shared" si="70"/>
        <v>26</v>
      </c>
      <c r="BG35">
        <f t="shared" si="70"/>
        <v>24</v>
      </c>
      <c r="BH35">
        <f t="shared" si="70"/>
        <v>16</v>
      </c>
      <c r="BI35">
        <f t="shared" si="70"/>
        <v>66</v>
      </c>
      <c r="BJ35">
        <f t="shared" si="70"/>
        <v>11</v>
      </c>
      <c r="BK35">
        <f t="shared" si="70"/>
        <v>293</v>
      </c>
      <c r="BL35">
        <f t="shared" si="70"/>
        <v>21</v>
      </c>
    </row>
    <row r="36" spans="1:64" x14ac:dyDescent="0.3">
      <c r="A36" t="s">
        <v>21</v>
      </c>
      <c r="B36" s="21"/>
      <c r="C36" s="32">
        <f t="shared" si="47"/>
        <v>0</v>
      </c>
      <c r="D36" s="23">
        <f t="shared" si="46"/>
        <v>0</v>
      </c>
      <c r="E36" s="33" t="e">
        <f t="shared" si="48"/>
        <v>#DIV/0!</v>
      </c>
      <c r="F36" s="25"/>
      <c r="G36" s="26">
        <f t="shared" si="27"/>
        <v>0</v>
      </c>
      <c r="H36" s="32">
        <f t="shared" si="49"/>
        <v>0</v>
      </c>
      <c r="I36" s="23">
        <f t="shared" si="50"/>
        <v>0</v>
      </c>
      <c r="J36" s="33" t="e">
        <f t="shared" ref="J36:J52" si="71">K36/$K$54</f>
        <v>#DIV/0!</v>
      </c>
      <c r="K36" s="25"/>
      <c r="L36" s="26">
        <f t="shared" si="28"/>
        <v>0</v>
      </c>
      <c r="M36" s="22">
        <f t="shared" si="51"/>
        <v>0</v>
      </c>
      <c r="N36" s="23">
        <f t="shared" si="52"/>
        <v>0</v>
      </c>
      <c r="O36" s="33" t="e">
        <f t="shared" ref="O36:O52" si="72">P36/$P$54</f>
        <v>#DIV/0!</v>
      </c>
      <c r="P36" s="25"/>
      <c r="Q36" s="26">
        <f t="shared" si="29"/>
        <v>0</v>
      </c>
      <c r="R36" s="32">
        <f t="shared" si="53"/>
        <v>0</v>
      </c>
      <c r="S36" s="23">
        <f t="shared" si="54"/>
        <v>0</v>
      </c>
      <c r="T36" s="33" t="e">
        <f t="shared" ref="T36:T52" si="73">U36/$U$54</f>
        <v>#DIV/0!</v>
      </c>
      <c r="U36" s="25"/>
      <c r="V36" s="26">
        <f t="shared" si="30"/>
        <v>0</v>
      </c>
      <c r="W36" s="32">
        <f t="shared" si="55"/>
        <v>0</v>
      </c>
      <c r="X36" s="23">
        <f t="shared" si="56"/>
        <v>0</v>
      </c>
      <c r="Y36" s="33" t="e">
        <f t="shared" si="57"/>
        <v>#DIV/0!</v>
      </c>
      <c r="Z36" s="25"/>
      <c r="AA36" s="26">
        <f t="shared" si="31"/>
        <v>0</v>
      </c>
      <c r="AB36" s="32">
        <f t="shared" si="58"/>
        <v>1.5151515151515152E-2</v>
      </c>
      <c r="AC36" s="23">
        <f t="shared" si="59"/>
        <v>1</v>
      </c>
      <c r="AD36" s="33" t="e">
        <f t="shared" si="60"/>
        <v>#DIV/0!</v>
      </c>
      <c r="AE36" s="25"/>
      <c r="AF36" s="26">
        <f t="shared" si="32"/>
        <v>-1</v>
      </c>
      <c r="AG36" s="32">
        <f t="shared" si="61"/>
        <v>0</v>
      </c>
      <c r="AH36" s="23">
        <f t="shared" si="62"/>
        <v>0</v>
      </c>
      <c r="AI36" s="33" t="e">
        <f t="shared" si="63"/>
        <v>#DIV/0!</v>
      </c>
      <c r="AJ36" s="25"/>
      <c r="AK36" s="26">
        <f t="shared" si="33"/>
        <v>0</v>
      </c>
      <c r="AL36" s="32">
        <f t="shared" si="64"/>
        <v>3.4129692832764505E-3</v>
      </c>
      <c r="AM36" s="23">
        <f t="shared" si="65"/>
        <v>1</v>
      </c>
      <c r="AN36" s="33" t="e">
        <f t="shared" si="66"/>
        <v>#DIV/0!</v>
      </c>
      <c r="AO36" s="25"/>
      <c r="AP36" s="26">
        <f t="shared" si="34"/>
        <v>-1</v>
      </c>
      <c r="AQ36" s="32">
        <f t="shared" si="67"/>
        <v>0</v>
      </c>
      <c r="AR36" s="23">
        <f t="shared" si="68"/>
        <v>0</v>
      </c>
      <c r="AS36" s="33" t="e">
        <f t="shared" si="69"/>
        <v>#DIV/0!</v>
      </c>
      <c r="AT36" s="25"/>
      <c r="AU36" s="26">
        <f t="shared" si="35"/>
        <v>0</v>
      </c>
    </row>
    <row r="37" spans="1:64" x14ac:dyDescent="0.3">
      <c r="A37" t="s">
        <v>22</v>
      </c>
      <c r="B37" s="21"/>
      <c r="C37" s="32">
        <f t="shared" si="47"/>
        <v>9.7087378640776691E-3</v>
      </c>
      <c r="D37" s="23">
        <f t="shared" si="46"/>
        <v>1</v>
      </c>
      <c r="E37" s="33" t="e">
        <f t="shared" si="48"/>
        <v>#DIV/0!</v>
      </c>
      <c r="F37" s="25"/>
      <c r="G37" s="26">
        <f t="shared" si="27"/>
        <v>-1</v>
      </c>
      <c r="H37" s="32">
        <f t="shared" si="49"/>
        <v>4.4117647058823532E-2</v>
      </c>
      <c r="I37" s="23">
        <f t="shared" si="50"/>
        <v>3</v>
      </c>
      <c r="J37" s="33" t="e">
        <f t="shared" si="71"/>
        <v>#DIV/0!</v>
      </c>
      <c r="K37" s="25"/>
      <c r="L37" s="26">
        <f t="shared" si="28"/>
        <v>-3</v>
      </c>
      <c r="M37" s="22">
        <f t="shared" si="51"/>
        <v>0</v>
      </c>
      <c r="N37" s="23">
        <f t="shared" si="52"/>
        <v>0</v>
      </c>
      <c r="O37" s="33" t="e">
        <f t="shared" si="72"/>
        <v>#DIV/0!</v>
      </c>
      <c r="P37" s="25"/>
      <c r="Q37" s="26">
        <f t="shared" si="29"/>
        <v>0</v>
      </c>
      <c r="R37" s="32">
        <f t="shared" si="53"/>
        <v>0</v>
      </c>
      <c r="S37" s="23">
        <f t="shared" si="54"/>
        <v>0</v>
      </c>
      <c r="T37" s="33" t="e">
        <f t="shared" si="73"/>
        <v>#DIV/0!</v>
      </c>
      <c r="U37" s="25"/>
      <c r="V37" s="26">
        <f t="shared" si="30"/>
        <v>0</v>
      </c>
      <c r="W37" s="32">
        <f t="shared" si="55"/>
        <v>0</v>
      </c>
      <c r="X37" s="23">
        <f t="shared" si="56"/>
        <v>0</v>
      </c>
      <c r="Y37" s="33" t="e">
        <f t="shared" si="57"/>
        <v>#DIV/0!</v>
      </c>
      <c r="Z37" s="25"/>
      <c r="AA37" s="26">
        <f t="shared" si="31"/>
        <v>0</v>
      </c>
      <c r="AB37" s="32">
        <f t="shared" si="58"/>
        <v>4.5454545454545456E-2</v>
      </c>
      <c r="AC37" s="23">
        <f t="shared" si="59"/>
        <v>3</v>
      </c>
      <c r="AD37" s="33" t="e">
        <f t="shared" si="60"/>
        <v>#DIV/0!</v>
      </c>
      <c r="AE37" s="25"/>
      <c r="AF37" s="26">
        <f t="shared" si="32"/>
        <v>-3</v>
      </c>
      <c r="AG37" s="32">
        <f t="shared" si="61"/>
        <v>0</v>
      </c>
      <c r="AH37" s="23">
        <f t="shared" si="62"/>
        <v>0</v>
      </c>
      <c r="AI37" s="33" t="e">
        <f t="shared" si="63"/>
        <v>#DIV/0!</v>
      </c>
      <c r="AJ37" s="25"/>
      <c r="AK37" s="26">
        <f t="shared" si="33"/>
        <v>0</v>
      </c>
      <c r="AL37" s="32">
        <f t="shared" si="64"/>
        <v>2.3890784982935155E-2</v>
      </c>
      <c r="AM37" s="23">
        <f t="shared" si="65"/>
        <v>7</v>
      </c>
      <c r="AN37" s="33" t="e">
        <f t="shared" si="66"/>
        <v>#DIV/0!</v>
      </c>
      <c r="AO37" s="25"/>
      <c r="AP37" s="26">
        <f t="shared" si="34"/>
        <v>-7</v>
      </c>
      <c r="AQ37" s="32">
        <f t="shared" si="67"/>
        <v>0</v>
      </c>
      <c r="AR37" s="23">
        <f t="shared" si="68"/>
        <v>0</v>
      </c>
      <c r="AS37" s="33" t="e">
        <f t="shared" si="69"/>
        <v>#DIV/0!</v>
      </c>
      <c r="AT37" s="25"/>
      <c r="AU37" s="26">
        <f t="shared" si="35"/>
        <v>0</v>
      </c>
    </row>
    <row r="38" spans="1:64" x14ac:dyDescent="0.3">
      <c r="A38" t="s">
        <v>23</v>
      </c>
      <c r="B38" s="21"/>
      <c r="C38" s="32">
        <f t="shared" si="47"/>
        <v>2.9126213592233011E-2</v>
      </c>
      <c r="D38" s="23">
        <f t="shared" si="46"/>
        <v>3</v>
      </c>
      <c r="E38" s="33" t="e">
        <f t="shared" si="48"/>
        <v>#DIV/0!</v>
      </c>
      <c r="F38" s="25"/>
      <c r="G38" s="26">
        <f t="shared" si="27"/>
        <v>-3</v>
      </c>
      <c r="H38" s="32">
        <f t="shared" si="49"/>
        <v>5.8823529411764705E-2</v>
      </c>
      <c r="I38" s="23">
        <f t="shared" si="50"/>
        <v>4</v>
      </c>
      <c r="J38" s="33" t="e">
        <f t="shared" si="71"/>
        <v>#DIV/0!</v>
      </c>
      <c r="K38" s="25"/>
      <c r="L38" s="26">
        <f t="shared" si="28"/>
        <v>-4</v>
      </c>
      <c r="M38" s="22">
        <f t="shared" si="51"/>
        <v>0</v>
      </c>
      <c r="N38" s="23">
        <f t="shared" si="52"/>
        <v>0</v>
      </c>
      <c r="O38" s="33" t="e">
        <f t="shared" si="72"/>
        <v>#DIV/0!</v>
      </c>
      <c r="P38" s="25"/>
      <c r="Q38" s="26">
        <f t="shared" si="29"/>
        <v>0</v>
      </c>
      <c r="R38" s="32">
        <f t="shared" si="53"/>
        <v>0</v>
      </c>
      <c r="S38" s="23">
        <f t="shared" si="54"/>
        <v>0</v>
      </c>
      <c r="T38" s="33" t="e">
        <f t="shared" si="73"/>
        <v>#DIV/0!</v>
      </c>
      <c r="U38" s="25"/>
      <c r="V38" s="26">
        <f t="shared" si="30"/>
        <v>0</v>
      </c>
      <c r="W38" s="32">
        <f t="shared" si="55"/>
        <v>6.25E-2</v>
      </c>
      <c r="X38" s="23">
        <f t="shared" si="56"/>
        <v>1</v>
      </c>
      <c r="Y38" s="33" t="e">
        <f t="shared" si="57"/>
        <v>#DIV/0!</v>
      </c>
      <c r="Z38" s="25"/>
      <c r="AA38" s="26">
        <f t="shared" si="31"/>
        <v>-1</v>
      </c>
      <c r="AB38" s="32">
        <f t="shared" si="58"/>
        <v>6.0606060606060608E-2</v>
      </c>
      <c r="AC38" s="23">
        <f t="shared" si="59"/>
        <v>4</v>
      </c>
      <c r="AD38" s="33" t="e">
        <f t="shared" si="60"/>
        <v>#DIV/0!</v>
      </c>
      <c r="AE38" s="25"/>
      <c r="AF38" s="26">
        <f t="shared" si="32"/>
        <v>-4</v>
      </c>
      <c r="AG38" s="32">
        <f t="shared" si="61"/>
        <v>0</v>
      </c>
      <c r="AH38" s="23">
        <f t="shared" si="62"/>
        <v>0</v>
      </c>
      <c r="AI38" s="33" t="e">
        <f t="shared" si="63"/>
        <v>#DIV/0!</v>
      </c>
      <c r="AJ38" s="25"/>
      <c r="AK38" s="26">
        <f t="shared" si="33"/>
        <v>0</v>
      </c>
      <c r="AL38" s="32">
        <f t="shared" si="64"/>
        <v>3.7542662116040959E-2</v>
      </c>
      <c r="AM38" s="23">
        <f t="shared" si="65"/>
        <v>11</v>
      </c>
      <c r="AN38" s="33" t="e">
        <f t="shared" si="66"/>
        <v>#DIV/0!</v>
      </c>
      <c r="AO38" s="25"/>
      <c r="AP38" s="26">
        <f t="shared" si="34"/>
        <v>-11</v>
      </c>
      <c r="AQ38" s="32">
        <f t="shared" si="67"/>
        <v>4.7619047619047616E-2</v>
      </c>
      <c r="AR38" s="23">
        <f t="shared" si="68"/>
        <v>1</v>
      </c>
      <c r="AS38" s="33" t="e">
        <f t="shared" si="69"/>
        <v>#DIV/0!</v>
      </c>
      <c r="AT38" s="25"/>
      <c r="AU38" s="26">
        <f t="shared" si="35"/>
        <v>-1</v>
      </c>
    </row>
    <row r="39" spans="1:64" x14ac:dyDescent="0.3">
      <c r="A39" t="s">
        <v>24</v>
      </c>
      <c r="B39" s="21"/>
      <c r="C39" s="32">
        <f t="shared" si="47"/>
        <v>4.8543689320388349E-2</v>
      </c>
      <c r="D39" s="23">
        <f t="shared" si="46"/>
        <v>5</v>
      </c>
      <c r="E39" s="33" t="e">
        <f t="shared" si="48"/>
        <v>#DIV/0!</v>
      </c>
      <c r="F39" s="25"/>
      <c r="G39" s="26">
        <f t="shared" si="27"/>
        <v>-5</v>
      </c>
      <c r="H39" s="32">
        <f t="shared" si="49"/>
        <v>5.8823529411764705E-2</v>
      </c>
      <c r="I39" s="23">
        <f t="shared" si="50"/>
        <v>4</v>
      </c>
      <c r="J39" s="33" t="e">
        <f t="shared" si="71"/>
        <v>#DIV/0!</v>
      </c>
      <c r="K39" s="25"/>
      <c r="L39" s="26">
        <f t="shared" si="28"/>
        <v>-4</v>
      </c>
      <c r="M39" s="22">
        <f t="shared" si="51"/>
        <v>0.34615384615384615</v>
      </c>
      <c r="N39" s="23">
        <f t="shared" si="52"/>
        <v>9</v>
      </c>
      <c r="O39" s="33" t="e">
        <f t="shared" si="72"/>
        <v>#DIV/0!</v>
      </c>
      <c r="P39" s="25"/>
      <c r="Q39" s="26">
        <f t="shared" si="29"/>
        <v>-9</v>
      </c>
      <c r="R39" s="32">
        <f t="shared" si="53"/>
        <v>0.16666666666666666</v>
      </c>
      <c r="S39" s="23">
        <f t="shared" si="54"/>
        <v>4</v>
      </c>
      <c r="T39" s="33" t="e">
        <f t="shared" si="73"/>
        <v>#DIV/0!</v>
      </c>
      <c r="U39" s="25"/>
      <c r="V39" s="26">
        <f t="shared" si="30"/>
        <v>-4</v>
      </c>
      <c r="W39" s="32">
        <f t="shared" si="55"/>
        <v>6.25E-2</v>
      </c>
      <c r="X39" s="23">
        <f t="shared" si="56"/>
        <v>1</v>
      </c>
      <c r="Y39" s="33" t="e">
        <f t="shared" si="57"/>
        <v>#DIV/0!</v>
      </c>
      <c r="Z39" s="25"/>
      <c r="AA39" s="26">
        <f t="shared" si="31"/>
        <v>-1</v>
      </c>
      <c r="AB39" s="32">
        <f t="shared" si="58"/>
        <v>9.0909090909090912E-2</v>
      </c>
      <c r="AC39" s="23">
        <f t="shared" si="59"/>
        <v>6</v>
      </c>
      <c r="AD39" s="33" t="e">
        <f t="shared" si="60"/>
        <v>#DIV/0!</v>
      </c>
      <c r="AE39" s="25"/>
      <c r="AF39" s="26">
        <f t="shared" si="32"/>
        <v>-6</v>
      </c>
      <c r="AG39" s="32">
        <f t="shared" si="61"/>
        <v>0</v>
      </c>
      <c r="AH39" s="23">
        <f t="shared" si="62"/>
        <v>0</v>
      </c>
      <c r="AI39" s="33" t="e">
        <f t="shared" si="63"/>
        <v>#DIV/0!</v>
      </c>
      <c r="AJ39" s="25"/>
      <c r="AK39" s="26">
        <f t="shared" si="33"/>
        <v>0</v>
      </c>
      <c r="AL39" s="32">
        <f t="shared" si="64"/>
        <v>9.8976109215017066E-2</v>
      </c>
      <c r="AM39" s="23">
        <f t="shared" si="65"/>
        <v>29</v>
      </c>
      <c r="AN39" s="33" t="e">
        <f t="shared" si="66"/>
        <v>#DIV/0!</v>
      </c>
      <c r="AO39" s="25"/>
      <c r="AP39" s="26">
        <f t="shared" si="34"/>
        <v>-29</v>
      </c>
      <c r="AQ39" s="32">
        <f t="shared" si="67"/>
        <v>0</v>
      </c>
      <c r="AR39" s="23">
        <f t="shared" si="68"/>
        <v>0</v>
      </c>
      <c r="AS39" s="33" t="e">
        <f t="shared" si="69"/>
        <v>#DIV/0!</v>
      </c>
      <c r="AT39" s="25"/>
      <c r="AU39" s="26">
        <f t="shared" si="35"/>
        <v>0</v>
      </c>
    </row>
    <row r="40" spans="1:64" x14ac:dyDescent="0.3">
      <c r="A40" t="s">
        <v>61</v>
      </c>
      <c r="B40" s="21"/>
      <c r="C40" s="32">
        <f t="shared" si="47"/>
        <v>0</v>
      </c>
      <c r="D40" s="23">
        <f t="shared" si="46"/>
        <v>0</v>
      </c>
      <c r="E40" s="33" t="e">
        <f t="shared" si="48"/>
        <v>#DIV/0!</v>
      </c>
      <c r="F40" s="25"/>
      <c r="G40" s="26">
        <f t="shared" si="27"/>
        <v>0</v>
      </c>
      <c r="H40" s="32">
        <f t="shared" si="49"/>
        <v>0</v>
      </c>
      <c r="I40" s="23">
        <f t="shared" si="50"/>
        <v>0</v>
      </c>
      <c r="J40" s="33" t="e">
        <f t="shared" si="71"/>
        <v>#DIV/0!</v>
      </c>
      <c r="K40" s="25"/>
      <c r="L40" s="26">
        <f t="shared" si="28"/>
        <v>0</v>
      </c>
      <c r="M40" s="22">
        <f t="shared" si="51"/>
        <v>0</v>
      </c>
      <c r="N40" s="23">
        <f t="shared" si="52"/>
        <v>0</v>
      </c>
      <c r="O40" s="33" t="e">
        <f t="shared" si="72"/>
        <v>#DIV/0!</v>
      </c>
      <c r="P40" s="25"/>
      <c r="Q40" s="26">
        <f t="shared" si="29"/>
        <v>0</v>
      </c>
      <c r="R40" s="32">
        <f t="shared" si="53"/>
        <v>0</v>
      </c>
      <c r="S40" s="23">
        <f t="shared" si="54"/>
        <v>0</v>
      </c>
      <c r="T40" s="33" t="e">
        <f t="shared" si="73"/>
        <v>#DIV/0!</v>
      </c>
      <c r="U40" s="25"/>
      <c r="V40" s="26">
        <f t="shared" si="30"/>
        <v>0</v>
      </c>
      <c r="W40" s="32">
        <f t="shared" si="55"/>
        <v>0</v>
      </c>
      <c r="X40" s="23">
        <f t="shared" si="56"/>
        <v>0</v>
      </c>
      <c r="Y40" s="33" t="e">
        <f t="shared" si="57"/>
        <v>#DIV/0!</v>
      </c>
      <c r="Z40" s="25"/>
      <c r="AA40" s="26">
        <f t="shared" si="31"/>
        <v>0</v>
      </c>
      <c r="AB40" s="32">
        <f t="shared" si="58"/>
        <v>0</v>
      </c>
      <c r="AC40" s="23">
        <f t="shared" si="59"/>
        <v>0</v>
      </c>
      <c r="AD40" s="33" t="e">
        <f t="shared" si="60"/>
        <v>#DIV/0!</v>
      </c>
      <c r="AE40" s="25"/>
      <c r="AF40" s="26">
        <f t="shared" si="32"/>
        <v>0</v>
      </c>
      <c r="AG40" s="32">
        <f t="shared" si="61"/>
        <v>0</v>
      </c>
      <c r="AH40" s="23">
        <f t="shared" si="62"/>
        <v>0</v>
      </c>
      <c r="AI40" s="33" t="e">
        <f t="shared" si="63"/>
        <v>#DIV/0!</v>
      </c>
      <c r="AJ40" s="25"/>
      <c r="AK40" s="26">
        <f t="shared" si="33"/>
        <v>0</v>
      </c>
      <c r="AL40" s="32">
        <f t="shared" si="64"/>
        <v>0</v>
      </c>
      <c r="AM40" s="23">
        <f t="shared" si="65"/>
        <v>0</v>
      </c>
      <c r="AN40" s="33" t="e">
        <f t="shared" si="66"/>
        <v>#DIV/0!</v>
      </c>
      <c r="AO40" s="25"/>
      <c r="AP40" s="26">
        <f t="shared" si="34"/>
        <v>0</v>
      </c>
      <c r="AQ40" s="32">
        <f t="shared" si="67"/>
        <v>0</v>
      </c>
      <c r="AR40" s="23">
        <f t="shared" si="68"/>
        <v>0</v>
      </c>
      <c r="AS40" s="33" t="e">
        <f t="shared" si="69"/>
        <v>#DIV/0!</v>
      </c>
      <c r="AT40" s="25"/>
      <c r="AU40" s="26">
        <f t="shared" si="35"/>
        <v>0</v>
      </c>
      <c r="AY40" s="34" t="s">
        <v>90</v>
      </c>
      <c r="AZ40" s="34"/>
      <c r="BA40" s="34"/>
    </row>
    <row r="41" spans="1:64" x14ac:dyDescent="0.3">
      <c r="A41" t="s">
        <v>25</v>
      </c>
      <c r="B41" s="21"/>
      <c r="C41" s="32">
        <f t="shared" si="47"/>
        <v>1.9417475728155338E-2</v>
      </c>
      <c r="D41" s="23">
        <f t="shared" si="46"/>
        <v>2</v>
      </c>
      <c r="E41" s="33" t="e">
        <f t="shared" si="48"/>
        <v>#DIV/0!</v>
      </c>
      <c r="F41" s="25"/>
      <c r="G41" s="26">
        <f t="shared" si="27"/>
        <v>-2</v>
      </c>
      <c r="H41" s="32">
        <f t="shared" si="49"/>
        <v>2.9411764705882353E-2</v>
      </c>
      <c r="I41" s="23">
        <f t="shared" si="50"/>
        <v>2</v>
      </c>
      <c r="J41" s="33" t="e">
        <f t="shared" si="71"/>
        <v>#DIV/0!</v>
      </c>
      <c r="K41" s="25"/>
      <c r="L41" s="26">
        <f t="shared" si="28"/>
        <v>-2</v>
      </c>
      <c r="M41" s="22">
        <f t="shared" si="51"/>
        <v>0</v>
      </c>
      <c r="N41" s="23">
        <f t="shared" si="52"/>
        <v>0</v>
      </c>
      <c r="O41" s="33" t="e">
        <f t="shared" si="72"/>
        <v>#DIV/0!</v>
      </c>
      <c r="P41" s="25"/>
      <c r="Q41" s="26">
        <f t="shared" si="29"/>
        <v>0</v>
      </c>
      <c r="R41" s="32">
        <f t="shared" si="53"/>
        <v>4.1666666666666664E-2</v>
      </c>
      <c r="S41" s="23">
        <f t="shared" si="54"/>
        <v>1</v>
      </c>
      <c r="T41" s="33" t="e">
        <f t="shared" si="73"/>
        <v>#DIV/0!</v>
      </c>
      <c r="U41" s="25"/>
      <c r="V41" s="26">
        <f t="shared" si="30"/>
        <v>-1</v>
      </c>
      <c r="W41" s="32">
        <f t="shared" si="55"/>
        <v>0</v>
      </c>
      <c r="X41" s="23">
        <f t="shared" si="56"/>
        <v>0</v>
      </c>
      <c r="Y41" s="33" t="e">
        <f t="shared" si="57"/>
        <v>#DIV/0!</v>
      </c>
      <c r="Z41" s="25"/>
      <c r="AA41" s="26">
        <f t="shared" si="31"/>
        <v>0</v>
      </c>
      <c r="AB41" s="32">
        <f t="shared" si="58"/>
        <v>0</v>
      </c>
      <c r="AC41" s="23">
        <f t="shared" si="59"/>
        <v>0</v>
      </c>
      <c r="AD41" s="33" t="e">
        <f t="shared" si="60"/>
        <v>#DIV/0!</v>
      </c>
      <c r="AE41" s="25"/>
      <c r="AF41" s="26">
        <f t="shared" si="32"/>
        <v>0</v>
      </c>
      <c r="AG41" s="32">
        <f t="shared" si="61"/>
        <v>0</v>
      </c>
      <c r="AH41" s="23">
        <f t="shared" si="62"/>
        <v>0</v>
      </c>
      <c r="AI41" s="33" t="e">
        <f t="shared" si="63"/>
        <v>#DIV/0!</v>
      </c>
      <c r="AJ41" s="25"/>
      <c r="AK41" s="26">
        <f t="shared" si="33"/>
        <v>0</v>
      </c>
      <c r="AL41" s="32">
        <f t="shared" si="64"/>
        <v>1.7064846416382253E-2</v>
      </c>
      <c r="AM41" s="23">
        <f t="shared" si="65"/>
        <v>5</v>
      </c>
      <c r="AN41" s="33" t="e">
        <f t="shared" si="66"/>
        <v>#DIV/0!</v>
      </c>
      <c r="AO41" s="25"/>
      <c r="AP41" s="26">
        <f t="shared" si="34"/>
        <v>-5</v>
      </c>
      <c r="AQ41" s="32">
        <f t="shared" si="67"/>
        <v>0</v>
      </c>
      <c r="AR41" s="23">
        <f t="shared" si="68"/>
        <v>0</v>
      </c>
      <c r="AS41" s="33" t="e">
        <f t="shared" si="69"/>
        <v>#DIV/0!</v>
      </c>
      <c r="AT41" s="25"/>
      <c r="AU41" s="26">
        <f t="shared" si="35"/>
        <v>0</v>
      </c>
    </row>
    <row r="42" spans="1:64" x14ac:dyDescent="0.3">
      <c r="A42" t="s">
        <v>26</v>
      </c>
      <c r="B42" s="21"/>
      <c r="C42" s="32">
        <f t="shared" si="47"/>
        <v>9.7087378640776691E-3</v>
      </c>
      <c r="D42" s="23">
        <f t="shared" si="46"/>
        <v>1</v>
      </c>
      <c r="E42" s="33" t="e">
        <f t="shared" si="48"/>
        <v>#DIV/0!</v>
      </c>
      <c r="F42" s="25"/>
      <c r="G42" s="26">
        <f t="shared" si="27"/>
        <v>-1</v>
      </c>
      <c r="H42" s="32">
        <f t="shared" si="49"/>
        <v>4.4117647058823532E-2</v>
      </c>
      <c r="I42" s="23">
        <f t="shared" si="50"/>
        <v>3</v>
      </c>
      <c r="J42" s="33" t="e">
        <f t="shared" si="71"/>
        <v>#DIV/0!</v>
      </c>
      <c r="K42" s="25"/>
      <c r="L42" s="26">
        <f t="shared" si="28"/>
        <v>-3</v>
      </c>
      <c r="M42" s="22">
        <f t="shared" si="51"/>
        <v>0</v>
      </c>
      <c r="N42" s="23">
        <f t="shared" si="52"/>
        <v>0</v>
      </c>
      <c r="O42" s="33" t="e">
        <f t="shared" si="72"/>
        <v>#DIV/0!</v>
      </c>
      <c r="P42" s="25"/>
      <c r="Q42" s="26">
        <f t="shared" si="29"/>
        <v>0</v>
      </c>
      <c r="R42" s="32">
        <f t="shared" si="53"/>
        <v>0</v>
      </c>
      <c r="S42" s="23">
        <f t="shared" si="54"/>
        <v>0</v>
      </c>
      <c r="T42" s="33" t="e">
        <f t="shared" si="73"/>
        <v>#DIV/0!</v>
      </c>
      <c r="U42" s="25"/>
      <c r="V42" s="26">
        <f t="shared" si="30"/>
        <v>0</v>
      </c>
      <c r="W42" s="32">
        <f t="shared" si="55"/>
        <v>0</v>
      </c>
      <c r="X42" s="23">
        <f t="shared" si="56"/>
        <v>0</v>
      </c>
      <c r="Y42" s="33" t="e">
        <f t="shared" si="57"/>
        <v>#DIV/0!</v>
      </c>
      <c r="Z42" s="25"/>
      <c r="AA42" s="26">
        <f t="shared" si="31"/>
        <v>0</v>
      </c>
      <c r="AB42" s="32">
        <f t="shared" si="58"/>
        <v>0</v>
      </c>
      <c r="AC42" s="23">
        <f t="shared" si="59"/>
        <v>0</v>
      </c>
      <c r="AD42" s="33" t="e">
        <f t="shared" si="60"/>
        <v>#DIV/0!</v>
      </c>
      <c r="AE42" s="25"/>
      <c r="AF42" s="26">
        <f t="shared" si="32"/>
        <v>0</v>
      </c>
      <c r="AG42" s="32">
        <f t="shared" si="61"/>
        <v>0.27272727272727271</v>
      </c>
      <c r="AH42" s="23">
        <f t="shared" si="62"/>
        <v>3</v>
      </c>
      <c r="AI42" s="33" t="e">
        <f t="shared" si="63"/>
        <v>#DIV/0!</v>
      </c>
      <c r="AJ42" s="25"/>
      <c r="AK42" s="26">
        <f t="shared" si="33"/>
        <v>-3</v>
      </c>
      <c r="AL42" s="32">
        <f t="shared" si="64"/>
        <v>2.3890784982935155E-2</v>
      </c>
      <c r="AM42" s="23">
        <f t="shared" si="65"/>
        <v>7</v>
      </c>
      <c r="AN42" s="33" t="e">
        <f t="shared" si="66"/>
        <v>#DIV/0!</v>
      </c>
      <c r="AO42" s="25"/>
      <c r="AP42" s="26">
        <f t="shared" si="34"/>
        <v>-7</v>
      </c>
      <c r="AQ42" s="32">
        <f t="shared" si="67"/>
        <v>0</v>
      </c>
      <c r="AR42" s="23">
        <f t="shared" si="68"/>
        <v>0</v>
      </c>
      <c r="AS42" s="33" t="e">
        <f t="shared" si="69"/>
        <v>#DIV/0!</v>
      </c>
      <c r="AT42" s="25"/>
      <c r="AU42" s="26">
        <f t="shared" si="35"/>
        <v>0</v>
      </c>
    </row>
    <row r="43" spans="1:64" x14ac:dyDescent="0.3">
      <c r="A43" t="s">
        <v>27</v>
      </c>
      <c r="B43" s="21"/>
      <c r="C43" s="32">
        <f t="shared" si="47"/>
        <v>4.8543689320388349E-2</v>
      </c>
      <c r="D43" s="23">
        <f t="shared" si="46"/>
        <v>5</v>
      </c>
      <c r="E43" s="33" t="e">
        <f t="shared" si="48"/>
        <v>#DIV/0!</v>
      </c>
      <c r="F43" s="25"/>
      <c r="G43" s="26">
        <f t="shared" si="27"/>
        <v>-5</v>
      </c>
      <c r="H43" s="32">
        <f t="shared" si="49"/>
        <v>4.4117647058823532E-2</v>
      </c>
      <c r="I43" s="23">
        <f t="shared" si="50"/>
        <v>3</v>
      </c>
      <c r="J43" s="33" t="e">
        <f t="shared" si="71"/>
        <v>#DIV/0!</v>
      </c>
      <c r="K43" s="25"/>
      <c r="L43" s="26">
        <f t="shared" si="28"/>
        <v>-3</v>
      </c>
      <c r="M43" s="22">
        <f t="shared" si="51"/>
        <v>0</v>
      </c>
      <c r="N43" s="23">
        <f t="shared" si="52"/>
        <v>0</v>
      </c>
      <c r="O43" s="33" t="e">
        <f t="shared" si="72"/>
        <v>#DIV/0!</v>
      </c>
      <c r="P43" s="25"/>
      <c r="Q43" s="26">
        <f t="shared" si="29"/>
        <v>0</v>
      </c>
      <c r="R43" s="32">
        <f t="shared" si="53"/>
        <v>0.16666666666666666</v>
      </c>
      <c r="S43" s="23">
        <f t="shared" si="54"/>
        <v>4</v>
      </c>
      <c r="T43" s="33" t="e">
        <f t="shared" si="73"/>
        <v>#DIV/0!</v>
      </c>
      <c r="U43" s="25"/>
      <c r="V43" s="26">
        <f t="shared" si="30"/>
        <v>-4</v>
      </c>
      <c r="W43" s="32">
        <f t="shared" si="55"/>
        <v>0</v>
      </c>
      <c r="X43" s="23">
        <f t="shared" si="56"/>
        <v>0</v>
      </c>
      <c r="Y43" s="33" t="e">
        <f t="shared" si="57"/>
        <v>#DIV/0!</v>
      </c>
      <c r="Z43" s="25"/>
      <c r="AA43" s="26">
        <f t="shared" si="31"/>
        <v>0</v>
      </c>
      <c r="AB43" s="32">
        <f t="shared" si="58"/>
        <v>3.0303030303030304E-2</v>
      </c>
      <c r="AC43" s="23">
        <f t="shared" si="59"/>
        <v>2</v>
      </c>
      <c r="AD43" s="33" t="e">
        <f t="shared" si="60"/>
        <v>#DIV/0!</v>
      </c>
      <c r="AE43" s="25"/>
      <c r="AF43" s="26">
        <f t="shared" si="32"/>
        <v>-2</v>
      </c>
      <c r="AG43" s="32">
        <f t="shared" si="61"/>
        <v>9.0909090909090912E-2</v>
      </c>
      <c r="AH43" s="23">
        <f t="shared" si="62"/>
        <v>1</v>
      </c>
      <c r="AI43" s="33" t="e">
        <f t="shared" si="63"/>
        <v>#DIV/0!</v>
      </c>
      <c r="AJ43" s="25"/>
      <c r="AK43" s="26">
        <f t="shared" si="33"/>
        <v>-1</v>
      </c>
      <c r="AL43" s="32">
        <f t="shared" si="64"/>
        <v>3.7542662116040959E-2</v>
      </c>
      <c r="AM43" s="23">
        <f t="shared" si="65"/>
        <v>11</v>
      </c>
      <c r="AN43" s="33" t="e">
        <f t="shared" si="66"/>
        <v>#DIV/0!</v>
      </c>
      <c r="AO43" s="25"/>
      <c r="AP43" s="26">
        <f t="shared" si="34"/>
        <v>-11</v>
      </c>
      <c r="AQ43" s="32">
        <f t="shared" si="67"/>
        <v>0.19047619047619047</v>
      </c>
      <c r="AR43" s="23">
        <f t="shared" si="68"/>
        <v>4</v>
      </c>
      <c r="AS43" s="33" t="e">
        <f t="shared" si="69"/>
        <v>#DIV/0!</v>
      </c>
      <c r="AT43" s="25"/>
      <c r="AU43" s="26">
        <f t="shared" si="35"/>
        <v>-4</v>
      </c>
    </row>
    <row r="44" spans="1:64" x14ac:dyDescent="0.3">
      <c r="A44" t="s">
        <v>28</v>
      </c>
      <c r="B44" s="21"/>
      <c r="C44" s="32">
        <f t="shared" si="47"/>
        <v>9.7087378640776698E-2</v>
      </c>
      <c r="D44" s="23">
        <f t="shared" si="46"/>
        <v>10</v>
      </c>
      <c r="E44" s="33" t="e">
        <f t="shared" si="48"/>
        <v>#DIV/0!</v>
      </c>
      <c r="F44" s="25"/>
      <c r="G44" s="26">
        <f t="shared" si="27"/>
        <v>-10</v>
      </c>
      <c r="H44" s="32">
        <f t="shared" si="49"/>
        <v>0.14705882352941177</v>
      </c>
      <c r="I44" s="23">
        <f t="shared" si="50"/>
        <v>10</v>
      </c>
      <c r="J44" s="33" t="e">
        <f t="shared" si="71"/>
        <v>#DIV/0!</v>
      </c>
      <c r="K44" s="25"/>
      <c r="L44" s="26">
        <f t="shared" si="28"/>
        <v>-10</v>
      </c>
      <c r="M44" s="22">
        <f t="shared" si="51"/>
        <v>3.8461538461538464E-2</v>
      </c>
      <c r="N44" s="23">
        <f t="shared" si="52"/>
        <v>1</v>
      </c>
      <c r="O44" s="33" t="e">
        <f t="shared" si="72"/>
        <v>#DIV/0!</v>
      </c>
      <c r="P44" s="25"/>
      <c r="Q44" s="26">
        <f t="shared" si="29"/>
        <v>-1</v>
      </c>
      <c r="R44" s="32">
        <f t="shared" si="53"/>
        <v>4.1666666666666664E-2</v>
      </c>
      <c r="S44" s="23">
        <f t="shared" si="54"/>
        <v>1</v>
      </c>
      <c r="T44" s="33" t="e">
        <f t="shared" si="73"/>
        <v>#DIV/0!</v>
      </c>
      <c r="U44" s="25"/>
      <c r="V44" s="26">
        <f t="shared" si="30"/>
        <v>-1</v>
      </c>
      <c r="W44" s="32">
        <f t="shared" si="55"/>
        <v>0</v>
      </c>
      <c r="X44" s="23">
        <f t="shared" si="56"/>
        <v>0</v>
      </c>
      <c r="Y44" s="33" t="e">
        <f t="shared" si="57"/>
        <v>#DIV/0!</v>
      </c>
      <c r="Z44" s="25"/>
      <c r="AA44" s="26">
        <f t="shared" si="31"/>
        <v>0</v>
      </c>
      <c r="AB44" s="32">
        <f t="shared" si="58"/>
        <v>4.5454545454545456E-2</v>
      </c>
      <c r="AC44" s="23">
        <f t="shared" si="59"/>
        <v>3</v>
      </c>
      <c r="AD44" s="33" t="e">
        <f t="shared" si="60"/>
        <v>#DIV/0!</v>
      </c>
      <c r="AE44" s="25"/>
      <c r="AF44" s="26">
        <f t="shared" si="32"/>
        <v>-3</v>
      </c>
      <c r="AG44" s="32">
        <f t="shared" si="61"/>
        <v>0.27272727272727271</v>
      </c>
      <c r="AH44" s="23">
        <f t="shared" si="62"/>
        <v>3</v>
      </c>
      <c r="AI44" s="33" t="e">
        <f t="shared" si="63"/>
        <v>#DIV/0!</v>
      </c>
      <c r="AJ44" s="25"/>
      <c r="AK44" s="26">
        <f t="shared" si="33"/>
        <v>-3</v>
      </c>
      <c r="AL44" s="32">
        <f t="shared" si="64"/>
        <v>8.5324232081911269E-2</v>
      </c>
      <c r="AM44" s="23">
        <f t="shared" si="65"/>
        <v>25</v>
      </c>
      <c r="AN44" s="33" t="e">
        <f t="shared" si="66"/>
        <v>#DIV/0!</v>
      </c>
      <c r="AO44" s="25"/>
      <c r="AP44" s="26">
        <f t="shared" si="34"/>
        <v>-25</v>
      </c>
      <c r="AQ44" s="32">
        <f t="shared" si="67"/>
        <v>0.14285714285714285</v>
      </c>
      <c r="AR44" s="23">
        <f t="shared" si="68"/>
        <v>3</v>
      </c>
      <c r="AS44" s="33" t="e">
        <f t="shared" si="69"/>
        <v>#DIV/0!</v>
      </c>
      <c r="AT44" s="25"/>
      <c r="AU44" s="26">
        <f t="shared" si="35"/>
        <v>-3</v>
      </c>
    </row>
    <row r="45" spans="1:64" x14ac:dyDescent="0.3">
      <c r="A45" t="s">
        <v>62</v>
      </c>
      <c r="B45" s="21"/>
      <c r="C45" s="32">
        <f t="shared" si="47"/>
        <v>0</v>
      </c>
      <c r="D45" s="23">
        <f t="shared" si="46"/>
        <v>0</v>
      </c>
      <c r="E45" s="33" t="e">
        <f t="shared" si="48"/>
        <v>#DIV/0!</v>
      </c>
      <c r="F45" s="25"/>
      <c r="G45" s="26">
        <f t="shared" si="27"/>
        <v>0</v>
      </c>
      <c r="H45" s="32">
        <f t="shared" si="49"/>
        <v>0</v>
      </c>
      <c r="I45" s="23">
        <f t="shared" si="50"/>
        <v>0</v>
      </c>
      <c r="J45" s="33" t="e">
        <f t="shared" si="71"/>
        <v>#DIV/0!</v>
      </c>
      <c r="K45" s="25"/>
      <c r="L45" s="26">
        <f t="shared" si="28"/>
        <v>0</v>
      </c>
      <c r="M45" s="22">
        <f t="shared" si="51"/>
        <v>0</v>
      </c>
      <c r="N45" s="23">
        <f t="shared" si="52"/>
        <v>0</v>
      </c>
      <c r="O45" s="33" t="e">
        <f t="shared" si="72"/>
        <v>#DIV/0!</v>
      </c>
      <c r="P45" s="25"/>
      <c r="Q45" s="26">
        <f t="shared" si="29"/>
        <v>0</v>
      </c>
      <c r="R45" s="32">
        <f t="shared" si="53"/>
        <v>0</v>
      </c>
      <c r="S45" s="23">
        <f t="shared" si="54"/>
        <v>0</v>
      </c>
      <c r="T45" s="33" t="e">
        <f t="shared" si="73"/>
        <v>#DIV/0!</v>
      </c>
      <c r="U45" s="25"/>
      <c r="V45" s="26">
        <f t="shared" si="30"/>
        <v>0</v>
      </c>
      <c r="W45" s="32">
        <f t="shared" si="55"/>
        <v>0</v>
      </c>
      <c r="X45" s="23">
        <f t="shared" si="56"/>
        <v>0</v>
      </c>
      <c r="Y45" s="33" t="e">
        <f t="shared" si="57"/>
        <v>#DIV/0!</v>
      </c>
      <c r="Z45" s="25"/>
      <c r="AA45" s="26">
        <f t="shared" si="31"/>
        <v>0</v>
      </c>
      <c r="AB45" s="32">
        <f t="shared" si="58"/>
        <v>0</v>
      </c>
      <c r="AC45" s="23">
        <f t="shared" si="59"/>
        <v>0</v>
      </c>
      <c r="AD45" s="33" t="e">
        <f t="shared" si="60"/>
        <v>#DIV/0!</v>
      </c>
      <c r="AE45" s="25"/>
      <c r="AF45" s="26">
        <f t="shared" si="32"/>
        <v>0</v>
      </c>
      <c r="AG45" s="32">
        <f t="shared" si="61"/>
        <v>0</v>
      </c>
      <c r="AH45" s="23">
        <f t="shared" si="62"/>
        <v>0</v>
      </c>
      <c r="AI45" s="33" t="e">
        <f t="shared" si="63"/>
        <v>#DIV/0!</v>
      </c>
      <c r="AJ45" s="25"/>
      <c r="AK45" s="26">
        <f t="shared" si="33"/>
        <v>0</v>
      </c>
      <c r="AL45" s="32">
        <f t="shared" si="64"/>
        <v>0</v>
      </c>
      <c r="AM45" s="23">
        <f t="shared" si="65"/>
        <v>0</v>
      </c>
      <c r="AN45" s="33" t="e">
        <f t="shared" si="66"/>
        <v>#DIV/0!</v>
      </c>
      <c r="AO45" s="25"/>
      <c r="AP45" s="26">
        <f t="shared" si="34"/>
        <v>0</v>
      </c>
      <c r="AQ45" s="32">
        <f t="shared" si="67"/>
        <v>0</v>
      </c>
      <c r="AR45" s="23">
        <f t="shared" si="68"/>
        <v>0</v>
      </c>
      <c r="AS45" s="33" t="e">
        <f t="shared" si="69"/>
        <v>#DIV/0!</v>
      </c>
      <c r="AT45" s="25"/>
      <c r="AU45" s="26">
        <f t="shared" si="35"/>
        <v>0</v>
      </c>
    </row>
    <row r="46" spans="1:64" x14ac:dyDescent="0.3">
      <c r="A46" t="s">
        <v>63</v>
      </c>
      <c r="B46" s="21"/>
      <c r="C46" s="32">
        <f t="shared" si="47"/>
        <v>0</v>
      </c>
      <c r="D46" s="23">
        <f t="shared" si="46"/>
        <v>0</v>
      </c>
      <c r="E46" s="33" t="e">
        <f t="shared" si="48"/>
        <v>#DIV/0!</v>
      </c>
      <c r="F46" s="25"/>
      <c r="G46" s="26">
        <f t="shared" si="27"/>
        <v>0</v>
      </c>
      <c r="H46" s="32">
        <f t="shared" si="49"/>
        <v>0</v>
      </c>
      <c r="I46" s="23">
        <f t="shared" si="50"/>
        <v>0</v>
      </c>
      <c r="J46" s="33" t="e">
        <f t="shared" si="71"/>
        <v>#DIV/0!</v>
      </c>
      <c r="K46" s="25"/>
      <c r="L46" s="26">
        <f t="shared" si="28"/>
        <v>0</v>
      </c>
      <c r="M46" s="22">
        <f t="shared" si="51"/>
        <v>0</v>
      </c>
      <c r="N46" s="23">
        <f t="shared" si="52"/>
        <v>0</v>
      </c>
      <c r="O46" s="33" t="e">
        <f t="shared" si="72"/>
        <v>#DIV/0!</v>
      </c>
      <c r="P46" s="25"/>
      <c r="Q46" s="26">
        <f t="shared" si="29"/>
        <v>0</v>
      </c>
      <c r="R46" s="32">
        <f t="shared" si="53"/>
        <v>0</v>
      </c>
      <c r="S46" s="23">
        <f t="shared" si="54"/>
        <v>0</v>
      </c>
      <c r="T46" s="33" t="e">
        <f t="shared" si="73"/>
        <v>#DIV/0!</v>
      </c>
      <c r="U46" s="25"/>
      <c r="V46" s="26">
        <f t="shared" si="30"/>
        <v>0</v>
      </c>
      <c r="W46" s="32">
        <f t="shared" si="55"/>
        <v>0</v>
      </c>
      <c r="X46" s="23">
        <f t="shared" si="56"/>
        <v>0</v>
      </c>
      <c r="Y46" s="33" t="e">
        <f t="shared" si="57"/>
        <v>#DIV/0!</v>
      </c>
      <c r="Z46" s="25"/>
      <c r="AA46" s="26">
        <f t="shared" si="31"/>
        <v>0</v>
      </c>
      <c r="AB46" s="32">
        <f t="shared" si="58"/>
        <v>0</v>
      </c>
      <c r="AC46" s="23">
        <f t="shared" si="59"/>
        <v>0</v>
      </c>
      <c r="AD46" s="33" t="e">
        <f t="shared" si="60"/>
        <v>#DIV/0!</v>
      </c>
      <c r="AE46" s="25"/>
      <c r="AF46" s="26">
        <f t="shared" si="32"/>
        <v>0</v>
      </c>
      <c r="AG46" s="32">
        <f t="shared" si="61"/>
        <v>0</v>
      </c>
      <c r="AH46" s="23">
        <f t="shared" si="62"/>
        <v>0</v>
      </c>
      <c r="AI46" s="33" t="e">
        <f t="shared" si="63"/>
        <v>#DIV/0!</v>
      </c>
      <c r="AJ46" s="25"/>
      <c r="AK46" s="26">
        <f t="shared" si="33"/>
        <v>0</v>
      </c>
      <c r="AL46" s="32">
        <f t="shared" si="64"/>
        <v>0</v>
      </c>
      <c r="AM46" s="23">
        <f t="shared" si="65"/>
        <v>0</v>
      </c>
      <c r="AN46" s="33" t="e">
        <f t="shared" si="66"/>
        <v>#DIV/0!</v>
      </c>
      <c r="AO46" s="25"/>
      <c r="AP46" s="26">
        <f t="shared" si="34"/>
        <v>0</v>
      </c>
      <c r="AQ46" s="32">
        <f t="shared" si="67"/>
        <v>0</v>
      </c>
      <c r="AR46" s="23">
        <f t="shared" si="68"/>
        <v>0</v>
      </c>
      <c r="AS46" s="33" t="e">
        <f t="shared" si="69"/>
        <v>#DIV/0!</v>
      </c>
      <c r="AT46" s="25"/>
      <c r="AU46" s="26">
        <f t="shared" si="35"/>
        <v>0</v>
      </c>
    </row>
    <row r="47" spans="1:64" x14ac:dyDescent="0.3">
      <c r="A47" t="s">
        <v>34</v>
      </c>
      <c r="B47" s="21"/>
      <c r="C47" s="32">
        <f t="shared" si="47"/>
        <v>0</v>
      </c>
      <c r="D47" s="23">
        <f t="shared" si="46"/>
        <v>0</v>
      </c>
      <c r="E47" s="33" t="e">
        <f t="shared" si="48"/>
        <v>#DIV/0!</v>
      </c>
      <c r="F47" s="25"/>
      <c r="G47" s="26">
        <f t="shared" si="27"/>
        <v>0</v>
      </c>
      <c r="H47" s="32">
        <f t="shared" si="49"/>
        <v>0</v>
      </c>
      <c r="I47" s="23">
        <f t="shared" si="50"/>
        <v>0</v>
      </c>
      <c r="J47" s="33" t="e">
        <f t="shared" si="71"/>
        <v>#DIV/0!</v>
      </c>
      <c r="K47" s="25"/>
      <c r="L47" s="26">
        <f t="shared" si="28"/>
        <v>0</v>
      </c>
      <c r="M47" s="22">
        <f t="shared" si="51"/>
        <v>0</v>
      </c>
      <c r="N47" s="23">
        <f t="shared" si="52"/>
        <v>0</v>
      </c>
      <c r="O47" s="33" t="e">
        <f t="shared" si="72"/>
        <v>#DIV/0!</v>
      </c>
      <c r="P47" s="25"/>
      <c r="Q47" s="26">
        <f t="shared" si="29"/>
        <v>0</v>
      </c>
      <c r="R47" s="32">
        <f t="shared" si="53"/>
        <v>0</v>
      </c>
      <c r="S47" s="23">
        <f t="shared" si="54"/>
        <v>0</v>
      </c>
      <c r="T47" s="33" t="e">
        <f t="shared" si="73"/>
        <v>#DIV/0!</v>
      </c>
      <c r="U47" s="25"/>
      <c r="V47" s="26">
        <f t="shared" si="30"/>
        <v>0</v>
      </c>
      <c r="W47" s="32">
        <f t="shared" si="55"/>
        <v>0</v>
      </c>
      <c r="X47" s="23">
        <f t="shared" si="56"/>
        <v>0</v>
      </c>
      <c r="Y47" s="33" t="e">
        <f t="shared" si="57"/>
        <v>#DIV/0!</v>
      </c>
      <c r="Z47" s="25"/>
      <c r="AA47" s="26">
        <f t="shared" si="31"/>
        <v>0</v>
      </c>
      <c r="AB47" s="32">
        <f t="shared" si="58"/>
        <v>0</v>
      </c>
      <c r="AC47" s="23">
        <f t="shared" si="59"/>
        <v>0</v>
      </c>
      <c r="AD47" s="33" t="e">
        <f t="shared" si="60"/>
        <v>#DIV/0!</v>
      </c>
      <c r="AE47" s="25"/>
      <c r="AF47" s="26">
        <f t="shared" si="32"/>
        <v>0</v>
      </c>
      <c r="AG47" s="32">
        <f t="shared" si="61"/>
        <v>0</v>
      </c>
      <c r="AH47" s="23">
        <f t="shared" si="62"/>
        <v>0</v>
      </c>
      <c r="AI47" s="33" t="e">
        <f t="shared" si="63"/>
        <v>#DIV/0!</v>
      </c>
      <c r="AJ47" s="25"/>
      <c r="AK47" s="26">
        <f t="shared" si="33"/>
        <v>0</v>
      </c>
      <c r="AL47" s="32">
        <f t="shared" si="64"/>
        <v>0</v>
      </c>
      <c r="AM47" s="23">
        <f t="shared" si="65"/>
        <v>0</v>
      </c>
      <c r="AN47" s="33" t="e">
        <f t="shared" si="66"/>
        <v>#DIV/0!</v>
      </c>
      <c r="AO47" s="25"/>
      <c r="AP47" s="26">
        <f t="shared" si="34"/>
        <v>0</v>
      </c>
      <c r="AQ47" s="32">
        <f t="shared" si="67"/>
        <v>0</v>
      </c>
      <c r="AR47" s="23">
        <f t="shared" si="68"/>
        <v>0</v>
      </c>
      <c r="AS47" s="33" t="e">
        <f t="shared" si="69"/>
        <v>#DIV/0!</v>
      </c>
      <c r="AT47" s="25"/>
      <c r="AU47" s="26">
        <f t="shared" si="35"/>
        <v>0</v>
      </c>
    </row>
    <row r="48" spans="1:64" x14ac:dyDescent="0.3">
      <c r="A48" t="s">
        <v>29</v>
      </c>
      <c r="B48" s="21"/>
      <c r="C48" s="32">
        <f t="shared" si="47"/>
        <v>0</v>
      </c>
      <c r="D48" s="23">
        <f t="shared" si="46"/>
        <v>0</v>
      </c>
      <c r="E48" s="33" t="e">
        <f t="shared" si="48"/>
        <v>#DIV/0!</v>
      </c>
      <c r="F48" s="25"/>
      <c r="G48" s="26">
        <f t="shared" si="27"/>
        <v>0</v>
      </c>
      <c r="H48" s="32">
        <f t="shared" si="49"/>
        <v>1.4705882352941176E-2</v>
      </c>
      <c r="I48" s="23">
        <f t="shared" si="50"/>
        <v>1</v>
      </c>
      <c r="J48" s="33" t="e">
        <f t="shared" si="71"/>
        <v>#DIV/0!</v>
      </c>
      <c r="K48" s="25"/>
      <c r="L48" s="26">
        <f t="shared" si="28"/>
        <v>-1</v>
      </c>
      <c r="M48" s="22">
        <f t="shared" si="51"/>
        <v>3.8461538461538464E-2</v>
      </c>
      <c r="N48" s="23">
        <f t="shared" si="52"/>
        <v>1</v>
      </c>
      <c r="O48" s="33" t="e">
        <f t="shared" si="72"/>
        <v>#DIV/0!</v>
      </c>
      <c r="P48" s="25"/>
      <c r="Q48" s="26">
        <f t="shared" si="29"/>
        <v>-1</v>
      </c>
      <c r="R48" s="32">
        <f t="shared" si="53"/>
        <v>0</v>
      </c>
      <c r="S48" s="23">
        <f t="shared" si="54"/>
        <v>0</v>
      </c>
      <c r="T48" s="33" t="e">
        <f t="shared" si="73"/>
        <v>#DIV/0!</v>
      </c>
      <c r="U48" s="25"/>
      <c r="V48" s="26">
        <f t="shared" si="30"/>
        <v>0</v>
      </c>
      <c r="W48" s="32">
        <f t="shared" si="55"/>
        <v>0.125</v>
      </c>
      <c r="X48" s="23">
        <f t="shared" si="56"/>
        <v>2</v>
      </c>
      <c r="Y48" s="33" t="e">
        <f t="shared" si="57"/>
        <v>#DIV/0!</v>
      </c>
      <c r="Z48" s="25"/>
      <c r="AA48" s="26">
        <f t="shared" si="31"/>
        <v>-2</v>
      </c>
      <c r="AB48" s="32">
        <f t="shared" si="58"/>
        <v>4.5454545454545456E-2</v>
      </c>
      <c r="AC48" s="23">
        <f t="shared" si="59"/>
        <v>3</v>
      </c>
      <c r="AD48" s="33" t="e">
        <f t="shared" si="60"/>
        <v>#DIV/0!</v>
      </c>
      <c r="AE48" s="25"/>
      <c r="AF48" s="26">
        <f t="shared" si="32"/>
        <v>-3</v>
      </c>
      <c r="AG48" s="32">
        <f t="shared" si="61"/>
        <v>0</v>
      </c>
      <c r="AH48" s="23">
        <f t="shared" si="62"/>
        <v>0</v>
      </c>
      <c r="AI48" s="33" t="e">
        <f t="shared" si="63"/>
        <v>#DIV/0!</v>
      </c>
      <c r="AJ48" s="25"/>
      <c r="AK48" s="26">
        <f t="shared" si="33"/>
        <v>0</v>
      </c>
      <c r="AL48" s="32">
        <f t="shared" si="64"/>
        <v>1.7064846416382253E-2</v>
      </c>
      <c r="AM48" s="23">
        <f t="shared" si="65"/>
        <v>5</v>
      </c>
      <c r="AN48" s="33" t="e">
        <f t="shared" si="66"/>
        <v>#DIV/0!</v>
      </c>
      <c r="AO48" s="25"/>
      <c r="AP48" s="26">
        <f t="shared" si="34"/>
        <v>-5</v>
      </c>
      <c r="AQ48" s="32">
        <f t="shared" si="67"/>
        <v>9.5238095238095233E-2</v>
      </c>
      <c r="AR48" s="23">
        <f t="shared" si="68"/>
        <v>2</v>
      </c>
      <c r="AS48" s="33" t="e">
        <f t="shared" si="69"/>
        <v>#DIV/0!</v>
      </c>
      <c r="AT48" s="25"/>
      <c r="AU48" s="26">
        <f t="shared" si="35"/>
        <v>-2</v>
      </c>
    </row>
    <row r="49" spans="1:47" x14ac:dyDescent="0.3">
      <c r="A49" t="s">
        <v>35</v>
      </c>
      <c r="B49" s="21"/>
      <c r="C49" s="32">
        <f t="shared" si="47"/>
        <v>0</v>
      </c>
      <c r="D49" s="23">
        <f t="shared" si="46"/>
        <v>0</v>
      </c>
      <c r="E49" s="33" t="e">
        <f t="shared" si="48"/>
        <v>#DIV/0!</v>
      </c>
      <c r="F49" s="25"/>
      <c r="G49" s="26">
        <f t="shared" si="27"/>
        <v>0</v>
      </c>
      <c r="H49" s="32">
        <f t="shared" si="49"/>
        <v>0</v>
      </c>
      <c r="I49" s="23">
        <f t="shared" si="50"/>
        <v>0</v>
      </c>
      <c r="J49" s="33" t="e">
        <f t="shared" si="71"/>
        <v>#DIV/0!</v>
      </c>
      <c r="K49" s="25"/>
      <c r="L49" s="26">
        <f t="shared" si="28"/>
        <v>0</v>
      </c>
      <c r="M49" s="22">
        <f t="shared" si="51"/>
        <v>0</v>
      </c>
      <c r="N49" s="23">
        <f t="shared" si="52"/>
        <v>0</v>
      </c>
      <c r="O49" s="33" t="e">
        <f t="shared" si="72"/>
        <v>#DIV/0!</v>
      </c>
      <c r="P49" s="25"/>
      <c r="Q49" s="26">
        <f t="shared" si="29"/>
        <v>0</v>
      </c>
      <c r="R49" s="32">
        <f t="shared" si="53"/>
        <v>0</v>
      </c>
      <c r="S49" s="23">
        <f t="shared" si="54"/>
        <v>0</v>
      </c>
      <c r="T49" s="33" t="e">
        <f t="shared" si="73"/>
        <v>#DIV/0!</v>
      </c>
      <c r="U49" s="25"/>
      <c r="V49" s="26">
        <f t="shared" si="30"/>
        <v>0</v>
      </c>
      <c r="W49" s="32">
        <f t="shared" si="55"/>
        <v>0</v>
      </c>
      <c r="X49" s="23">
        <f t="shared" si="56"/>
        <v>0</v>
      </c>
      <c r="Y49" s="33" t="e">
        <f t="shared" si="57"/>
        <v>#DIV/0!</v>
      </c>
      <c r="Z49" s="25"/>
      <c r="AA49" s="26">
        <f t="shared" si="31"/>
        <v>0</v>
      </c>
      <c r="AB49" s="32">
        <f t="shared" si="58"/>
        <v>0</v>
      </c>
      <c r="AC49" s="23">
        <f t="shared" si="59"/>
        <v>0</v>
      </c>
      <c r="AD49" s="33" t="e">
        <f t="shared" si="60"/>
        <v>#DIV/0!</v>
      </c>
      <c r="AE49" s="25"/>
      <c r="AF49" s="26">
        <f t="shared" si="32"/>
        <v>0</v>
      </c>
      <c r="AG49" s="32">
        <f t="shared" si="61"/>
        <v>0</v>
      </c>
      <c r="AH49" s="23">
        <f t="shared" si="62"/>
        <v>0</v>
      </c>
      <c r="AI49" s="33" t="e">
        <f t="shared" si="63"/>
        <v>#DIV/0!</v>
      </c>
      <c r="AJ49" s="25"/>
      <c r="AK49" s="26">
        <f t="shared" si="33"/>
        <v>0</v>
      </c>
      <c r="AL49" s="32">
        <f t="shared" si="64"/>
        <v>0</v>
      </c>
      <c r="AM49" s="23">
        <f t="shared" si="65"/>
        <v>0</v>
      </c>
      <c r="AN49" s="33" t="e">
        <f t="shared" si="66"/>
        <v>#DIV/0!</v>
      </c>
      <c r="AO49" s="25"/>
      <c r="AP49" s="26">
        <f t="shared" si="34"/>
        <v>0</v>
      </c>
      <c r="AQ49" s="32">
        <f t="shared" si="67"/>
        <v>0</v>
      </c>
      <c r="AR49" s="23">
        <f t="shared" si="68"/>
        <v>0</v>
      </c>
      <c r="AS49" s="33" t="e">
        <f t="shared" si="69"/>
        <v>#DIV/0!</v>
      </c>
      <c r="AT49" s="25"/>
      <c r="AU49" s="26">
        <f t="shared" si="35"/>
        <v>0</v>
      </c>
    </row>
    <row r="50" spans="1:47" x14ac:dyDescent="0.3">
      <c r="A50" t="s">
        <v>30</v>
      </c>
      <c r="B50" s="21"/>
      <c r="C50" s="32">
        <f t="shared" si="47"/>
        <v>5.8252427184466021E-2</v>
      </c>
      <c r="D50" s="23">
        <f t="shared" si="46"/>
        <v>6</v>
      </c>
      <c r="E50" s="33" t="e">
        <f t="shared" si="48"/>
        <v>#DIV/0!</v>
      </c>
      <c r="F50" s="25"/>
      <c r="G50" s="26">
        <f t="shared" si="27"/>
        <v>-6</v>
      </c>
      <c r="H50" s="32">
        <f t="shared" si="49"/>
        <v>1.4705882352941176E-2</v>
      </c>
      <c r="I50" s="23">
        <f t="shared" si="50"/>
        <v>1</v>
      </c>
      <c r="J50" s="33" t="e">
        <f t="shared" si="71"/>
        <v>#DIV/0!</v>
      </c>
      <c r="K50" s="25"/>
      <c r="L50" s="26">
        <f t="shared" si="28"/>
        <v>-1</v>
      </c>
      <c r="M50" s="22">
        <f t="shared" si="51"/>
        <v>0</v>
      </c>
      <c r="N50" s="23">
        <f t="shared" si="52"/>
        <v>0</v>
      </c>
      <c r="O50" s="33" t="e">
        <f t="shared" si="72"/>
        <v>#DIV/0!</v>
      </c>
      <c r="P50" s="25"/>
      <c r="Q50" s="26">
        <f t="shared" si="29"/>
        <v>0</v>
      </c>
      <c r="R50" s="32">
        <f t="shared" si="53"/>
        <v>4.1666666666666664E-2</v>
      </c>
      <c r="S50" s="23">
        <f t="shared" si="54"/>
        <v>1</v>
      </c>
      <c r="T50" s="33" t="e">
        <f t="shared" si="73"/>
        <v>#DIV/0!</v>
      </c>
      <c r="U50" s="25"/>
      <c r="V50" s="26">
        <f t="shared" si="30"/>
        <v>-1</v>
      </c>
      <c r="W50" s="32">
        <f t="shared" si="55"/>
        <v>0.125</v>
      </c>
      <c r="X50" s="23">
        <f t="shared" si="56"/>
        <v>2</v>
      </c>
      <c r="Y50" s="33" t="e">
        <f t="shared" si="57"/>
        <v>#DIV/0!</v>
      </c>
      <c r="Z50" s="25"/>
      <c r="AA50" s="26">
        <f t="shared" si="31"/>
        <v>-2</v>
      </c>
      <c r="AB50" s="32">
        <f t="shared" si="58"/>
        <v>1.5151515151515152E-2</v>
      </c>
      <c r="AC50" s="23">
        <f t="shared" si="59"/>
        <v>1</v>
      </c>
      <c r="AD50" s="33" t="e">
        <f t="shared" si="60"/>
        <v>#DIV/0!</v>
      </c>
      <c r="AE50" s="25"/>
      <c r="AF50" s="26">
        <f t="shared" si="32"/>
        <v>-1</v>
      </c>
      <c r="AG50" s="32">
        <f t="shared" si="61"/>
        <v>0</v>
      </c>
      <c r="AH50" s="23">
        <f t="shared" si="62"/>
        <v>0</v>
      </c>
      <c r="AI50" s="33" t="e">
        <f t="shared" si="63"/>
        <v>#DIV/0!</v>
      </c>
      <c r="AJ50" s="25"/>
      <c r="AK50" s="26">
        <f t="shared" si="33"/>
        <v>0</v>
      </c>
      <c r="AL50" s="32">
        <f t="shared" si="64"/>
        <v>3.0716723549488054E-2</v>
      </c>
      <c r="AM50" s="23">
        <f t="shared" si="65"/>
        <v>9</v>
      </c>
      <c r="AN50" s="33" t="e">
        <f t="shared" si="66"/>
        <v>#DIV/0!</v>
      </c>
      <c r="AO50" s="25"/>
      <c r="AP50" s="26">
        <f t="shared" si="34"/>
        <v>-9</v>
      </c>
      <c r="AQ50" s="32">
        <f t="shared" si="67"/>
        <v>9.5238095238095233E-2</v>
      </c>
      <c r="AR50" s="23">
        <f t="shared" si="68"/>
        <v>2</v>
      </c>
      <c r="AS50" s="33" t="e">
        <f t="shared" si="69"/>
        <v>#DIV/0!</v>
      </c>
      <c r="AT50" s="25"/>
      <c r="AU50" s="26">
        <f t="shared" si="35"/>
        <v>-2</v>
      </c>
    </row>
    <row r="51" spans="1:47" x14ac:dyDescent="0.3">
      <c r="A51" t="s">
        <v>31</v>
      </c>
      <c r="B51" s="21"/>
      <c r="C51" s="32">
        <f t="shared" si="47"/>
        <v>3.8834951456310676E-2</v>
      </c>
      <c r="D51" s="23">
        <f t="shared" si="46"/>
        <v>4</v>
      </c>
      <c r="E51" s="33" t="e">
        <f t="shared" si="48"/>
        <v>#DIV/0!</v>
      </c>
      <c r="F51" s="25"/>
      <c r="G51" s="26">
        <f t="shared" si="27"/>
        <v>-4</v>
      </c>
      <c r="H51" s="32">
        <f t="shared" si="49"/>
        <v>2.9411764705882353E-2</v>
      </c>
      <c r="I51" s="23">
        <f t="shared" si="50"/>
        <v>2</v>
      </c>
      <c r="J51" s="33" t="e">
        <f t="shared" si="71"/>
        <v>#DIV/0!</v>
      </c>
      <c r="K51" s="25"/>
      <c r="L51" s="26">
        <f t="shared" si="28"/>
        <v>-2</v>
      </c>
      <c r="M51" s="22">
        <f t="shared" si="51"/>
        <v>0</v>
      </c>
      <c r="N51" s="23">
        <f t="shared" si="52"/>
        <v>0</v>
      </c>
      <c r="O51" s="33" t="e">
        <f t="shared" si="72"/>
        <v>#DIV/0!</v>
      </c>
      <c r="P51" s="25"/>
      <c r="Q51" s="26">
        <f t="shared" si="29"/>
        <v>0</v>
      </c>
      <c r="R51" s="32">
        <f t="shared" si="53"/>
        <v>4.1666666666666664E-2</v>
      </c>
      <c r="S51" s="23">
        <f t="shared" si="54"/>
        <v>1</v>
      </c>
      <c r="T51" s="33" t="e">
        <f t="shared" si="73"/>
        <v>#DIV/0!</v>
      </c>
      <c r="U51" s="25"/>
      <c r="V51" s="26">
        <f t="shared" si="30"/>
        <v>-1</v>
      </c>
      <c r="W51" s="32">
        <f t="shared" si="55"/>
        <v>0</v>
      </c>
      <c r="X51" s="23">
        <f t="shared" si="56"/>
        <v>0</v>
      </c>
      <c r="Y51" s="33" t="e">
        <f t="shared" si="57"/>
        <v>#DIV/0!</v>
      </c>
      <c r="Z51" s="25"/>
      <c r="AA51" s="26">
        <f t="shared" si="31"/>
        <v>0</v>
      </c>
      <c r="AB51" s="32">
        <f t="shared" si="58"/>
        <v>0.10606060606060606</v>
      </c>
      <c r="AC51" s="23">
        <f t="shared" si="59"/>
        <v>7</v>
      </c>
      <c r="AD51" s="33" t="e">
        <f t="shared" si="60"/>
        <v>#DIV/0!</v>
      </c>
      <c r="AE51" s="25"/>
      <c r="AF51" s="26">
        <f t="shared" si="32"/>
        <v>-7</v>
      </c>
      <c r="AG51" s="32">
        <f t="shared" si="61"/>
        <v>0</v>
      </c>
      <c r="AH51" s="23">
        <f t="shared" si="62"/>
        <v>0</v>
      </c>
      <c r="AI51" s="33" t="e">
        <f t="shared" si="63"/>
        <v>#DIV/0!</v>
      </c>
      <c r="AJ51" s="25"/>
      <c r="AK51" s="26">
        <f t="shared" si="33"/>
        <v>0</v>
      </c>
      <c r="AL51" s="32">
        <f t="shared" si="64"/>
        <v>4.778156996587031E-2</v>
      </c>
      <c r="AM51" s="23">
        <f t="shared" si="65"/>
        <v>14</v>
      </c>
      <c r="AN51" s="33" t="e">
        <f t="shared" si="66"/>
        <v>#DIV/0!</v>
      </c>
      <c r="AO51" s="25"/>
      <c r="AP51" s="26">
        <f t="shared" si="34"/>
        <v>-14</v>
      </c>
      <c r="AQ51" s="32">
        <f t="shared" si="67"/>
        <v>0</v>
      </c>
      <c r="AR51" s="23">
        <f t="shared" si="68"/>
        <v>0</v>
      </c>
      <c r="AS51" s="33" t="e">
        <f t="shared" si="69"/>
        <v>#DIV/0!</v>
      </c>
      <c r="AT51" s="25"/>
      <c r="AU51" s="26">
        <f t="shared" si="35"/>
        <v>0</v>
      </c>
    </row>
    <row r="52" spans="1:47" x14ac:dyDescent="0.3">
      <c r="A52" t="s">
        <v>32</v>
      </c>
      <c r="B52" s="21"/>
      <c r="C52" s="32">
        <f t="shared" si="47"/>
        <v>8.7378640776699032E-2</v>
      </c>
      <c r="D52" s="23">
        <f t="shared" si="46"/>
        <v>9</v>
      </c>
      <c r="E52" s="33" t="e">
        <f t="shared" si="48"/>
        <v>#DIV/0!</v>
      </c>
      <c r="F52" s="25"/>
      <c r="G52" s="26">
        <f t="shared" si="27"/>
        <v>-9</v>
      </c>
      <c r="H52" s="32">
        <f t="shared" si="49"/>
        <v>4.4117647058823532E-2</v>
      </c>
      <c r="I52" s="23">
        <f t="shared" si="50"/>
        <v>3</v>
      </c>
      <c r="J52" s="33" t="e">
        <f t="shared" si="71"/>
        <v>#DIV/0!</v>
      </c>
      <c r="K52" s="25"/>
      <c r="L52" s="26">
        <f t="shared" si="28"/>
        <v>-3</v>
      </c>
      <c r="M52" s="22">
        <f t="shared" si="51"/>
        <v>0</v>
      </c>
      <c r="N52" s="23">
        <f t="shared" si="52"/>
        <v>0</v>
      </c>
      <c r="O52" s="33" t="e">
        <f t="shared" si="72"/>
        <v>#DIV/0!</v>
      </c>
      <c r="P52" s="25"/>
      <c r="Q52" s="26">
        <f t="shared" si="29"/>
        <v>0</v>
      </c>
      <c r="R52" s="32">
        <f t="shared" si="53"/>
        <v>4.1666666666666664E-2</v>
      </c>
      <c r="S52" s="23">
        <f t="shared" si="54"/>
        <v>1</v>
      </c>
      <c r="T52" s="33" t="e">
        <f t="shared" si="73"/>
        <v>#DIV/0!</v>
      </c>
      <c r="U52" s="25"/>
      <c r="V52" s="26">
        <f t="shared" si="30"/>
        <v>-1</v>
      </c>
      <c r="W52" s="32">
        <f t="shared" si="55"/>
        <v>0</v>
      </c>
      <c r="X52" s="23">
        <f t="shared" si="56"/>
        <v>0</v>
      </c>
      <c r="Y52" s="33" t="e">
        <f t="shared" si="57"/>
        <v>#DIV/0!</v>
      </c>
      <c r="Z52" s="25"/>
      <c r="AA52" s="26">
        <f t="shared" si="31"/>
        <v>0</v>
      </c>
      <c r="AB52" s="32">
        <f t="shared" si="58"/>
        <v>7.575757575757576E-2</v>
      </c>
      <c r="AC52" s="23">
        <f t="shared" si="59"/>
        <v>5</v>
      </c>
      <c r="AD52" s="33" t="e">
        <f t="shared" si="60"/>
        <v>#DIV/0!</v>
      </c>
      <c r="AE52" s="25"/>
      <c r="AF52" s="26">
        <f t="shared" si="32"/>
        <v>-5</v>
      </c>
      <c r="AG52" s="32">
        <f t="shared" si="61"/>
        <v>9.0909090909090912E-2</v>
      </c>
      <c r="AH52" s="23">
        <f t="shared" si="62"/>
        <v>1</v>
      </c>
      <c r="AI52" s="33" t="e">
        <f t="shared" si="63"/>
        <v>#DIV/0!</v>
      </c>
      <c r="AJ52" s="25"/>
      <c r="AK52" s="26">
        <f t="shared" si="33"/>
        <v>-1</v>
      </c>
      <c r="AL52" s="32">
        <f t="shared" si="64"/>
        <v>6.1433447098976107E-2</v>
      </c>
      <c r="AM52" s="23">
        <f t="shared" si="65"/>
        <v>18</v>
      </c>
      <c r="AN52" s="33" t="e">
        <f t="shared" si="66"/>
        <v>#DIV/0!</v>
      </c>
      <c r="AO52" s="25"/>
      <c r="AP52" s="26">
        <f t="shared" si="34"/>
        <v>-18</v>
      </c>
      <c r="AQ52" s="32">
        <f t="shared" si="67"/>
        <v>4.7619047619047616E-2</v>
      </c>
      <c r="AR52" s="23">
        <f t="shared" si="68"/>
        <v>1</v>
      </c>
      <c r="AS52" s="33" t="e">
        <f t="shared" si="69"/>
        <v>#DIV/0!</v>
      </c>
      <c r="AT52" s="25"/>
      <c r="AU52" s="26">
        <f t="shared" si="35"/>
        <v>-1</v>
      </c>
    </row>
    <row r="53" spans="1:47" ht="15" thickBot="1" x14ac:dyDescent="0.35">
      <c r="A53" s="20"/>
      <c r="B53" s="21"/>
      <c r="C53" s="32">
        <f t="shared" si="47"/>
        <v>0</v>
      </c>
      <c r="D53" s="23">
        <v>0</v>
      </c>
      <c r="E53" s="33" t="e">
        <f t="shared" si="48"/>
        <v>#DIV/0!</v>
      </c>
      <c r="F53" s="25"/>
      <c r="G53" s="26">
        <f t="shared" si="27"/>
        <v>0</v>
      </c>
      <c r="H53" s="32">
        <f t="shared" si="49"/>
        <v>0</v>
      </c>
      <c r="I53" s="23"/>
      <c r="J53" s="33"/>
      <c r="K53" s="25"/>
      <c r="L53" s="26"/>
      <c r="M53" s="22"/>
      <c r="N53" s="23"/>
      <c r="O53" s="33"/>
      <c r="P53" s="25"/>
      <c r="Q53" s="26"/>
      <c r="R53" s="22"/>
      <c r="S53" s="23"/>
      <c r="T53" s="33"/>
      <c r="U53" s="25"/>
      <c r="V53" s="26">
        <f t="shared" si="30"/>
        <v>0</v>
      </c>
      <c r="W53" s="22"/>
      <c r="X53" s="23"/>
      <c r="Y53" s="24"/>
      <c r="Z53" s="25"/>
      <c r="AA53" s="26"/>
      <c r="AB53" s="22"/>
      <c r="AC53" s="23"/>
      <c r="AD53" s="24"/>
      <c r="AE53" s="25"/>
      <c r="AF53" s="26"/>
      <c r="AG53" s="22"/>
      <c r="AH53" s="23"/>
      <c r="AI53" s="24"/>
      <c r="AJ53" s="25"/>
      <c r="AK53" s="26"/>
      <c r="AL53" s="22"/>
      <c r="AM53" s="23"/>
      <c r="AN53" s="24"/>
      <c r="AO53" s="25"/>
      <c r="AP53" s="26"/>
      <c r="AQ53" s="22"/>
      <c r="AR53" s="23"/>
      <c r="AS53" s="24"/>
      <c r="AT53" s="25"/>
      <c r="AU53" s="26"/>
    </row>
    <row r="54" spans="1:47" s="12" customFormat="1" ht="16.2" thickBot="1" x14ac:dyDescent="0.35">
      <c r="A54" s="11" t="s">
        <v>38</v>
      </c>
      <c r="C54" s="13">
        <f>SUM(C3:C53)</f>
        <v>0.99999999999999967</v>
      </c>
      <c r="D54" s="12">
        <f>SUM(D3:D53)</f>
        <v>103</v>
      </c>
      <c r="E54" s="16" t="e">
        <f>SUM(E3:E53)</f>
        <v>#DIV/0!</v>
      </c>
      <c r="F54" s="17">
        <f>SUM(F3:F53)</f>
        <v>0</v>
      </c>
      <c r="G54" s="14"/>
      <c r="H54" s="13">
        <f>SUM(H3:H53)</f>
        <v>0.99999999999999989</v>
      </c>
      <c r="I54" s="12">
        <f>SUM(I3:I53)</f>
        <v>68</v>
      </c>
      <c r="J54" s="16" t="e">
        <f>SUM(J3:J53)</f>
        <v>#DIV/0!</v>
      </c>
      <c r="K54" s="17">
        <f>SUM(K3:K53)</f>
        <v>0</v>
      </c>
      <c r="M54" s="19">
        <f>SUM(M3:M53)</f>
        <v>1</v>
      </c>
      <c r="N54" s="12">
        <f>SUM(N3:N53)</f>
        <v>26</v>
      </c>
      <c r="O54" s="16" t="e">
        <f>SUM(O3:O53)</f>
        <v>#DIV/0!</v>
      </c>
      <c r="P54" s="17">
        <f>SUM(P3:P53)</f>
        <v>0</v>
      </c>
      <c r="R54" s="13">
        <f>SUM(R3:R53)</f>
        <v>0.99999999999999978</v>
      </c>
      <c r="S54" s="12">
        <f>SUM(S3:S53)</f>
        <v>24</v>
      </c>
      <c r="T54" s="16" t="e">
        <f>SUM(T3:T52)</f>
        <v>#DIV/0!</v>
      </c>
      <c r="U54" s="17">
        <f>SUM(U3:U53)</f>
        <v>0</v>
      </c>
      <c r="W54" s="13">
        <f>SUM(W3:W53)</f>
        <v>1</v>
      </c>
      <c r="X54" s="12">
        <f>SUM(X3:X53)</f>
        <v>16</v>
      </c>
      <c r="Y54" s="16" t="e">
        <f>SUM(Y3:Y52)</f>
        <v>#DIV/0!</v>
      </c>
      <c r="Z54" s="17">
        <f>SUM(Z3:Z52)</f>
        <v>0</v>
      </c>
      <c r="AB54" s="13">
        <f>SUM(AB3:AB53)</f>
        <v>0.99999999999999989</v>
      </c>
      <c r="AC54" s="12">
        <f>SUM(AC3:AC53)</f>
        <v>66</v>
      </c>
      <c r="AD54" s="16" t="e">
        <f>SUM(AD3:AD52)</f>
        <v>#DIV/0!</v>
      </c>
      <c r="AE54" s="17">
        <f>SUM(AE3:AE52)</f>
        <v>0</v>
      </c>
      <c r="AG54" s="13">
        <f>SUM(AG3:AG53)</f>
        <v>1</v>
      </c>
      <c r="AH54" s="12">
        <f>SUM(AH3:AH53)</f>
        <v>11</v>
      </c>
      <c r="AI54" s="16" t="e">
        <f>SUM(AI3:AI52)</f>
        <v>#DIV/0!</v>
      </c>
      <c r="AJ54" s="17">
        <f>SUM(AJ3:AJ52)</f>
        <v>0</v>
      </c>
      <c r="AL54" s="13">
        <f>SUM(AL3:AL53)</f>
        <v>1.0000000000000002</v>
      </c>
      <c r="AM54" s="12">
        <f>SUM(AM3:AM53)</f>
        <v>293</v>
      </c>
      <c r="AN54" s="16" t="e">
        <f>SUM(AN3:AN52)</f>
        <v>#DIV/0!</v>
      </c>
      <c r="AO54" s="17">
        <f>SUM(AO3:AO52)</f>
        <v>0</v>
      </c>
      <c r="AQ54" s="13">
        <f>SUM(AQ3:AQ53)</f>
        <v>1</v>
      </c>
      <c r="AR54" s="12">
        <f>SUM(AR3:AR53)</f>
        <v>21</v>
      </c>
      <c r="AS54" s="16" t="e">
        <f>SUM(AS3:AS52)</f>
        <v>#DIV/0!</v>
      </c>
      <c r="AT54" s="17">
        <f>SUM(AT3:AT52)</f>
        <v>0</v>
      </c>
    </row>
  </sheetData>
  <mergeCells count="18">
    <mergeCell ref="AS1:AT1"/>
    <mergeCell ref="R1:S1"/>
    <mergeCell ref="T1:U1"/>
    <mergeCell ref="W1:X1"/>
    <mergeCell ref="Y1:Z1"/>
    <mergeCell ref="AB1:AC1"/>
    <mergeCell ref="AD1:AE1"/>
    <mergeCell ref="AG1:AH1"/>
    <mergeCell ref="AI1:AJ1"/>
    <mergeCell ref="AL1:AM1"/>
    <mergeCell ref="AN1:AO1"/>
    <mergeCell ref="AQ1:AR1"/>
    <mergeCell ref="O1:P1"/>
    <mergeCell ref="C1:D1"/>
    <mergeCell ref="E1:F1"/>
    <mergeCell ref="H1:I1"/>
    <mergeCell ref="J1:K1"/>
    <mergeCell ref="M1:N1"/>
  </mergeCells>
  <conditionalFormatting sqref="G3:G53 L3:L53 Q3:Q53 V3:V53 AA3:AA53 AF3:AF53 AK3:AK53 AP3:AP53 AU3:AU53">
    <cfRule type="expression" dxfId="265" priority="17">
      <formula>G3&gt;D3</formula>
    </cfRule>
    <cfRule type="expression" dxfId="264" priority="18">
      <formula>G3&lt;D3</formula>
    </cfRule>
  </conditionalFormatting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/>
  <dimension ref="A1:BL54"/>
  <sheetViews>
    <sheetView workbookViewId="0">
      <pane xSplit="2" topLeftCell="C1" activePane="topRight" state="frozen"/>
      <selection activeCell="A31" sqref="A31:XFD31"/>
      <selection pane="topRight" activeCell="A31" sqref="A31:XFD31"/>
    </sheetView>
  </sheetViews>
  <sheetFormatPr baseColWidth="10" defaultColWidth="9.109375" defaultRowHeight="14.4" x14ac:dyDescent="0.3"/>
  <cols>
    <col min="1" max="1" width="15.5546875" bestFit="1" customWidth="1"/>
    <col min="2" max="2" width="15.5546875" hidden="1" customWidth="1"/>
    <col min="3" max="4" width="11" customWidth="1"/>
    <col min="5" max="6" width="11" style="18" customWidth="1"/>
    <col min="7" max="7" width="11" style="3" customWidth="1"/>
    <col min="8" max="9" width="11" customWidth="1"/>
    <col min="10" max="11" width="11" style="18" customWidth="1"/>
    <col min="12" max="14" width="11" customWidth="1"/>
    <col min="15" max="16" width="11" style="18" customWidth="1"/>
    <col min="17" max="19" width="11" customWidth="1"/>
    <col min="20" max="21" width="11" style="18" customWidth="1"/>
    <col min="22" max="24" width="11" customWidth="1"/>
    <col min="25" max="26" width="11" style="18" customWidth="1"/>
    <col min="27" max="29" width="11" customWidth="1"/>
    <col min="30" max="31" width="11" style="18" customWidth="1"/>
    <col min="32" max="34" width="11" customWidth="1"/>
    <col min="35" max="36" width="11" style="18" customWidth="1"/>
    <col min="37" max="39" width="11" customWidth="1"/>
    <col min="40" max="41" width="11" style="18" customWidth="1"/>
    <col min="42" max="44" width="11" customWidth="1"/>
    <col min="45" max="46" width="11" style="18" customWidth="1"/>
    <col min="47" max="47" width="11" customWidth="1"/>
    <col min="51" max="64" width="16.44140625" customWidth="1"/>
  </cols>
  <sheetData>
    <row r="1" spans="1:64" s="1" customFormat="1" x14ac:dyDescent="0.3">
      <c r="A1" s="5" t="s">
        <v>0</v>
      </c>
      <c r="B1" s="4" t="s">
        <v>41</v>
      </c>
      <c r="C1" s="38" t="s">
        <v>42</v>
      </c>
      <c r="D1" s="39"/>
      <c r="E1" s="40" t="s">
        <v>92</v>
      </c>
      <c r="F1" s="41"/>
      <c r="G1" s="7"/>
      <c r="H1" s="38" t="s">
        <v>44</v>
      </c>
      <c r="I1" s="39"/>
      <c r="J1" s="40" t="s">
        <v>93</v>
      </c>
      <c r="K1" s="41"/>
      <c r="L1" s="10"/>
      <c r="M1" s="38" t="s">
        <v>45</v>
      </c>
      <c r="N1" s="39"/>
      <c r="O1" s="40" t="s">
        <v>94</v>
      </c>
      <c r="P1" s="41"/>
      <c r="Q1" s="10"/>
      <c r="R1" s="38" t="s">
        <v>46</v>
      </c>
      <c r="S1" s="39"/>
      <c r="T1" s="40" t="s">
        <v>95</v>
      </c>
      <c r="U1" s="41"/>
      <c r="V1" s="10"/>
      <c r="W1" s="38" t="s">
        <v>51</v>
      </c>
      <c r="X1" s="39"/>
      <c r="Y1" s="40" t="s">
        <v>100</v>
      </c>
      <c r="Z1" s="41"/>
      <c r="AA1" s="10"/>
      <c r="AB1" s="38" t="s">
        <v>47</v>
      </c>
      <c r="AC1" s="39"/>
      <c r="AD1" s="40" t="s">
        <v>96</v>
      </c>
      <c r="AE1" s="41"/>
      <c r="AF1" s="10"/>
      <c r="AG1" s="38" t="s">
        <v>48</v>
      </c>
      <c r="AH1" s="39"/>
      <c r="AI1" s="40" t="s">
        <v>97</v>
      </c>
      <c r="AJ1" s="41"/>
      <c r="AK1" s="10"/>
      <c r="AL1" s="38" t="s">
        <v>98</v>
      </c>
      <c r="AM1" s="39"/>
      <c r="AN1" s="40" t="s">
        <v>101</v>
      </c>
      <c r="AO1" s="41"/>
      <c r="AP1" s="10"/>
      <c r="AQ1" s="38" t="s">
        <v>99</v>
      </c>
      <c r="AR1" s="39"/>
      <c r="AS1" s="40" t="s">
        <v>102</v>
      </c>
      <c r="AT1" s="41"/>
      <c r="AU1" s="10"/>
      <c r="AY1" t="s">
        <v>0</v>
      </c>
      <c r="AZ1" t="s">
        <v>73</v>
      </c>
      <c r="BA1" t="s">
        <v>74</v>
      </c>
      <c r="BB1" t="s">
        <v>75</v>
      </c>
      <c r="BC1" t="s">
        <v>76</v>
      </c>
      <c r="BD1" t="s">
        <v>77</v>
      </c>
      <c r="BE1" t="s">
        <v>78</v>
      </c>
      <c r="BF1" t="s">
        <v>79</v>
      </c>
      <c r="BG1" t="s">
        <v>80</v>
      </c>
      <c r="BH1" t="s">
        <v>81</v>
      </c>
      <c r="BI1" t="s">
        <v>82</v>
      </c>
      <c r="BJ1" t="s">
        <v>83</v>
      </c>
      <c r="BK1" t="s">
        <v>84</v>
      </c>
      <c r="BL1" t="s">
        <v>85</v>
      </c>
    </row>
    <row r="2" spans="1:64" s="1" customFormat="1" x14ac:dyDescent="0.3">
      <c r="A2" s="6"/>
      <c r="B2" s="4"/>
      <c r="C2" s="8" t="s">
        <v>40</v>
      </c>
      <c r="D2" s="2" t="s">
        <v>39</v>
      </c>
      <c r="E2" s="15" t="s">
        <v>40</v>
      </c>
      <c r="F2" s="15" t="s">
        <v>39</v>
      </c>
      <c r="G2" s="9" t="s">
        <v>43</v>
      </c>
      <c r="H2" s="8" t="s">
        <v>40</v>
      </c>
      <c r="I2" s="2" t="s">
        <v>39</v>
      </c>
      <c r="J2" s="15" t="s">
        <v>40</v>
      </c>
      <c r="K2" s="15" t="s">
        <v>39</v>
      </c>
      <c r="L2" s="9" t="s">
        <v>43</v>
      </c>
      <c r="M2" s="8" t="s">
        <v>40</v>
      </c>
      <c r="N2" s="2" t="s">
        <v>39</v>
      </c>
      <c r="O2" s="15" t="s">
        <v>40</v>
      </c>
      <c r="P2" s="15" t="s">
        <v>39</v>
      </c>
      <c r="Q2" s="9" t="s">
        <v>43</v>
      </c>
      <c r="R2" s="8" t="s">
        <v>40</v>
      </c>
      <c r="S2" s="2" t="s">
        <v>39</v>
      </c>
      <c r="T2" s="15" t="s">
        <v>40</v>
      </c>
      <c r="U2" s="15" t="s">
        <v>39</v>
      </c>
      <c r="V2" s="9" t="s">
        <v>43</v>
      </c>
      <c r="W2" s="8" t="s">
        <v>40</v>
      </c>
      <c r="X2" s="2" t="s">
        <v>39</v>
      </c>
      <c r="Y2" s="15" t="s">
        <v>40</v>
      </c>
      <c r="Z2" s="15" t="s">
        <v>39</v>
      </c>
      <c r="AA2" s="9" t="s">
        <v>43</v>
      </c>
      <c r="AB2" s="8" t="s">
        <v>40</v>
      </c>
      <c r="AC2" s="2" t="s">
        <v>39</v>
      </c>
      <c r="AD2" s="15" t="s">
        <v>40</v>
      </c>
      <c r="AE2" s="15" t="s">
        <v>39</v>
      </c>
      <c r="AF2" s="9" t="s">
        <v>43</v>
      </c>
      <c r="AG2" s="8" t="s">
        <v>40</v>
      </c>
      <c r="AH2" s="2" t="s">
        <v>39</v>
      </c>
      <c r="AI2" s="15" t="s">
        <v>40</v>
      </c>
      <c r="AJ2" s="15" t="s">
        <v>39</v>
      </c>
      <c r="AK2" s="9" t="s">
        <v>43</v>
      </c>
      <c r="AL2" s="8" t="s">
        <v>40</v>
      </c>
      <c r="AM2" s="2" t="s">
        <v>39</v>
      </c>
      <c r="AN2" s="15" t="s">
        <v>40</v>
      </c>
      <c r="AO2" s="15" t="s">
        <v>39</v>
      </c>
      <c r="AP2" s="9" t="s">
        <v>43</v>
      </c>
      <c r="AQ2" s="8" t="s">
        <v>40</v>
      </c>
      <c r="AR2" s="2" t="s">
        <v>39</v>
      </c>
      <c r="AS2" s="15" t="s">
        <v>40</v>
      </c>
      <c r="AT2" s="15" t="s">
        <v>39</v>
      </c>
      <c r="AU2" s="9" t="s">
        <v>43</v>
      </c>
      <c r="AY2" t="s">
        <v>36</v>
      </c>
      <c r="AZ2" t="s">
        <v>86</v>
      </c>
      <c r="BA2" t="s">
        <v>87</v>
      </c>
      <c r="BB2" t="s">
        <v>111</v>
      </c>
      <c r="BC2" t="s">
        <v>89</v>
      </c>
      <c r="BD2">
        <v>0</v>
      </c>
      <c r="BE2">
        <v>0</v>
      </c>
      <c r="BF2">
        <v>0</v>
      </c>
      <c r="BG2">
        <v>0</v>
      </c>
      <c r="BH2">
        <v>0</v>
      </c>
      <c r="BI2">
        <v>1</v>
      </c>
      <c r="BJ2">
        <v>0</v>
      </c>
      <c r="BK2">
        <v>1</v>
      </c>
      <c r="BL2">
        <v>0</v>
      </c>
    </row>
    <row r="3" spans="1:64" x14ac:dyDescent="0.3">
      <c r="A3" s="20" t="s">
        <v>36</v>
      </c>
      <c r="B3" s="21" t="e">
        <f>LOOKUP(A3,#REF!,#REF!)</f>
        <v>#REF!</v>
      </c>
      <c r="C3" s="32">
        <f>D3/$D$54</f>
        <v>0</v>
      </c>
      <c r="D3" s="23">
        <f>IF(COUNTIF($AY$2:$BL$56,A3)=1,VLOOKUP(A3,$AY$2:$BL$56,6,FALSE),0)</f>
        <v>0</v>
      </c>
      <c r="E3" s="33" t="e">
        <f>F3/$F$54</f>
        <v>#DIV/0!</v>
      </c>
      <c r="F3" s="25"/>
      <c r="G3" s="26">
        <f>F3-D3</f>
        <v>0</v>
      </c>
      <c r="H3" s="32">
        <f>I3/$I$54</f>
        <v>0</v>
      </c>
      <c r="I3" s="23">
        <f>IF(COUNTIF($AY$2:$BL$56,A3)=1,VLOOKUP(A3,$AY$2:$BL$56,7,FALSE),0)</f>
        <v>0</v>
      </c>
      <c r="J3" s="33" t="e">
        <f t="shared" ref="J3:J52" si="0">K3/$K$54</f>
        <v>#DIV/0!</v>
      </c>
      <c r="K3" s="25"/>
      <c r="L3" s="26">
        <f>K3-I3</f>
        <v>0</v>
      </c>
      <c r="M3" s="22">
        <f>N3/$N$54</f>
        <v>0</v>
      </c>
      <c r="N3" s="23">
        <f>IF(COUNTIF($AY$2:$BL$56,A3)=1,VLOOKUP(A3,$AY$2:$BL$56,8,FALSE),0)</f>
        <v>0</v>
      </c>
      <c r="O3" s="33" t="e">
        <f t="shared" ref="O3:O52" si="1">P3/$P$54</f>
        <v>#DIV/0!</v>
      </c>
      <c r="P3" s="25"/>
      <c r="Q3" s="26">
        <f>P3-N3</f>
        <v>0</v>
      </c>
      <c r="R3" s="32">
        <f>S3/$S$54</f>
        <v>0</v>
      </c>
      <c r="S3" s="23">
        <f>IF(COUNTIF($AY$2:$BL$56,A3)=1,VLOOKUP(A3,$AY$2:$BL$56,9,FALSE),0)</f>
        <v>0</v>
      </c>
      <c r="T3" s="33" t="e">
        <f t="shared" ref="T3:T52" si="2">U3/$U$54</f>
        <v>#DIV/0!</v>
      </c>
      <c r="U3" s="25"/>
      <c r="V3" s="26">
        <f>U3-S3</f>
        <v>0</v>
      </c>
      <c r="W3" s="32">
        <f>X3/$X$54</f>
        <v>0</v>
      </c>
      <c r="X3" s="23">
        <f>IF(COUNTIF($AY$2:$BL$56,A3)=1,VLOOKUP(A3,$AY$2:$BL$56,10,FALSE),0)</f>
        <v>0</v>
      </c>
      <c r="Y3" s="33" t="e">
        <f>Z3/$Z$54</f>
        <v>#DIV/0!</v>
      </c>
      <c r="Z3" s="25"/>
      <c r="AA3" s="26">
        <f>Z3-X3</f>
        <v>0</v>
      </c>
      <c r="AB3" s="32">
        <f>AC3/$AC$54</f>
        <v>1.7857142857142856E-2</v>
      </c>
      <c r="AC3" s="23">
        <f>IF(COUNTIF($AY$2:$BL$56,A3)=1,VLOOKUP(A3,$AY$2:$BL$56,11,FALSE),0)</f>
        <v>1</v>
      </c>
      <c r="AD3" s="33" t="e">
        <f>AE3/$AE$54</f>
        <v>#DIV/0!</v>
      </c>
      <c r="AE3" s="25"/>
      <c r="AF3" s="26">
        <f>AE3-AC3</f>
        <v>-1</v>
      </c>
      <c r="AG3" s="32">
        <f>AH3/$AH$54</f>
        <v>0</v>
      </c>
      <c r="AH3" s="23">
        <f>IF(COUNTIF($AY$2:$BL$56,A3)=1,VLOOKUP(A3,$AY$2:$BL$56,12,FALSE),0)</f>
        <v>0</v>
      </c>
      <c r="AI3" s="33" t="e">
        <f>AJ3/$AJ$54</f>
        <v>#DIV/0!</v>
      </c>
      <c r="AJ3" s="25"/>
      <c r="AK3" s="26">
        <f>AJ3-AH3</f>
        <v>0</v>
      </c>
      <c r="AL3" s="32">
        <f>AM3/$AM$54</f>
        <v>3.5587188612099642E-3</v>
      </c>
      <c r="AM3" s="23">
        <f>IF(COUNTIF($AY$2:$BL$56,A3)=1,VLOOKUP(A3,$AY$2:$BL$56,13,FALSE),0)</f>
        <v>1</v>
      </c>
      <c r="AN3" s="33" t="e">
        <f>AO3/$AO$54</f>
        <v>#DIV/0!</v>
      </c>
      <c r="AO3" s="25"/>
      <c r="AP3" s="26">
        <f>AO3-AM3</f>
        <v>-1</v>
      </c>
      <c r="AQ3" s="32">
        <f>AR3/$AR$54</f>
        <v>0</v>
      </c>
      <c r="AR3" s="23">
        <f>IF(COUNTIF($AY$2:$BL$56,A3)=1,VLOOKUP(A3,$AY$2:$BL$56,14,FALSE),0)</f>
        <v>0</v>
      </c>
      <c r="AS3" s="33" t="e">
        <f>AT3/$AT$54</f>
        <v>#DIV/0!</v>
      </c>
      <c r="AT3" s="25"/>
      <c r="AU3" s="26">
        <f>AT3-AR3</f>
        <v>0</v>
      </c>
      <c r="AY3" t="s">
        <v>2</v>
      </c>
      <c r="AZ3" t="s">
        <v>86</v>
      </c>
      <c r="BA3" t="s">
        <v>87</v>
      </c>
      <c r="BB3" t="s">
        <v>111</v>
      </c>
      <c r="BC3" t="s">
        <v>89</v>
      </c>
      <c r="BD3">
        <v>15</v>
      </c>
      <c r="BE3">
        <v>7</v>
      </c>
      <c r="BF3">
        <v>1</v>
      </c>
      <c r="BG3">
        <v>1</v>
      </c>
      <c r="BH3">
        <v>0</v>
      </c>
      <c r="BI3">
        <v>5</v>
      </c>
      <c r="BJ3">
        <v>1</v>
      </c>
      <c r="BK3">
        <v>30</v>
      </c>
      <c r="BL3">
        <v>0</v>
      </c>
    </row>
    <row r="4" spans="1:64" x14ac:dyDescent="0.3">
      <c r="A4" t="s">
        <v>33</v>
      </c>
      <c r="B4" s="21"/>
      <c r="C4" s="32">
        <f t="shared" ref="C4:C53" si="3">D4/$D$54</f>
        <v>0</v>
      </c>
      <c r="D4" s="23">
        <f t="shared" ref="D4:D52" si="4">IF(COUNTIF($AY$2:$BL$56,A4)=1,VLOOKUP(A4,$AY$2:$BL$56,6,FALSE),0)</f>
        <v>0</v>
      </c>
      <c r="E4" s="33" t="e">
        <f t="shared" ref="E4:E53" si="5">F4/$F$54</f>
        <v>#DIV/0!</v>
      </c>
      <c r="F4" s="25"/>
      <c r="G4" s="26">
        <f t="shared" ref="G4:G53" si="6">F4-D4</f>
        <v>0</v>
      </c>
      <c r="H4" s="32">
        <f t="shared" ref="H4:H53" si="7">I4/$I$54</f>
        <v>0</v>
      </c>
      <c r="I4" s="23">
        <f t="shared" ref="I4:I52" si="8">IF(COUNTIF($AY$2:$BL$56,A4)=1,VLOOKUP(A4,$AY$2:$BL$56,7,FALSE),0)</f>
        <v>0</v>
      </c>
      <c r="J4" s="33" t="e">
        <f t="shared" si="0"/>
        <v>#DIV/0!</v>
      </c>
      <c r="K4" s="25"/>
      <c r="L4" s="26">
        <f t="shared" ref="L4:L52" si="9">K4-I4</f>
        <v>0</v>
      </c>
      <c r="M4" s="22">
        <f t="shared" ref="M4:M52" si="10">N4/$N$54</f>
        <v>0</v>
      </c>
      <c r="N4" s="23">
        <f t="shared" ref="N4:N52" si="11">IF(COUNTIF($AY$2:$BL$56,A4)=1,VLOOKUP(A4,$AY$2:$BL$56,8,FALSE),0)</f>
        <v>0</v>
      </c>
      <c r="O4" s="33" t="e">
        <f t="shared" si="1"/>
        <v>#DIV/0!</v>
      </c>
      <c r="P4" s="25"/>
      <c r="Q4" s="26">
        <f t="shared" ref="Q4:Q52" si="12">P4-N4</f>
        <v>0</v>
      </c>
      <c r="R4" s="32">
        <f t="shared" ref="R4:R52" si="13">S4/$S$54</f>
        <v>0</v>
      </c>
      <c r="S4" s="23">
        <f t="shared" ref="S4:S52" si="14">IF(COUNTIF($AY$2:$BL$56,A4)=1,VLOOKUP(A4,$AY$2:$BL$56,9,FALSE),0)</f>
        <v>0</v>
      </c>
      <c r="T4" s="33" t="e">
        <f t="shared" si="2"/>
        <v>#DIV/0!</v>
      </c>
      <c r="U4" s="25"/>
      <c r="V4" s="26">
        <f t="shared" ref="V4:V53" si="15">U4-S4</f>
        <v>0</v>
      </c>
      <c r="W4" s="32">
        <f t="shared" ref="W4:W52" si="16">X4/$X$54</f>
        <v>0</v>
      </c>
      <c r="X4" s="23">
        <f t="shared" ref="X4:X52" si="17">IF(COUNTIF($AY$2:$BL$56,A4)=1,VLOOKUP(A4,$AY$2:$BL$56,10,FALSE),0)</f>
        <v>0</v>
      </c>
      <c r="Y4" s="33" t="e">
        <f t="shared" ref="Y4:Y52" si="18">Z4/$Z$54</f>
        <v>#DIV/0!</v>
      </c>
      <c r="Z4" s="25"/>
      <c r="AA4" s="26">
        <f t="shared" ref="AA4:AA52" si="19">Z4-X4</f>
        <v>0</v>
      </c>
      <c r="AB4" s="32">
        <f t="shared" ref="AB4:AB52" si="20">AC4/$AC$54</f>
        <v>0</v>
      </c>
      <c r="AC4" s="23">
        <f t="shared" ref="AC4:AC52" si="21">IF(COUNTIF($AY$2:$BL$56,A4)=1,VLOOKUP(A4,$AY$2:$BL$56,11,FALSE),0)</f>
        <v>0</v>
      </c>
      <c r="AD4" s="33" t="e">
        <f t="shared" ref="AD4:AD52" si="22">AE4/$AE$54</f>
        <v>#DIV/0!</v>
      </c>
      <c r="AE4" s="25"/>
      <c r="AF4" s="26">
        <f t="shared" ref="AF4:AF52" si="23">AE4-AC4</f>
        <v>0</v>
      </c>
      <c r="AG4" s="32">
        <f t="shared" ref="AG4:AG52" si="24">AH4/$AH$54</f>
        <v>0</v>
      </c>
      <c r="AH4" s="23">
        <f t="shared" ref="AH4:AH52" si="25">IF(COUNTIF($AY$2:$BL$56,A4)=1,VLOOKUP(A4,$AY$2:$BL$56,12,FALSE),0)</f>
        <v>0</v>
      </c>
      <c r="AI4" s="33" t="e">
        <f t="shared" ref="AI4:AI52" si="26">AJ4/$AJ$54</f>
        <v>#DIV/0!</v>
      </c>
      <c r="AJ4" s="25"/>
      <c r="AK4" s="26">
        <f t="shared" ref="AK4:AK52" si="27">AJ4-AH4</f>
        <v>0</v>
      </c>
      <c r="AL4" s="32">
        <f t="shared" ref="AL4:AL52" si="28">AM4/$AM$54</f>
        <v>0</v>
      </c>
      <c r="AM4" s="23">
        <f t="shared" ref="AM4:AM52" si="29">IF(COUNTIF($AY$2:$BL$56,A4)=1,VLOOKUP(A4,$AY$2:$BL$56,13,FALSE),0)</f>
        <v>0</v>
      </c>
      <c r="AN4" s="33" t="e">
        <f t="shared" ref="AN4:AN52" si="30">AO4/$AO$54</f>
        <v>#DIV/0!</v>
      </c>
      <c r="AO4" s="25"/>
      <c r="AP4" s="26">
        <f t="shared" ref="AP4:AP52" si="31">AO4-AM4</f>
        <v>0</v>
      </c>
      <c r="AQ4" s="32">
        <f t="shared" ref="AQ4:AQ52" si="32">AR4/$AR$54</f>
        <v>0</v>
      </c>
      <c r="AR4" s="23">
        <f t="shared" ref="AR4:AR52" si="33">IF(COUNTIF($AY$2:$BL$56,A4)=1,VLOOKUP(A4,$AY$2:$BL$56,14,FALSE),0)</f>
        <v>0</v>
      </c>
      <c r="AS4" s="33" t="e">
        <f t="shared" ref="AS4:AS52" si="34">AT4/$AT$54</f>
        <v>#DIV/0!</v>
      </c>
      <c r="AT4" s="25"/>
      <c r="AU4" s="26">
        <f t="shared" ref="AU4:AU52" si="35">AT4-AR4</f>
        <v>0</v>
      </c>
      <c r="AY4" t="s">
        <v>4</v>
      </c>
      <c r="AZ4" t="s">
        <v>86</v>
      </c>
      <c r="BA4" t="s">
        <v>87</v>
      </c>
      <c r="BB4" t="s">
        <v>111</v>
      </c>
      <c r="BC4" t="s">
        <v>89</v>
      </c>
      <c r="BD4">
        <v>8</v>
      </c>
      <c r="BE4">
        <v>2</v>
      </c>
      <c r="BF4">
        <v>1</v>
      </c>
      <c r="BG4">
        <v>2</v>
      </c>
      <c r="BH4">
        <v>2</v>
      </c>
      <c r="BI4">
        <v>1</v>
      </c>
      <c r="BJ4">
        <v>4</v>
      </c>
      <c r="BK4">
        <v>15</v>
      </c>
      <c r="BL4">
        <v>5</v>
      </c>
    </row>
    <row r="5" spans="1:64" x14ac:dyDescent="0.3">
      <c r="A5" t="s">
        <v>1</v>
      </c>
      <c r="B5" s="21"/>
      <c r="C5" s="32">
        <f t="shared" si="3"/>
        <v>0</v>
      </c>
      <c r="D5" s="23">
        <f t="shared" si="4"/>
        <v>0</v>
      </c>
      <c r="E5" s="33" t="e">
        <f t="shared" si="5"/>
        <v>#DIV/0!</v>
      </c>
      <c r="F5" s="25"/>
      <c r="G5" s="26">
        <f t="shared" si="6"/>
        <v>0</v>
      </c>
      <c r="H5" s="32">
        <f t="shared" si="7"/>
        <v>0</v>
      </c>
      <c r="I5" s="23">
        <f t="shared" si="8"/>
        <v>0</v>
      </c>
      <c r="J5" s="33" t="e">
        <f t="shared" si="0"/>
        <v>#DIV/0!</v>
      </c>
      <c r="K5" s="25"/>
      <c r="L5" s="26">
        <f t="shared" si="9"/>
        <v>0</v>
      </c>
      <c r="M5" s="22">
        <f t="shared" si="10"/>
        <v>0</v>
      </c>
      <c r="N5" s="23">
        <f t="shared" si="11"/>
        <v>0</v>
      </c>
      <c r="O5" s="33" t="e">
        <f t="shared" si="1"/>
        <v>#DIV/0!</v>
      </c>
      <c r="P5" s="25"/>
      <c r="Q5" s="26">
        <f t="shared" si="12"/>
        <v>0</v>
      </c>
      <c r="R5" s="32">
        <f t="shared" si="13"/>
        <v>0</v>
      </c>
      <c r="S5" s="23">
        <f t="shared" si="14"/>
        <v>0</v>
      </c>
      <c r="T5" s="33" t="e">
        <f t="shared" si="2"/>
        <v>#DIV/0!</v>
      </c>
      <c r="U5" s="25"/>
      <c r="V5" s="26">
        <f t="shared" si="15"/>
        <v>0</v>
      </c>
      <c r="W5" s="32">
        <f t="shared" si="16"/>
        <v>0</v>
      </c>
      <c r="X5" s="23">
        <f t="shared" si="17"/>
        <v>0</v>
      </c>
      <c r="Y5" s="33" t="e">
        <f t="shared" si="18"/>
        <v>#DIV/0!</v>
      </c>
      <c r="Z5" s="25"/>
      <c r="AA5" s="26">
        <f t="shared" si="19"/>
        <v>0</v>
      </c>
      <c r="AB5" s="32">
        <f t="shared" si="20"/>
        <v>0</v>
      </c>
      <c r="AC5" s="23">
        <f t="shared" si="21"/>
        <v>0</v>
      </c>
      <c r="AD5" s="33" t="e">
        <f t="shared" si="22"/>
        <v>#DIV/0!</v>
      </c>
      <c r="AE5" s="25"/>
      <c r="AF5" s="26">
        <f t="shared" si="23"/>
        <v>0</v>
      </c>
      <c r="AG5" s="32">
        <f t="shared" si="24"/>
        <v>0</v>
      </c>
      <c r="AH5" s="23">
        <f t="shared" si="25"/>
        <v>0</v>
      </c>
      <c r="AI5" s="33" t="e">
        <f t="shared" si="26"/>
        <v>#DIV/0!</v>
      </c>
      <c r="AJ5" s="25"/>
      <c r="AK5" s="26">
        <f t="shared" si="27"/>
        <v>0</v>
      </c>
      <c r="AL5" s="32">
        <f t="shared" si="28"/>
        <v>0</v>
      </c>
      <c r="AM5" s="23">
        <f t="shared" si="29"/>
        <v>0</v>
      </c>
      <c r="AN5" s="33" t="e">
        <f t="shared" si="30"/>
        <v>#DIV/0!</v>
      </c>
      <c r="AO5" s="25"/>
      <c r="AP5" s="26">
        <f t="shared" si="31"/>
        <v>0</v>
      </c>
      <c r="AQ5" s="32">
        <f t="shared" si="32"/>
        <v>0</v>
      </c>
      <c r="AR5" s="23">
        <f t="shared" si="33"/>
        <v>0</v>
      </c>
      <c r="AS5" s="33" t="e">
        <f t="shared" si="34"/>
        <v>#DIV/0!</v>
      </c>
      <c r="AT5" s="25"/>
      <c r="AU5" s="26">
        <f t="shared" si="35"/>
        <v>0</v>
      </c>
      <c r="AY5" t="s">
        <v>5</v>
      </c>
      <c r="AZ5" t="s">
        <v>86</v>
      </c>
      <c r="BA5" t="s">
        <v>87</v>
      </c>
      <c r="BB5" t="s">
        <v>111</v>
      </c>
      <c r="BC5" t="s">
        <v>89</v>
      </c>
      <c r="BD5">
        <v>0</v>
      </c>
      <c r="BE5">
        <v>0</v>
      </c>
      <c r="BF5">
        <v>1</v>
      </c>
      <c r="BG5">
        <v>0</v>
      </c>
      <c r="BH5">
        <v>0</v>
      </c>
      <c r="BI5">
        <v>0</v>
      </c>
      <c r="BJ5">
        <v>0</v>
      </c>
      <c r="BK5">
        <v>1</v>
      </c>
      <c r="BL5">
        <v>0</v>
      </c>
    </row>
    <row r="6" spans="1:64" x14ac:dyDescent="0.3">
      <c r="A6" t="s">
        <v>52</v>
      </c>
      <c r="B6" s="21"/>
      <c r="C6" s="32">
        <f t="shared" si="3"/>
        <v>0</v>
      </c>
      <c r="D6" s="23">
        <f t="shared" si="4"/>
        <v>0</v>
      </c>
      <c r="E6" s="33" t="e">
        <f t="shared" si="5"/>
        <v>#DIV/0!</v>
      </c>
      <c r="F6" s="25"/>
      <c r="G6" s="26">
        <f t="shared" si="6"/>
        <v>0</v>
      </c>
      <c r="H6" s="32">
        <f t="shared" si="7"/>
        <v>0</v>
      </c>
      <c r="I6" s="23">
        <f t="shared" si="8"/>
        <v>0</v>
      </c>
      <c r="J6" s="33" t="e">
        <f t="shared" si="0"/>
        <v>#DIV/0!</v>
      </c>
      <c r="K6" s="25"/>
      <c r="L6" s="26">
        <f t="shared" si="9"/>
        <v>0</v>
      </c>
      <c r="M6" s="22">
        <f t="shared" si="10"/>
        <v>0</v>
      </c>
      <c r="N6" s="23">
        <f t="shared" si="11"/>
        <v>0</v>
      </c>
      <c r="O6" s="33" t="e">
        <f t="shared" si="1"/>
        <v>#DIV/0!</v>
      </c>
      <c r="P6" s="25"/>
      <c r="Q6" s="26">
        <f t="shared" si="12"/>
        <v>0</v>
      </c>
      <c r="R6" s="32">
        <f t="shared" si="13"/>
        <v>0</v>
      </c>
      <c r="S6" s="23">
        <f t="shared" si="14"/>
        <v>0</v>
      </c>
      <c r="T6" s="33" t="e">
        <f t="shared" si="2"/>
        <v>#DIV/0!</v>
      </c>
      <c r="U6" s="25"/>
      <c r="V6" s="26">
        <f t="shared" si="15"/>
        <v>0</v>
      </c>
      <c r="W6" s="32">
        <f t="shared" si="16"/>
        <v>0</v>
      </c>
      <c r="X6" s="23">
        <f t="shared" si="17"/>
        <v>0</v>
      </c>
      <c r="Y6" s="33" t="e">
        <f t="shared" si="18"/>
        <v>#DIV/0!</v>
      </c>
      <c r="Z6" s="25"/>
      <c r="AA6" s="26">
        <f t="shared" si="19"/>
        <v>0</v>
      </c>
      <c r="AB6" s="32">
        <f t="shared" si="20"/>
        <v>0</v>
      </c>
      <c r="AC6" s="23">
        <f t="shared" si="21"/>
        <v>0</v>
      </c>
      <c r="AD6" s="33" t="e">
        <f t="shared" si="22"/>
        <v>#DIV/0!</v>
      </c>
      <c r="AE6" s="25"/>
      <c r="AF6" s="26">
        <f t="shared" si="23"/>
        <v>0</v>
      </c>
      <c r="AG6" s="32">
        <f t="shared" si="24"/>
        <v>0</v>
      </c>
      <c r="AH6" s="23">
        <f t="shared" si="25"/>
        <v>0</v>
      </c>
      <c r="AI6" s="33" t="e">
        <f t="shared" si="26"/>
        <v>#DIV/0!</v>
      </c>
      <c r="AJ6" s="25"/>
      <c r="AK6" s="26">
        <f t="shared" si="27"/>
        <v>0</v>
      </c>
      <c r="AL6" s="32">
        <f t="shared" si="28"/>
        <v>0</v>
      </c>
      <c r="AM6" s="23">
        <f t="shared" si="29"/>
        <v>0</v>
      </c>
      <c r="AN6" s="33" t="e">
        <f t="shared" si="30"/>
        <v>#DIV/0!</v>
      </c>
      <c r="AO6" s="25"/>
      <c r="AP6" s="26">
        <f t="shared" si="31"/>
        <v>0</v>
      </c>
      <c r="AQ6" s="32">
        <f t="shared" si="32"/>
        <v>0</v>
      </c>
      <c r="AR6" s="23">
        <f t="shared" si="33"/>
        <v>0</v>
      </c>
      <c r="AS6" s="33" t="e">
        <f t="shared" si="34"/>
        <v>#DIV/0!</v>
      </c>
      <c r="AT6" s="25"/>
      <c r="AU6" s="26">
        <f t="shared" si="35"/>
        <v>0</v>
      </c>
      <c r="AY6" t="s">
        <v>6</v>
      </c>
      <c r="AZ6" t="s">
        <v>86</v>
      </c>
      <c r="BA6" t="s">
        <v>87</v>
      </c>
      <c r="BB6" t="s">
        <v>111</v>
      </c>
      <c r="BC6" t="s">
        <v>89</v>
      </c>
      <c r="BD6">
        <v>9</v>
      </c>
      <c r="BE6">
        <v>3</v>
      </c>
      <c r="BF6">
        <v>1</v>
      </c>
      <c r="BG6">
        <v>2</v>
      </c>
      <c r="BH6">
        <v>0</v>
      </c>
      <c r="BI6">
        <v>3</v>
      </c>
      <c r="BJ6">
        <v>1</v>
      </c>
      <c r="BK6">
        <v>18</v>
      </c>
      <c r="BL6">
        <v>1</v>
      </c>
    </row>
    <row r="7" spans="1:64" x14ac:dyDescent="0.3">
      <c r="A7" t="s">
        <v>2</v>
      </c>
      <c r="B7" s="21"/>
      <c r="C7" s="32">
        <f t="shared" si="3"/>
        <v>0.15625</v>
      </c>
      <c r="D7" s="23">
        <f t="shared" si="4"/>
        <v>15</v>
      </c>
      <c r="E7" s="33" t="e">
        <f t="shared" si="5"/>
        <v>#DIV/0!</v>
      </c>
      <c r="F7" s="25"/>
      <c r="G7" s="26">
        <f t="shared" si="6"/>
        <v>-15</v>
      </c>
      <c r="H7" s="32">
        <f t="shared" si="7"/>
        <v>0.1111111111111111</v>
      </c>
      <c r="I7" s="23">
        <f t="shared" si="8"/>
        <v>7</v>
      </c>
      <c r="J7" s="33" t="e">
        <f t="shared" si="0"/>
        <v>#DIV/0!</v>
      </c>
      <c r="K7" s="25"/>
      <c r="L7" s="26">
        <f t="shared" si="9"/>
        <v>-7</v>
      </c>
      <c r="M7" s="22">
        <f t="shared" si="10"/>
        <v>3.8461538461538464E-2</v>
      </c>
      <c r="N7" s="23">
        <f t="shared" si="11"/>
        <v>1</v>
      </c>
      <c r="O7" s="33" t="e">
        <f t="shared" si="1"/>
        <v>#DIV/0!</v>
      </c>
      <c r="P7" s="25"/>
      <c r="Q7" s="26">
        <f t="shared" si="12"/>
        <v>-1</v>
      </c>
      <c r="R7" s="32">
        <f t="shared" si="13"/>
        <v>4.1666666666666664E-2</v>
      </c>
      <c r="S7" s="23">
        <f t="shared" si="14"/>
        <v>1</v>
      </c>
      <c r="T7" s="33" t="e">
        <f t="shared" si="2"/>
        <v>#DIV/0!</v>
      </c>
      <c r="U7" s="25"/>
      <c r="V7" s="26">
        <f t="shared" si="15"/>
        <v>-1</v>
      </c>
      <c r="W7" s="32">
        <f t="shared" si="16"/>
        <v>0</v>
      </c>
      <c r="X7" s="23">
        <f t="shared" si="17"/>
        <v>0</v>
      </c>
      <c r="Y7" s="33" t="e">
        <f t="shared" si="18"/>
        <v>#DIV/0!</v>
      </c>
      <c r="Z7" s="25"/>
      <c r="AA7" s="26">
        <f t="shared" si="19"/>
        <v>0</v>
      </c>
      <c r="AB7" s="32">
        <f t="shared" si="20"/>
        <v>8.9285714285714288E-2</v>
      </c>
      <c r="AC7" s="23">
        <f t="shared" si="21"/>
        <v>5</v>
      </c>
      <c r="AD7" s="33" t="e">
        <f t="shared" si="22"/>
        <v>#DIV/0!</v>
      </c>
      <c r="AE7" s="25"/>
      <c r="AF7" s="26">
        <f t="shared" si="23"/>
        <v>-5</v>
      </c>
      <c r="AG7" s="32">
        <f t="shared" si="24"/>
        <v>5.2631578947368418E-2</v>
      </c>
      <c r="AH7" s="23">
        <f t="shared" si="25"/>
        <v>1</v>
      </c>
      <c r="AI7" s="33" t="e">
        <f t="shared" si="26"/>
        <v>#DIV/0!</v>
      </c>
      <c r="AJ7" s="25"/>
      <c r="AK7" s="26">
        <f t="shared" si="27"/>
        <v>-1</v>
      </c>
      <c r="AL7" s="32">
        <f t="shared" si="28"/>
        <v>0.10676156583629894</v>
      </c>
      <c r="AM7" s="23">
        <f t="shared" si="29"/>
        <v>30</v>
      </c>
      <c r="AN7" s="33" t="e">
        <f t="shared" si="30"/>
        <v>#DIV/0!</v>
      </c>
      <c r="AO7" s="25"/>
      <c r="AP7" s="26">
        <f t="shared" si="31"/>
        <v>-30</v>
      </c>
      <c r="AQ7" s="32">
        <f t="shared" si="32"/>
        <v>0</v>
      </c>
      <c r="AR7" s="23">
        <f t="shared" si="33"/>
        <v>0</v>
      </c>
      <c r="AS7" s="33" t="e">
        <f t="shared" si="34"/>
        <v>#DIV/0!</v>
      </c>
      <c r="AT7" s="25"/>
      <c r="AU7" s="26">
        <f t="shared" si="35"/>
        <v>0</v>
      </c>
      <c r="AY7" t="s">
        <v>7</v>
      </c>
      <c r="AZ7" t="s">
        <v>86</v>
      </c>
      <c r="BA7" t="s">
        <v>87</v>
      </c>
      <c r="BB7" t="s">
        <v>111</v>
      </c>
      <c r="BC7" t="s">
        <v>89</v>
      </c>
      <c r="BD7">
        <v>6</v>
      </c>
      <c r="BE7">
        <v>2</v>
      </c>
      <c r="BF7">
        <v>3</v>
      </c>
      <c r="BG7">
        <v>1</v>
      </c>
      <c r="BH7">
        <v>1</v>
      </c>
      <c r="BI7">
        <v>5</v>
      </c>
      <c r="BJ7">
        <v>0</v>
      </c>
      <c r="BK7">
        <v>18</v>
      </c>
      <c r="BL7">
        <v>0</v>
      </c>
    </row>
    <row r="8" spans="1:64" x14ac:dyDescent="0.3">
      <c r="A8" t="s">
        <v>3</v>
      </c>
      <c r="B8" s="21"/>
      <c r="C8" s="32">
        <f t="shared" si="3"/>
        <v>0</v>
      </c>
      <c r="D8" s="23">
        <f t="shared" si="4"/>
        <v>0</v>
      </c>
      <c r="E8" s="33" t="e">
        <f t="shared" si="5"/>
        <v>#DIV/0!</v>
      </c>
      <c r="F8" s="25"/>
      <c r="G8" s="26">
        <f t="shared" si="6"/>
        <v>0</v>
      </c>
      <c r="H8" s="32">
        <f t="shared" si="7"/>
        <v>0</v>
      </c>
      <c r="I8" s="23">
        <f t="shared" si="8"/>
        <v>0</v>
      </c>
      <c r="J8" s="33" t="e">
        <f t="shared" si="0"/>
        <v>#DIV/0!</v>
      </c>
      <c r="K8" s="25"/>
      <c r="L8" s="26">
        <f t="shared" si="9"/>
        <v>0</v>
      </c>
      <c r="M8" s="22">
        <f t="shared" si="10"/>
        <v>0</v>
      </c>
      <c r="N8" s="23">
        <f t="shared" si="11"/>
        <v>0</v>
      </c>
      <c r="O8" s="33" t="e">
        <f t="shared" si="1"/>
        <v>#DIV/0!</v>
      </c>
      <c r="P8" s="25"/>
      <c r="Q8" s="26">
        <f t="shared" si="12"/>
        <v>0</v>
      </c>
      <c r="R8" s="32">
        <f t="shared" si="13"/>
        <v>0</v>
      </c>
      <c r="S8" s="23">
        <f t="shared" si="14"/>
        <v>0</v>
      </c>
      <c r="T8" s="33" t="e">
        <f t="shared" si="2"/>
        <v>#DIV/0!</v>
      </c>
      <c r="U8" s="25"/>
      <c r="V8" s="26">
        <f t="shared" si="15"/>
        <v>0</v>
      </c>
      <c r="W8" s="32">
        <f t="shared" si="16"/>
        <v>0</v>
      </c>
      <c r="X8" s="23">
        <f t="shared" si="17"/>
        <v>0</v>
      </c>
      <c r="Y8" s="33" t="e">
        <f t="shared" si="18"/>
        <v>#DIV/0!</v>
      </c>
      <c r="Z8" s="25"/>
      <c r="AA8" s="26">
        <f t="shared" si="19"/>
        <v>0</v>
      </c>
      <c r="AB8" s="32">
        <f t="shared" si="20"/>
        <v>0</v>
      </c>
      <c r="AC8" s="23">
        <f t="shared" si="21"/>
        <v>0</v>
      </c>
      <c r="AD8" s="33" t="e">
        <f t="shared" si="22"/>
        <v>#DIV/0!</v>
      </c>
      <c r="AE8" s="25"/>
      <c r="AF8" s="26">
        <f t="shared" si="23"/>
        <v>0</v>
      </c>
      <c r="AG8" s="32">
        <f t="shared" si="24"/>
        <v>0</v>
      </c>
      <c r="AH8" s="23">
        <f t="shared" si="25"/>
        <v>0</v>
      </c>
      <c r="AI8" s="33" t="e">
        <f t="shared" si="26"/>
        <v>#DIV/0!</v>
      </c>
      <c r="AJ8" s="25"/>
      <c r="AK8" s="26">
        <f t="shared" si="27"/>
        <v>0</v>
      </c>
      <c r="AL8" s="32">
        <f t="shared" si="28"/>
        <v>0</v>
      </c>
      <c r="AM8" s="23">
        <f t="shared" si="29"/>
        <v>0</v>
      </c>
      <c r="AN8" s="33" t="e">
        <f t="shared" si="30"/>
        <v>#DIV/0!</v>
      </c>
      <c r="AO8" s="25"/>
      <c r="AP8" s="26">
        <f t="shared" si="31"/>
        <v>0</v>
      </c>
      <c r="AQ8" s="32">
        <f t="shared" si="32"/>
        <v>0</v>
      </c>
      <c r="AR8" s="23">
        <f t="shared" si="33"/>
        <v>0</v>
      </c>
      <c r="AS8" s="33" t="e">
        <f t="shared" si="34"/>
        <v>#DIV/0!</v>
      </c>
      <c r="AT8" s="25"/>
      <c r="AU8" s="26">
        <f t="shared" si="35"/>
        <v>0</v>
      </c>
      <c r="AY8" t="s">
        <v>8</v>
      </c>
      <c r="AZ8" t="s">
        <v>86</v>
      </c>
      <c r="BA8" t="s">
        <v>87</v>
      </c>
      <c r="BB8" t="s">
        <v>111</v>
      </c>
      <c r="BC8" t="s">
        <v>89</v>
      </c>
      <c r="BD8">
        <v>0</v>
      </c>
      <c r="BE8">
        <v>1</v>
      </c>
      <c r="BF8">
        <v>1</v>
      </c>
      <c r="BG8">
        <v>1</v>
      </c>
      <c r="BH8">
        <v>0</v>
      </c>
      <c r="BI8">
        <v>1</v>
      </c>
      <c r="BJ8">
        <v>0</v>
      </c>
      <c r="BK8">
        <v>4</v>
      </c>
      <c r="BL8">
        <v>0</v>
      </c>
    </row>
    <row r="9" spans="1:64" x14ac:dyDescent="0.3">
      <c r="A9" t="s">
        <v>4</v>
      </c>
      <c r="B9" s="21"/>
      <c r="C9" s="32">
        <f t="shared" si="3"/>
        <v>8.3333333333333329E-2</v>
      </c>
      <c r="D9" s="23">
        <f t="shared" si="4"/>
        <v>8</v>
      </c>
      <c r="E9" s="33" t="e">
        <f t="shared" si="5"/>
        <v>#DIV/0!</v>
      </c>
      <c r="F9" s="25"/>
      <c r="G9" s="26">
        <f t="shared" si="6"/>
        <v>-8</v>
      </c>
      <c r="H9" s="32">
        <f t="shared" si="7"/>
        <v>3.1746031746031744E-2</v>
      </c>
      <c r="I9" s="23">
        <f t="shared" si="8"/>
        <v>2</v>
      </c>
      <c r="J9" s="33" t="e">
        <f t="shared" si="0"/>
        <v>#DIV/0!</v>
      </c>
      <c r="K9" s="25"/>
      <c r="L9" s="26">
        <f t="shared" si="9"/>
        <v>-2</v>
      </c>
      <c r="M9" s="22">
        <f t="shared" si="10"/>
        <v>3.8461538461538464E-2</v>
      </c>
      <c r="N9" s="23">
        <f t="shared" si="11"/>
        <v>1</v>
      </c>
      <c r="O9" s="33" t="e">
        <f t="shared" si="1"/>
        <v>#DIV/0!</v>
      </c>
      <c r="P9" s="25"/>
      <c r="Q9" s="26">
        <f t="shared" si="12"/>
        <v>-1</v>
      </c>
      <c r="R9" s="32">
        <f t="shared" si="13"/>
        <v>8.3333333333333329E-2</v>
      </c>
      <c r="S9" s="23">
        <f t="shared" si="14"/>
        <v>2</v>
      </c>
      <c r="T9" s="33" t="e">
        <f t="shared" si="2"/>
        <v>#DIV/0!</v>
      </c>
      <c r="U9" s="25"/>
      <c r="V9" s="26">
        <f t="shared" si="15"/>
        <v>-2</v>
      </c>
      <c r="W9" s="32">
        <f t="shared" si="16"/>
        <v>0.14285714285714285</v>
      </c>
      <c r="X9" s="23">
        <f t="shared" si="17"/>
        <v>2</v>
      </c>
      <c r="Y9" s="33" t="e">
        <f t="shared" si="18"/>
        <v>#DIV/0!</v>
      </c>
      <c r="Z9" s="25"/>
      <c r="AA9" s="26">
        <f t="shared" si="19"/>
        <v>-2</v>
      </c>
      <c r="AB9" s="32">
        <f t="shared" si="20"/>
        <v>1.7857142857142856E-2</v>
      </c>
      <c r="AC9" s="23">
        <f t="shared" si="21"/>
        <v>1</v>
      </c>
      <c r="AD9" s="33" t="e">
        <f t="shared" si="22"/>
        <v>#DIV/0!</v>
      </c>
      <c r="AE9" s="25"/>
      <c r="AF9" s="26">
        <f t="shared" si="23"/>
        <v>-1</v>
      </c>
      <c r="AG9" s="32">
        <f t="shared" si="24"/>
        <v>0.21052631578947367</v>
      </c>
      <c r="AH9" s="23">
        <f t="shared" si="25"/>
        <v>4</v>
      </c>
      <c r="AI9" s="33" t="e">
        <f t="shared" si="26"/>
        <v>#DIV/0!</v>
      </c>
      <c r="AJ9" s="25"/>
      <c r="AK9" s="26">
        <f t="shared" si="27"/>
        <v>-4</v>
      </c>
      <c r="AL9" s="32">
        <f t="shared" si="28"/>
        <v>5.3380782918149468E-2</v>
      </c>
      <c r="AM9" s="23">
        <f t="shared" si="29"/>
        <v>15</v>
      </c>
      <c r="AN9" s="33" t="e">
        <f t="shared" si="30"/>
        <v>#DIV/0!</v>
      </c>
      <c r="AO9" s="25"/>
      <c r="AP9" s="26">
        <f t="shared" si="31"/>
        <v>-15</v>
      </c>
      <c r="AQ9" s="32">
        <f t="shared" si="32"/>
        <v>0.29411764705882354</v>
      </c>
      <c r="AR9" s="23">
        <f t="shared" si="33"/>
        <v>5</v>
      </c>
      <c r="AS9" s="33" t="e">
        <f t="shared" si="34"/>
        <v>#DIV/0!</v>
      </c>
      <c r="AT9" s="25"/>
      <c r="AU9" s="26">
        <f t="shared" si="35"/>
        <v>-5</v>
      </c>
      <c r="AY9" t="s">
        <v>9</v>
      </c>
      <c r="AZ9" t="s">
        <v>86</v>
      </c>
      <c r="BA9" t="s">
        <v>87</v>
      </c>
      <c r="BB9" t="s">
        <v>111</v>
      </c>
      <c r="BC9" t="s">
        <v>89</v>
      </c>
      <c r="BD9">
        <v>1</v>
      </c>
      <c r="BE9">
        <v>0</v>
      </c>
      <c r="BF9">
        <v>0</v>
      </c>
      <c r="BG9">
        <v>0</v>
      </c>
      <c r="BH9">
        <v>0</v>
      </c>
      <c r="BI9">
        <v>1</v>
      </c>
      <c r="BJ9">
        <v>0</v>
      </c>
      <c r="BK9">
        <v>2</v>
      </c>
      <c r="BL9">
        <v>0</v>
      </c>
    </row>
    <row r="10" spans="1:64" x14ac:dyDescent="0.3">
      <c r="A10" t="s">
        <v>53</v>
      </c>
      <c r="B10" s="21"/>
      <c r="C10" s="32">
        <f t="shared" si="3"/>
        <v>0</v>
      </c>
      <c r="D10" s="23">
        <f t="shared" si="4"/>
        <v>0</v>
      </c>
      <c r="E10" s="33" t="e">
        <f t="shared" si="5"/>
        <v>#DIV/0!</v>
      </c>
      <c r="F10" s="25"/>
      <c r="G10" s="26">
        <f t="shared" si="6"/>
        <v>0</v>
      </c>
      <c r="H10" s="32">
        <f t="shared" si="7"/>
        <v>0</v>
      </c>
      <c r="I10" s="23">
        <f t="shared" si="8"/>
        <v>0</v>
      </c>
      <c r="J10" s="33" t="e">
        <f t="shared" si="0"/>
        <v>#DIV/0!</v>
      </c>
      <c r="K10" s="25"/>
      <c r="L10" s="26">
        <f t="shared" si="9"/>
        <v>0</v>
      </c>
      <c r="M10" s="22">
        <f t="shared" si="10"/>
        <v>0</v>
      </c>
      <c r="N10" s="23">
        <f t="shared" si="11"/>
        <v>0</v>
      </c>
      <c r="O10" s="33" t="e">
        <f t="shared" si="1"/>
        <v>#DIV/0!</v>
      </c>
      <c r="P10" s="25"/>
      <c r="Q10" s="26">
        <f t="shared" si="12"/>
        <v>0</v>
      </c>
      <c r="R10" s="32">
        <f t="shared" si="13"/>
        <v>0</v>
      </c>
      <c r="S10" s="23">
        <f t="shared" si="14"/>
        <v>0</v>
      </c>
      <c r="T10" s="33" t="e">
        <f t="shared" si="2"/>
        <v>#DIV/0!</v>
      </c>
      <c r="U10" s="25"/>
      <c r="V10" s="26">
        <f t="shared" si="15"/>
        <v>0</v>
      </c>
      <c r="W10" s="32">
        <f t="shared" si="16"/>
        <v>0</v>
      </c>
      <c r="X10" s="23">
        <f t="shared" si="17"/>
        <v>0</v>
      </c>
      <c r="Y10" s="33" t="e">
        <f t="shared" si="18"/>
        <v>#DIV/0!</v>
      </c>
      <c r="Z10" s="25"/>
      <c r="AA10" s="26">
        <f t="shared" si="19"/>
        <v>0</v>
      </c>
      <c r="AB10" s="32">
        <f t="shared" si="20"/>
        <v>0</v>
      </c>
      <c r="AC10" s="23">
        <f t="shared" si="21"/>
        <v>0</v>
      </c>
      <c r="AD10" s="33" t="e">
        <f t="shared" si="22"/>
        <v>#DIV/0!</v>
      </c>
      <c r="AE10" s="25"/>
      <c r="AF10" s="26">
        <f t="shared" si="23"/>
        <v>0</v>
      </c>
      <c r="AG10" s="32">
        <f t="shared" si="24"/>
        <v>0</v>
      </c>
      <c r="AH10" s="23">
        <f t="shared" si="25"/>
        <v>0</v>
      </c>
      <c r="AI10" s="33" t="e">
        <f t="shared" si="26"/>
        <v>#DIV/0!</v>
      </c>
      <c r="AJ10" s="25"/>
      <c r="AK10" s="26">
        <f t="shared" si="27"/>
        <v>0</v>
      </c>
      <c r="AL10" s="32">
        <f t="shared" si="28"/>
        <v>0</v>
      </c>
      <c r="AM10" s="23">
        <f t="shared" si="29"/>
        <v>0</v>
      </c>
      <c r="AN10" s="33" t="e">
        <f t="shared" si="30"/>
        <v>#DIV/0!</v>
      </c>
      <c r="AO10" s="25"/>
      <c r="AP10" s="26">
        <f t="shared" si="31"/>
        <v>0</v>
      </c>
      <c r="AQ10" s="32">
        <f t="shared" si="32"/>
        <v>0</v>
      </c>
      <c r="AR10" s="23">
        <f t="shared" si="33"/>
        <v>0</v>
      </c>
      <c r="AS10" s="33" t="e">
        <f t="shared" si="34"/>
        <v>#DIV/0!</v>
      </c>
      <c r="AT10" s="25"/>
      <c r="AU10" s="26">
        <f t="shared" si="35"/>
        <v>0</v>
      </c>
      <c r="AY10" t="s">
        <v>10</v>
      </c>
      <c r="AZ10" t="s">
        <v>86</v>
      </c>
      <c r="BA10" t="s">
        <v>87</v>
      </c>
      <c r="BB10" t="s">
        <v>111</v>
      </c>
      <c r="BC10" t="s">
        <v>89</v>
      </c>
      <c r="BD10">
        <v>7</v>
      </c>
      <c r="BE10">
        <v>2</v>
      </c>
      <c r="BF10">
        <v>3</v>
      </c>
      <c r="BG10">
        <v>2</v>
      </c>
      <c r="BH10">
        <v>0</v>
      </c>
      <c r="BI10">
        <v>1</v>
      </c>
      <c r="BJ10">
        <v>3</v>
      </c>
      <c r="BK10">
        <v>18</v>
      </c>
      <c r="BL10">
        <v>0</v>
      </c>
    </row>
    <row r="11" spans="1:64" x14ac:dyDescent="0.3">
      <c r="A11" t="s">
        <v>54</v>
      </c>
      <c r="B11" s="21"/>
      <c r="C11" s="32">
        <f t="shared" si="3"/>
        <v>0</v>
      </c>
      <c r="D11" s="23">
        <f t="shared" si="4"/>
        <v>0</v>
      </c>
      <c r="E11" s="33" t="e">
        <f t="shared" si="5"/>
        <v>#DIV/0!</v>
      </c>
      <c r="F11" s="25"/>
      <c r="G11" s="26">
        <f t="shared" si="6"/>
        <v>0</v>
      </c>
      <c r="H11" s="32">
        <f t="shared" si="7"/>
        <v>0</v>
      </c>
      <c r="I11" s="23">
        <f t="shared" si="8"/>
        <v>0</v>
      </c>
      <c r="J11" s="33" t="e">
        <f t="shared" si="0"/>
        <v>#DIV/0!</v>
      </c>
      <c r="K11" s="25"/>
      <c r="L11" s="26">
        <f t="shared" si="9"/>
        <v>0</v>
      </c>
      <c r="M11" s="22">
        <f t="shared" si="10"/>
        <v>0</v>
      </c>
      <c r="N11" s="23">
        <f t="shared" si="11"/>
        <v>0</v>
      </c>
      <c r="O11" s="33" t="e">
        <f t="shared" si="1"/>
        <v>#DIV/0!</v>
      </c>
      <c r="P11" s="25"/>
      <c r="Q11" s="26">
        <f t="shared" si="12"/>
        <v>0</v>
      </c>
      <c r="R11" s="32">
        <f t="shared" si="13"/>
        <v>0</v>
      </c>
      <c r="S11" s="23">
        <f t="shared" si="14"/>
        <v>0</v>
      </c>
      <c r="T11" s="33" t="e">
        <f t="shared" si="2"/>
        <v>#DIV/0!</v>
      </c>
      <c r="U11" s="25"/>
      <c r="V11" s="26">
        <f t="shared" si="15"/>
        <v>0</v>
      </c>
      <c r="W11" s="32">
        <f t="shared" si="16"/>
        <v>0</v>
      </c>
      <c r="X11" s="23">
        <f t="shared" si="17"/>
        <v>0</v>
      </c>
      <c r="Y11" s="33" t="e">
        <f t="shared" si="18"/>
        <v>#DIV/0!</v>
      </c>
      <c r="Z11" s="25"/>
      <c r="AA11" s="26">
        <f t="shared" si="19"/>
        <v>0</v>
      </c>
      <c r="AB11" s="32">
        <f t="shared" si="20"/>
        <v>0</v>
      </c>
      <c r="AC11" s="23">
        <f t="shared" si="21"/>
        <v>0</v>
      </c>
      <c r="AD11" s="33" t="e">
        <f t="shared" si="22"/>
        <v>#DIV/0!</v>
      </c>
      <c r="AE11" s="25"/>
      <c r="AF11" s="26">
        <f t="shared" si="23"/>
        <v>0</v>
      </c>
      <c r="AG11" s="32">
        <f t="shared" si="24"/>
        <v>0</v>
      </c>
      <c r="AH11" s="23">
        <f t="shared" si="25"/>
        <v>0</v>
      </c>
      <c r="AI11" s="33" t="e">
        <f t="shared" si="26"/>
        <v>#DIV/0!</v>
      </c>
      <c r="AJ11" s="25"/>
      <c r="AK11" s="26">
        <f t="shared" si="27"/>
        <v>0</v>
      </c>
      <c r="AL11" s="32">
        <f t="shared" si="28"/>
        <v>0</v>
      </c>
      <c r="AM11" s="23">
        <f t="shared" si="29"/>
        <v>0</v>
      </c>
      <c r="AN11" s="33" t="e">
        <f t="shared" si="30"/>
        <v>#DIV/0!</v>
      </c>
      <c r="AO11" s="25"/>
      <c r="AP11" s="26">
        <f t="shared" si="31"/>
        <v>0</v>
      </c>
      <c r="AQ11" s="32">
        <f t="shared" si="32"/>
        <v>0</v>
      </c>
      <c r="AR11" s="23">
        <f t="shared" si="33"/>
        <v>0</v>
      </c>
      <c r="AS11" s="33" t="e">
        <f t="shared" si="34"/>
        <v>#DIV/0!</v>
      </c>
      <c r="AT11" s="25"/>
      <c r="AU11" s="26">
        <f t="shared" si="35"/>
        <v>0</v>
      </c>
      <c r="AY11" t="s">
        <v>11</v>
      </c>
      <c r="AZ11" t="s">
        <v>86</v>
      </c>
      <c r="BA11" t="s">
        <v>87</v>
      </c>
      <c r="BB11" t="s">
        <v>111</v>
      </c>
      <c r="BC11" t="s">
        <v>89</v>
      </c>
      <c r="BD11">
        <v>2</v>
      </c>
      <c r="BE11">
        <v>5</v>
      </c>
      <c r="BF11">
        <v>1</v>
      </c>
      <c r="BG11">
        <v>0</v>
      </c>
      <c r="BH11">
        <v>2</v>
      </c>
      <c r="BI11">
        <v>1</v>
      </c>
      <c r="BJ11">
        <v>0</v>
      </c>
      <c r="BK11">
        <v>11</v>
      </c>
      <c r="BL11">
        <v>0</v>
      </c>
    </row>
    <row r="12" spans="1:64" x14ac:dyDescent="0.3">
      <c r="A12" t="s">
        <v>55</v>
      </c>
      <c r="B12" s="21"/>
      <c r="C12" s="32">
        <f t="shared" si="3"/>
        <v>0</v>
      </c>
      <c r="D12" s="23">
        <f t="shared" si="4"/>
        <v>0</v>
      </c>
      <c r="E12" s="33" t="e">
        <f t="shared" si="5"/>
        <v>#DIV/0!</v>
      </c>
      <c r="F12" s="25"/>
      <c r="G12" s="26">
        <f t="shared" si="6"/>
        <v>0</v>
      </c>
      <c r="H12" s="32">
        <f t="shared" si="7"/>
        <v>0</v>
      </c>
      <c r="I12" s="23">
        <f t="shared" si="8"/>
        <v>0</v>
      </c>
      <c r="J12" s="33" t="e">
        <f t="shared" si="0"/>
        <v>#DIV/0!</v>
      </c>
      <c r="K12" s="25"/>
      <c r="L12" s="26">
        <f t="shared" si="9"/>
        <v>0</v>
      </c>
      <c r="M12" s="22">
        <f t="shared" si="10"/>
        <v>0</v>
      </c>
      <c r="N12" s="23">
        <f t="shared" si="11"/>
        <v>0</v>
      </c>
      <c r="O12" s="33" t="e">
        <f t="shared" si="1"/>
        <v>#DIV/0!</v>
      </c>
      <c r="P12" s="25"/>
      <c r="Q12" s="26">
        <f t="shared" si="12"/>
        <v>0</v>
      </c>
      <c r="R12" s="32">
        <f t="shared" si="13"/>
        <v>0</v>
      </c>
      <c r="S12" s="23">
        <f t="shared" si="14"/>
        <v>0</v>
      </c>
      <c r="T12" s="33" t="e">
        <f t="shared" si="2"/>
        <v>#DIV/0!</v>
      </c>
      <c r="U12" s="25"/>
      <c r="V12" s="26">
        <f t="shared" si="15"/>
        <v>0</v>
      </c>
      <c r="W12" s="32">
        <f t="shared" si="16"/>
        <v>0</v>
      </c>
      <c r="X12" s="23">
        <f t="shared" si="17"/>
        <v>0</v>
      </c>
      <c r="Y12" s="33" t="e">
        <f t="shared" si="18"/>
        <v>#DIV/0!</v>
      </c>
      <c r="Z12" s="25"/>
      <c r="AA12" s="26">
        <f t="shared" si="19"/>
        <v>0</v>
      </c>
      <c r="AB12" s="32">
        <f t="shared" si="20"/>
        <v>0</v>
      </c>
      <c r="AC12" s="23">
        <f t="shared" si="21"/>
        <v>0</v>
      </c>
      <c r="AD12" s="33" t="e">
        <f t="shared" si="22"/>
        <v>#DIV/0!</v>
      </c>
      <c r="AE12" s="25"/>
      <c r="AF12" s="26">
        <f t="shared" si="23"/>
        <v>0</v>
      </c>
      <c r="AG12" s="32">
        <f t="shared" si="24"/>
        <v>0</v>
      </c>
      <c r="AH12" s="23">
        <f t="shared" si="25"/>
        <v>0</v>
      </c>
      <c r="AI12" s="33" t="e">
        <f t="shared" si="26"/>
        <v>#DIV/0!</v>
      </c>
      <c r="AJ12" s="25"/>
      <c r="AK12" s="26">
        <f t="shared" si="27"/>
        <v>0</v>
      </c>
      <c r="AL12" s="32">
        <f t="shared" si="28"/>
        <v>0</v>
      </c>
      <c r="AM12" s="23">
        <f t="shared" si="29"/>
        <v>0</v>
      </c>
      <c r="AN12" s="33" t="e">
        <f t="shared" si="30"/>
        <v>#DIV/0!</v>
      </c>
      <c r="AO12" s="25"/>
      <c r="AP12" s="26">
        <f t="shared" si="31"/>
        <v>0</v>
      </c>
      <c r="AQ12" s="32">
        <f t="shared" si="32"/>
        <v>0</v>
      </c>
      <c r="AR12" s="23">
        <f t="shared" si="33"/>
        <v>0</v>
      </c>
      <c r="AS12" s="33" t="e">
        <f t="shared" si="34"/>
        <v>#DIV/0!</v>
      </c>
      <c r="AT12" s="25"/>
      <c r="AU12" s="26">
        <f t="shared" si="35"/>
        <v>0</v>
      </c>
      <c r="AY12" t="s">
        <v>12</v>
      </c>
      <c r="AZ12" t="s">
        <v>86</v>
      </c>
      <c r="BA12" t="s">
        <v>87</v>
      </c>
      <c r="BB12" t="s">
        <v>111</v>
      </c>
      <c r="BC12" t="s">
        <v>89</v>
      </c>
      <c r="BD12">
        <v>0</v>
      </c>
      <c r="BE12">
        <v>1</v>
      </c>
      <c r="BF12">
        <v>0</v>
      </c>
      <c r="BG12">
        <v>3</v>
      </c>
      <c r="BH12">
        <v>1</v>
      </c>
      <c r="BI12">
        <v>0</v>
      </c>
      <c r="BJ12">
        <v>0</v>
      </c>
      <c r="BK12">
        <v>3</v>
      </c>
      <c r="BL12">
        <v>2</v>
      </c>
    </row>
    <row r="13" spans="1:64" x14ac:dyDescent="0.3">
      <c r="A13" t="s">
        <v>5</v>
      </c>
      <c r="B13" s="21"/>
      <c r="C13" s="32">
        <f t="shared" si="3"/>
        <v>0</v>
      </c>
      <c r="D13" s="23">
        <f t="shared" si="4"/>
        <v>0</v>
      </c>
      <c r="E13" s="33" t="e">
        <f t="shared" si="5"/>
        <v>#DIV/0!</v>
      </c>
      <c r="F13" s="25"/>
      <c r="G13" s="26">
        <f t="shared" si="6"/>
        <v>0</v>
      </c>
      <c r="H13" s="32">
        <f t="shared" si="7"/>
        <v>0</v>
      </c>
      <c r="I13" s="23">
        <f t="shared" si="8"/>
        <v>0</v>
      </c>
      <c r="J13" s="33" t="e">
        <f t="shared" si="0"/>
        <v>#DIV/0!</v>
      </c>
      <c r="K13" s="25"/>
      <c r="L13" s="26">
        <f t="shared" si="9"/>
        <v>0</v>
      </c>
      <c r="M13" s="22">
        <f t="shared" si="10"/>
        <v>3.8461538461538464E-2</v>
      </c>
      <c r="N13" s="23">
        <f t="shared" si="11"/>
        <v>1</v>
      </c>
      <c r="O13" s="33" t="e">
        <f t="shared" si="1"/>
        <v>#DIV/0!</v>
      </c>
      <c r="P13" s="25"/>
      <c r="Q13" s="26">
        <f t="shared" si="12"/>
        <v>-1</v>
      </c>
      <c r="R13" s="32">
        <f t="shared" si="13"/>
        <v>0</v>
      </c>
      <c r="S13" s="23">
        <f t="shared" si="14"/>
        <v>0</v>
      </c>
      <c r="T13" s="33" t="e">
        <f t="shared" si="2"/>
        <v>#DIV/0!</v>
      </c>
      <c r="U13" s="25"/>
      <c r="V13" s="26">
        <f t="shared" si="15"/>
        <v>0</v>
      </c>
      <c r="W13" s="32">
        <f t="shared" si="16"/>
        <v>0</v>
      </c>
      <c r="X13" s="23">
        <f t="shared" si="17"/>
        <v>0</v>
      </c>
      <c r="Y13" s="33" t="e">
        <f t="shared" si="18"/>
        <v>#DIV/0!</v>
      </c>
      <c r="Z13" s="25"/>
      <c r="AA13" s="26">
        <f t="shared" si="19"/>
        <v>0</v>
      </c>
      <c r="AB13" s="32">
        <f t="shared" si="20"/>
        <v>0</v>
      </c>
      <c r="AC13" s="23">
        <f t="shared" si="21"/>
        <v>0</v>
      </c>
      <c r="AD13" s="33" t="e">
        <f t="shared" si="22"/>
        <v>#DIV/0!</v>
      </c>
      <c r="AE13" s="25"/>
      <c r="AF13" s="26">
        <f t="shared" si="23"/>
        <v>0</v>
      </c>
      <c r="AG13" s="32">
        <f t="shared" si="24"/>
        <v>0</v>
      </c>
      <c r="AH13" s="23">
        <f t="shared" si="25"/>
        <v>0</v>
      </c>
      <c r="AI13" s="33" t="e">
        <f t="shared" si="26"/>
        <v>#DIV/0!</v>
      </c>
      <c r="AJ13" s="25"/>
      <c r="AK13" s="26">
        <f t="shared" si="27"/>
        <v>0</v>
      </c>
      <c r="AL13" s="32">
        <f t="shared" si="28"/>
        <v>3.5587188612099642E-3</v>
      </c>
      <c r="AM13" s="23">
        <f t="shared" si="29"/>
        <v>1</v>
      </c>
      <c r="AN13" s="33" t="e">
        <f t="shared" si="30"/>
        <v>#DIV/0!</v>
      </c>
      <c r="AO13" s="25"/>
      <c r="AP13" s="26">
        <f t="shared" si="31"/>
        <v>-1</v>
      </c>
      <c r="AQ13" s="32">
        <f t="shared" si="32"/>
        <v>0</v>
      </c>
      <c r="AR13" s="23">
        <f t="shared" si="33"/>
        <v>0</v>
      </c>
      <c r="AS13" s="33" t="e">
        <f t="shared" si="34"/>
        <v>#DIV/0!</v>
      </c>
      <c r="AT13" s="25"/>
      <c r="AU13" s="26">
        <f t="shared" si="35"/>
        <v>0</v>
      </c>
      <c r="AY13" t="s">
        <v>13</v>
      </c>
      <c r="AZ13" t="s">
        <v>86</v>
      </c>
      <c r="BA13" t="s">
        <v>87</v>
      </c>
      <c r="BB13" t="s">
        <v>111</v>
      </c>
      <c r="BC13" t="s">
        <v>89</v>
      </c>
      <c r="BD13">
        <v>1</v>
      </c>
      <c r="BE13">
        <v>2</v>
      </c>
      <c r="BF13">
        <v>6</v>
      </c>
      <c r="BG13">
        <v>0</v>
      </c>
      <c r="BH13">
        <v>0</v>
      </c>
      <c r="BI13">
        <v>2</v>
      </c>
      <c r="BJ13">
        <v>0</v>
      </c>
      <c r="BK13">
        <v>11</v>
      </c>
      <c r="BL13">
        <v>0</v>
      </c>
    </row>
    <row r="14" spans="1:64" x14ac:dyDescent="0.3">
      <c r="A14" t="s">
        <v>6</v>
      </c>
      <c r="B14" s="21"/>
      <c r="C14" s="32">
        <f t="shared" si="3"/>
        <v>9.375E-2</v>
      </c>
      <c r="D14" s="23">
        <f t="shared" si="4"/>
        <v>9</v>
      </c>
      <c r="E14" s="33" t="e">
        <f t="shared" si="5"/>
        <v>#DIV/0!</v>
      </c>
      <c r="F14" s="25"/>
      <c r="G14" s="26">
        <f t="shared" si="6"/>
        <v>-9</v>
      </c>
      <c r="H14" s="32">
        <f t="shared" si="7"/>
        <v>4.7619047619047616E-2</v>
      </c>
      <c r="I14" s="23">
        <f t="shared" si="8"/>
        <v>3</v>
      </c>
      <c r="J14" s="33" t="e">
        <f t="shared" si="0"/>
        <v>#DIV/0!</v>
      </c>
      <c r="K14" s="25"/>
      <c r="L14" s="26">
        <f t="shared" si="9"/>
        <v>-3</v>
      </c>
      <c r="M14" s="22">
        <f t="shared" si="10"/>
        <v>3.8461538461538464E-2</v>
      </c>
      <c r="N14" s="23">
        <f t="shared" si="11"/>
        <v>1</v>
      </c>
      <c r="O14" s="33" t="e">
        <f t="shared" si="1"/>
        <v>#DIV/0!</v>
      </c>
      <c r="P14" s="25"/>
      <c r="Q14" s="26">
        <f t="shared" si="12"/>
        <v>-1</v>
      </c>
      <c r="R14" s="32">
        <f t="shared" si="13"/>
        <v>8.3333333333333329E-2</v>
      </c>
      <c r="S14" s="23">
        <f t="shared" si="14"/>
        <v>2</v>
      </c>
      <c r="T14" s="33" t="e">
        <f t="shared" si="2"/>
        <v>#DIV/0!</v>
      </c>
      <c r="U14" s="25"/>
      <c r="V14" s="26">
        <f t="shared" si="15"/>
        <v>-2</v>
      </c>
      <c r="W14" s="32">
        <f t="shared" si="16"/>
        <v>0</v>
      </c>
      <c r="X14" s="23">
        <f t="shared" si="17"/>
        <v>0</v>
      </c>
      <c r="Y14" s="33" t="e">
        <f t="shared" si="18"/>
        <v>#DIV/0!</v>
      </c>
      <c r="Z14" s="25"/>
      <c r="AA14" s="26">
        <f t="shared" si="19"/>
        <v>0</v>
      </c>
      <c r="AB14" s="32">
        <f t="shared" si="20"/>
        <v>5.3571428571428568E-2</v>
      </c>
      <c r="AC14" s="23">
        <f t="shared" si="21"/>
        <v>3</v>
      </c>
      <c r="AD14" s="33" t="e">
        <f t="shared" si="22"/>
        <v>#DIV/0!</v>
      </c>
      <c r="AE14" s="25"/>
      <c r="AF14" s="26">
        <f t="shared" si="23"/>
        <v>-3</v>
      </c>
      <c r="AG14" s="32">
        <f t="shared" si="24"/>
        <v>5.2631578947368418E-2</v>
      </c>
      <c r="AH14" s="23">
        <f t="shared" si="25"/>
        <v>1</v>
      </c>
      <c r="AI14" s="33" t="e">
        <f t="shared" si="26"/>
        <v>#DIV/0!</v>
      </c>
      <c r="AJ14" s="25"/>
      <c r="AK14" s="26">
        <f t="shared" si="27"/>
        <v>-1</v>
      </c>
      <c r="AL14" s="32">
        <f t="shared" si="28"/>
        <v>6.4056939501779361E-2</v>
      </c>
      <c r="AM14" s="23">
        <f t="shared" si="29"/>
        <v>18</v>
      </c>
      <c r="AN14" s="33" t="e">
        <f t="shared" si="30"/>
        <v>#DIV/0!</v>
      </c>
      <c r="AO14" s="25"/>
      <c r="AP14" s="26">
        <f t="shared" si="31"/>
        <v>-18</v>
      </c>
      <c r="AQ14" s="32">
        <f t="shared" si="32"/>
        <v>5.8823529411764705E-2</v>
      </c>
      <c r="AR14" s="23">
        <f t="shared" si="33"/>
        <v>1</v>
      </c>
      <c r="AS14" s="33" t="e">
        <f t="shared" si="34"/>
        <v>#DIV/0!</v>
      </c>
      <c r="AT14" s="25"/>
      <c r="AU14" s="26">
        <f t="shared" si="35"/>
        <v>-1</v>
      </c>
      <c r="AY14" t="s">
        <v>37</v>
      </c>
      <c r="AZ14" t="s">
        <v>86</v>
      </c>
      <c r="BA14" t="s">
        <v>87</v>
      </c>
      <c r="BB14" t="s">
        <v>111</v>
      </c>
      <c r="BC14" t="s">
        <v>89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1</v>
      </c>
      <c r="BJ14">
        <v>0</v>
      </c>
      <c r="BK14">
        <v>1</v>
      </c>
      <c r="BL14">
        <v>0</v>
      </c>
    </row>
    <row r="15" spans="1:64" x14ac:dyDescent="0.3">
      <c r="A15" t="s">
        <v>7</v>
      </c>
      <c r="B15" s="21"/>
      <c r="C15" s="32">
        <f t="shared" si="3"/>
        <v>6.25E-2</v>
      </c>
      <c r="D15" s="23">
        <f t="shared" si="4"/>
        <v>6</v>
      </c>
      <c r="E15" s="33" t="e">
        <f t="shared" si="5"/>
        <v>#DIV/0!</v>
      </c>
      <c r="F15" s="25"/>
      <c r="G15" s="26">
        <f t="shared" si="6"/>
        <v>-6</v>
      </c>
      <c r="H15" s="32">
        <f t="shared" si="7"/>
        <v>3.1746031746031744E-2</v>
      </c>
      <c r="I15" s="23">
        <f t="shared" si="8"/>
        <v>2</v>
      </c>
      <c r="J15" s="33" t="e">
        <f t="shared" si="0"/>
        <v>#DIV/0!</v>
      </c>
      <c r="K15" s="25"/>
      <c r="L15" s="26">
        <f t="shared" si="9"/>
        <v>-2</v>
      </c>
      <c r="M15" s="22">
        <f t="shared" si="10"/>
        <v>0.11538461538461539</v>
      </c>
      <c r="N15" s="23">
        <f t="shared" si="11"/>
        <v>3</v>
      </c>
      <c r="O15" s="33" t="e">
        <f t="shared" si="1"/>
        <v>#DIV/0!</v>
      </c>
      <c r="P15" s="25"/>
      <c r="Q15" s="26">
        <f t="shared" si="12"/>
        <v>-3</v>
      </c>
      <c r="R15" s="32">
        <f t="shared" si="13"/>
        <v>4.1666666666666664E-2</v>
      </c>
      <c r="S15" s="23">
        <f t="shared" si="14"/>
        <v>1</v>
      </c>
      <c r="T15" s="33" t="e">
        <f t="shared" si="2"/>
        <v>#DIV/0!</v>
      </c>
      <c r="U15" s="25"/>
      <c r="V15" s="26">
        <f t="shared" si="15"/>
        <v>-1</v>
      </c>
      <c r="W15" s="32">
        <f t="shared" si="16"/>
        <v>7.1428571428571425E-2</v>
      </c>
      <c r="X15" s="23">
        <f t="shared" si="17"/>
        <v>1</v>
      </c>
      <c r="Y15" s="33" t="e">
        <f t="shared" si="18"/>
        <v>#DIV/0!</v>
      </c>
      <c r="Z15" s="25"/>
      <c r="AA15" s="26">
        <f t="shared" si="19"/>
        <v>-1</v>
      </c>
      <c r="AB15" s="32">
        <f t="shared" si="20"/>
        <v>8.9285714285714288E-2</v>
      </c>
      <c r="AC15" s="23">
        <f t="shared" si="21"/>
        <v>5</v>
      </c>
      <c r="AD15" s="33" t="e">
        <f t="shared" si="22"/>
        <v>#DIV/0!</v>
      </c>
      <c r="AE15" s="25"/>
      <c r="AF15" s="26">
        <f t="shared" si="23"/>
        <v>-5</v>
      </c>
      <c r="AG15" s="32">
        <f t="shared" si="24"/>
        <v>0</v>
      </c>
      <c r="AH15" s="23">
        <f t="shared" si="25"/>
        <v>0</v>
      </c>
      <c r="AI15" s="33" t="e">
        <f t="shared" si="26"/>
        <v>#DIV/0!</v>
      </c>
      <c r="AJ15" s="25"/>
      <c r="AK15" s="26">
        <f t="shared" si="27"/>
        <v>0</v>
      </c>
      <c r="AL15" s="32">
        <f t="shared" si="28"/>
        <v>6.4056939501779361E-2</v>
      </c>
      <c r="AM15" s="23">
        <f t="shared" si="29"/>
        <v>18</v>
      </c>
      <c r="AN15" s="33" t="e">
        <f t="shared" si="30"/>
        <v>#DIV/0!</v>
      </c>
      <c r="AO15" s="25"/>
      <c r="AP15" s="26">
        <f t="shared" si="31"/>
        <v>-18</v>
      </c>
      <c r="AQ15" s="32">
        <f t="shared" si="32"/>
        <v>0</v>
      </c>
      <c r="AR15" s="23">
        <f t="shared" si="33"/>
        <v>0</v>
      </c>
      <c r="AS15" s="33" t="e">
        <f t="shared" si="34"/>
        <v>#DIV/0!</v>
      </c>
      <c r="AT15" s="25"/>
      <c r="AU15" s="26">
        <f t="shared" si="35"/>
        <v>0</v>
      </c>
      <c r="AY15" t="s">
        <v>14</v>
      </c>
      <c r="AZ15" t="s">
        <v>86</v>
      </c>
      <c r="BA15" t="s">
        <v>87</v>
      </c>
      <c r="BB15" t="s">
        <v>111</v>
      </c>
      <c r="BC15" t="s">
        <v>89</v>
      </c>
      <c r="BD15">
        <v>3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3</v>
      </c>
      <c r="BL15">
        <v>0</v>
      </c>
    </row>
    <row r="16" spans="1:64" x14ac:dyDescent="0.3">
      <c r="A16" t="s">
        <v>56</v>
      </c>
      <c r="B16" s="21"/>
      <c r="C16" s="32">
        <f t="shared" si="3"/>
        <v>0</v>
      </c>
      <c r="D16" s="23">
        <f t="shared" si="4"/>
        <v>0</v>
      </c>
      <c r="E16" s="33" t="e">
        <f t="shared" si="5"/>
        <v>#DIV/0!</v>
      </c>
      <c r="F16" s="25"/>
      <c r="G16" s="26">
        <f t="shared" si="6"/>
        <v>0</v>
      </c>
      <c r="H16" s="32">
        <f t="shared" si="7"/>
        <v>0</v>
      </c>
      <c r="I16" s="23">
        <f t="shared" si="8"/>
        <v>0</v>
      </c>
      <c r="J16" s="33" t="e">
        <f t="shared" si="0"/>
        <v>#DIV/0!</v>
      </c>
      <c r="K16" s="25"/>
      <c r="L16" s="26">
        <f t="shared" si="9"/>
        <v>0</v>
      </c>
      <c r="M16" s="22">
        <f t="shared" si="10"/>
        <v>0</v>
      </c>
      <c r="N16" s="23">
        <f t="shared" si="11"/>
        <v>0</v>
      </c>
      <c r="O16" s="33" t="e">
        <f t="shared" si="1"/>
        <v>#DIV/0!</v>
      </c>
      <c r="P16" s="25"/>
      <c r="Q16" s="26">
        <f t="shared" si="12"/>
        <v>0</v>
      </c>
      <c r="R16" s="32">
        <f t="shared" si="13"/>
        <v>0</v>
      </c>
      <c r="S16" s="23">
        <f t="shared" si="14"/>
        <v>0</v>
      </c>
      <c r="T16" s="33" t="e">
        <f t="shared" si="2"/>
        <v>#DIV/0!</v>
      </c>
      <c r="U16" s="25"/>
      <c r="V16" s="26">
        <f t="shared" si="15"/>
        <v>0</v>
      </c>
      <c r="W16" s="32">
        <f t="shared" si="16"/>
        <v>0</v>
      </c>
      <c r="X16" s="23">
        <f t="shared" si="17"/>
        <v>0</v>
      </c>
      <c r="Y16" s="33" t="e">
        <f t="shared" si="18"/>
        <v>#DIV/0!</v>
      </c>
      <c r="Z16" s="25"/>
      <c r="AA16" s="26">
        <f t="shared" si="19"/>
        <v>0</v>
      </c>
      <c r="AB16" s="32">
        <f t="shared" si="20"/>
        <v>0</v>
      </c>
      <c r="AC16" s="23">
        <f t="shared" si="21"/>
        <v>0</v>
      </c>
      <c r="AD16" s="33" t="e">
        <f t="shared" si="22"/>
        <v>#DIV/0!</v>
      </c>
      <c r="AE16" s="25"/>
      <c r="AF16" s="26">
        <f t="shared" si="23"/>
        <v>0</v>
      </c>
      <c r="AG16" s="32">
        <f t="shared" si="24"/>
        <v>0</v>
      </c>
      <c r="AH16" s="23">
        <f t="shared" si="25"/>
        <v>0</v>
      </c>
      <c r="AI16" s="33" t="e">
        <f t="shared" si="26"/>
        <v>#DIV/0!</v>
      </c>
      <c r="AJ16" s="25"/>
      <c r="AK16" s="26">
        <f t="shared" si="27"/>
        <v>0</v>
      </c>
      <c r="AL16" s="32">
        <f t="shared" si="28"/>
        <v>0</v>
      </c>
      <c r="AM16" s="23">
        <f t="shared" si="29"/>
        <v>0</v>
      </c>
      <c r="AN16" s="33" t="e">
        <f t="shared" si="30"/>
        <v>#DIV/0!</v>
      </c>
      <c r="AO16" s="25"/>
      <c r="AP16" s="26">
        <f t="shared" si="31"/>
        <v>0</v>
      </c>
      <c r="AQ16" s="32">
        <f t="shared" si="32"/>
        <v>0</v>
      </c>
      <c r="AR16" s="23">
        <f t="shared" si="33"/>
        <v>0</v>
      </c>
      <c r="AS16" s="33" t="e">
        <f t="shared" si="34"/>
        <v>#DIV/0!</v>
      </c>
      <c r="AT16" s="25"/>
      <c r="AU16" s="26">
        <f t="shared" si="35"/>
        <v>0</v>
      </c>
      <c r="AY16" t="s">
        <v>16</v>
      </c>
      <c r="AZ16" t="s">
        <v>86</v>
      </c>
      <c r="BA16" t="s">
        <v>87</v>
      </c>
      <c r="BB16" t="s">
        <v>111</v>
      </c>
      <c r="BC16" t="s">
        <v>89</v>
      </c>
      <c r="BD16">
        <v>1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1</v>
      </c>
      <c r="BL16">
        <v>0</v>
      </c>
    </row>
    <row r="17" spans="1:64" x14ac:dyDescent="0.3">
      <c r="A17" t="s">
        <v>8</v>
      </c>
      <c r="B17" s="21"/>
      <c r="C17" s="32">
        <f t="shared" si="3"/>
        <v>0</v>
      </c>
      <c r="D17" s="23">
        <f t="shared" si="4"/>
        <v>0</v>
      </c>
      <c r="E17" s="33" t="e">
        <f t="shared" si="5"/>
        <v>#DIV/0!</v>
      </c>
      <c r="F17" s="25"/>
      <c r="G17" s="26">
        <f t="shared" si="6"/>
        <v>0</v>
      </c>
      <c r="H17" s="32">
        <f t="shared" si="7"/>
        <v>1.5873015873015872E-2</v>
      </c>
      <c r="I17" s="23">
        <f t="shared" si="8"/>
        <v>1</v>
      </c>
      <c r="J17" s="33" t="e">
        <f t="shared" si="0"/>
        <v>#DIV/0!</v>
      </c>
      <c r="K17" s="25"/>
      <c r="L17" s="26">
        <f t="shared" si="9"/>
        <v>-1</v>
      </c>
      <c r="M17" s="22">
        <f t="shared" si="10"/>
        <v>3.8461538461538464E-2</v>
      </c>
      <c r="N17" s="23">
        <f t="shared" si="11"/>
        <v>1</v>
      </c>
      <c r="O17" s="33" t="e">
        <f t="shared" si="1"/>
        <v>#DIV/0!</v>
      </c>
      <c r="P17" s="25"/>
      <c r="Q17" s="26">
        <f t="shared" si="12"/>
        <v>-1</v>
      </c>
      <c r="R17" s="32">
        <f t="shared" si="13"/>
        <v>4.1666666666666664E-2</v>
      </c>
      <c r="S17" s="23">
        <f t="shared" si="14"/>
        <v>1</v>
      </c>
      <c r="T17" s="33" t="e">
        <f t="shared" si="2"/>
        <v>#DIV/0!</v>
      </c>
      <c r="U17" s="25"/>
      <c r="V17" s="26">
        <f t="shared" si="15"/>
        <v>-1</v>
      </c>
      <c r="W17" s="32">
        <f t="shared" si="16"/>
        <v>0</v>
      </c>
      <c r="X17" s="23">
        <f t="shared" si="17"/>
        <v>0</v>
      </c>
      <c r="Y17" s="33" t="e">
        <f t="shared" si="18"/>
        <v>#DIV/0!</v>
      </c>
      <c r="Z17" s="25"/>
      <c r="AA17" s="26">
        <f t="shared" si="19"/>
        <v>0</v>
      </c>
      <c r="AB17" s="32">
        <f t="shared" si="20"/>
        <v>1.7857142857142856E-2</v>
      </c>
      <c r="AC17" s="23">
        <f t="shared" si="21"/>
        <v>1</v>
      </c>
      <c r="AD17" s="33" t="e">
        <f t="shared" si="22"/>
        <v>#DIV/0!</v>
      </c>
      <c r="AE17" s="25"/>
      <c r="AF17" s="26">
        <f t="shared" si="23"/>
        <v>-1</v>
      </c>
      <c r="AG17" s="32">
        <f t="shared" si="24"/>
        <v>0</v>
      </c>
      <c r="AH17" s="23">
        <f t="shared" si="25"/>
        <v>0</v>
      </c>
      <c r="AI17" s="33" t="e">
        <f t="shared" si="26"/>
        <v>#DIV/0!</v>
      </c>
      <c r="AJ17" s="25"/>
      <c r="AK17" s="26">
        <f t="shared" si="27"/>
        <v>0</v>
      </c>
      <c r="AL17" s="32">
        <f t="shared" si="28"/>
        <v>1.4234875444839857E-2</v>
      </c>
      <c r="AM17" s="23">
        <f t="shared" si="29"/>
        <v>4</v>
      </c>
      <c r="AN17" s="33" t="e">
        <f t="shared" si="30"/>
        <v>#DIV/0!</v>
      </c>
      <c r="AO17" s="25"/>
      <c r="AP17" s="26">
        <f t="shared" si="31"/>
        <v>-4</v>
      </c>
      <c r="AQ17" s="32">
        <f t="shared" si="32"/>
        <v>0</v>
      </c>
      <c r="AR17" s="23">
        <f t="shared" si="33"/>
        <v>0</v>
      </c>
      <c r="AS17" s="33" t="e">
        <f t="shared" si="34"/>
        <v>#DIV/0!</v>
      </c>
      <c r="AT17" s="25"/>
      <c r="AU17" s="26">
        <f t="shared" si="35"/>
        <v>0</v>
      </c>
      <c r="AY17" t="s">
        <v>17</v>
      </c>
      <c r="AZ17" t="s">
        <v>86</v>
      </c>
      <c r="BA17" t="s">
        <v>87</v>
      </c>
      <c r="BB17" t="s">
        <v>111</v>
      </c>
      <c r="BC17" t="s">
        <v>89</v>
      </c>
      <c r="BD17">
        <v>3</v>
      </c>
      <c r="BE17">
        <v>0</v>
      </c>
      <c r="BF17">
        <v>0</v>
      </c>
      <c r="BG17">
        <v>0</v>
      </c>
      <c r="BH17">
        <v>0</v>
      </c>
      <c r="BI17">
        <v>1</v>
      </c>
      <c r="BJ17">
        <v>0</v>
      </c>
      <c r="BK17">
        <v>4</v>
      </c>
      <c r="BL17">
        <v>0</v>
      </c>
    </row>
    <row r="18" spans="1:64" x14ac:dyDescent="0.3">
      <c r="A18" t="s">
        <v>57</v>
      </c>
      <c r="B18" s="21"/>
      <c r="C18" s="32">
        <f t="shared" si="3"/>
        <v>0</v>
      </c>
      <c r="D18" s="23">
        <f t="shared" si="4"/>
        <v>0</v>
      </c>
      <c r="E18" s="33" t="e">
        <f t="shared" si="5"/>
        <v>#DIV/0!</v>
      </c>
      <c r="F18" s="25"/>
      <c r="G18" s="26">
        <f t="shared" si="6"/>
        <v>0</v>
      </c>
      <c r="H18" s="32">
        <f t="shared" si="7"/>
        <v>0</v>
      </c>
      <c r="I18" s="23">
        <f t="shared" si="8"/>
        <v>0</v>
      </c>
      <c r="J18" s="33" t="e">
        <f t="shared" si="0"/>
        <v>#DIV/0!</v>
      </c>
      <c r="K18" s="25"/>
      <c r="L18" s="26">
        <f t="shared" si="9"/>
        <v>0</v>
      </c>
      <c r="M18" s="22">
        <f t="shared" si="10"/>
        <v>0</v>
      </c>
      <c r="N18" s="23">
        <f t="shared" si="11"/>
        <v>0</v>
      </c>
      <c r="O18" s="33" t="e">
        <f t="shared" si="1"/>
        <v>#DIV/0!</v>
      </c>
      <c r="P18" s="25"/>
      <c r="Q18" s="26">
        <f t="shared" si="12"/>
        <v>0</v>
      </c>
      <c r="R18" s="32">
        <f t="shared" si="13"/>
        <v>0</v>
      </c>
      <c r="S18" s="23">
        <f t="shared" si="14"/>
        <v>0</v>
      </c>
      <c r="T18" s="33" t="e">
        <f t="shared" si="2"/>
        <v>#DIV/0!</v>
      </c>
      <c r="U18" s="25"/>
      <c r="V18" s="26">
        <f t="shared" si="15"/>
        <v>0</v>
      </c>
      <c r="W18" s="32">
        <f t="shared" si="16"/>
        <v>0</v>
      </c>
      <c r="X18" s="23">
        <f t="shared" si="17"/>
        <v>0</v>
      </c>
      <c r="Y18" s="33" t="e">
        <f t="shared" si="18"/>
        <v>#DIV/0!</v>
      </c>
      <c r="Z18" s="25"/>
      <c r="AA18" s="26">
        <f t="shared" si="19"/>
        <v>0</v>
      </c>
      <c r="AB18" s="32">
        <f t="shared" si="20"/>
        <v>0</v>
      </c>
      <c r="AC18" s="23">
        <f t="shared" si="21"/>
        <v>0</v>
      </c>
      <c r="AD18" s="33" t="e">
        <f t="shared" si="22"/>
        <v>#DIV/0!</v>
      </c>
      <c r="AE18" s="25"/>
      <c r="AF18" s="26">
        <f t="shared" si="23"/>
        <v>0</v>
      </c>
      <c r="AG18" s="32">
        <f t="shared" si="24"/>
        <v>0</v>
      </c>
      <c r="AH18" s="23">
        <f t="shared" si="25"/>
        <v>0</v>
      </c>
      <c r="AI18" s="33" t="e">
        <f t="shared" si="26"/>
        <v>#DIV/0!</v>
      </c>
      <c r="AJ18" s="25"/>
      <c r="AK18" s="26">
        <f t="shared" si="27"/>
        <v>0</v>
      </c>
      <c r="AL18" s="32">
        <f t="shared" si="28"/>
        <v>0</v>
      </c>
      <c r="AM18" s="23">
        <f t="shared" si="29"/>
        <v>0</v>
      </c>
      <c r="AN18" s="33" t="e">
        <f t="shared" si="30"/>
        <v>#DIV/0!</v>
      </c>
      <c r="AO18" s="25"/>
      <c r="AP18" s="26">
        <f t="shared" si="31"/>
        <v>0</v>
      </c>
      <c r="AQ18" s="32">
        <f t="shared" si="32"/>
        <v>0</v>
      </c>
      <c r="AR18" s="23">
        <f t="shared" si="33"/>
        <v>0</v>
      </c>
      <c r="AS18" s="33" t="e">
        <f t="shared" si="34"/>
        <v>#DIV/0!</v>
      </c>
      <c r="AT18" s="25"/>
      <c r="AU18" s="26">
        <f t="shared" si="35"/>
        <v>0</v>
      </c>
      <c r="AY18" t="s">
        <v>19</v>
      </c>
      <c r="AZ18" t="s">
        <v>86</v>
      </c>
      <c r="BA18" t="s">
        <v>87</v>
      </c>
      <c r="BB18" t="s">
        <v>111</v>
      </c>
      <c r="BC18" t="s">
        <v>89</v>
      </c>
      <c r="BD18">
        <v>4</v>
      </c>
      <c r="BE18">
        <v>8</v>
      </c>
      <c r="BF18">
        <v>0</v>
      </c>
      <c r="BG18">
        <v>3</v>
      </c>
      <c r="BH18">
        <v>1</v>
      </c>
      <c r="BI18">
        <v>6</v>
      </c>
      <c r="BJ18">
        <v>1</v>
      </c>
      <c r="BK18">
        <v>22</v>
      </c>
      <c r="BL18">
        <v>1</v>
      </c>
    </row>
    <row r="19" spans="1:64" x14ac:dyDescent="0.3">
      <c r="A19" t="s">
        <v>9</v>
      </c>
      <c r="B19" s="21"/>
      <c r="C19" s="32">
        <f t="shared" si="3"/>
        <v>1.0416666666666666E-2</v>
      </c>
      <c r="D19" s="23">
        <f t="shared" si="4"/>
        <v>1</v>
      </c>
      <c r="E19" s="33" t="e">
        <f t="shared" si="5"/>
        <v>#DIV/0!</v>
      </c>
      <c r="F19" s="25"/>
      <c r="G19" s="26">
        <f t="shared" si="6"/>
        <v>-1</v>
      </c>
      <c r="H19" s="32">
        <f t="shared" si="7"/>
        <v>0</v>
      </c>
      <c r="I19" s="23">
        <f t="shared" si="8"/>
        <v>0</v>
      </c>
      <c r="J19" s="33" t="e">
        <f t="shared" si="0"/>
        <v>#DIV/0!</v>
      </c>
      <c r="K19" s="25"/>
      <c r="L19" s="26">
        <f t="shared" si="9"/>
        <v>0</v>
      </c>
      <c r="M19" s="22">
        <f t="shared" si="10"/>
        <v>0</v>
      </c>
      <c r="N19" s="23">
        <f t="shared" si="11"/>
        <v>0</v>
      </c>
      <c r="O19" s="33" t="e">
        <f t="shared" si="1"/>
        <v>#DIV/0!</v>
      </c>
      <c r="P19" s="25"/>
      <c r="Q19" s="26">
        <f t="shared" si="12"/>
        <v>0</v>
      </c>
      <c r="R19" s="32">
        <f t="shared" si="13"/>
        <v>0</v>
      </c>
      <c r="S19" s="23">
        <f t="shared" si="14"/>
        <v>0</v>
      </c>
      <c r="T19" s="33" t="e">
        <f t="shared" si="2"/>
        <v>#DIV/0!</v>
      </c>
      <c r="U19" s="25"/>
      <c r="V19" s="26">
        <f t="shared" si="15"/>
        <v>0</v>
      </c>
      <c r="W19" s="32">
        <f t="shared" si="16"/>
        <v>0</v>
      </c>
      <c r="X19" s="23">
        <f t="shared" si="17"/>
        <v>0</v>
      </c>
      <c r="Y19" s="33" t="e">
        <f t="shared" si="18"/>
        <v>#DIV/0!</v>
      </c>
      <c r="Z19" s="25"/>
      <c r="AA19" s="26">
        <f t="shared" si="19"/>
        <v>0</v>
      </c>
      <c r="AB19" s="32">
        <f t="shared" si="20"/>
        <v>1.7857142857142856E-2</v>
      </c>
      <c r="AC19" s="23">
        <f t="shared" si="21"/>
        <v>1</v>
      </c>
      <c r="AD19" s="33" t="e">
        <f t="shared" si="22"/>
        <v>#DIV/0!</v>
      </c>
      <c r="AE19" s="25"/>
      <c r="AF19" s="26">
        <f t="shared" si="23"/>
        <v>-1</v>
      </c>
      <c r="AG19" s="32">
        <f t="shared" si="24"/>
        <v>0</v>
      </c>
      <c r="AH19" s="23">
        <f t="shared" si="25"/>
        <v>0</v>
      </c>
      <c r="AI19" s="33" t="e">
        <f t="shared" si="26"/>
        <v>#DIV/0!</v>
      </c>
      <c r="AJ19" s="25"/>
      <c r="AK19" s="26">
        <f t="shared" si="27"/>
        <v>0</v>
      </c>
      <c r="AL19" s="32">
        <f t="shared" si="28"/>
        <v>7.1174377224199285E-3</v>
      </c>
      <c r="AM19" s="23">
        <f t="shared" si="29"/>
        <v>2</v>
      </c>
      <c r="AN19" s="33" t="e">
        <f t="shared" si="30"/>
        <v>#DIV/0!</v>
      </c>
      <c r="AO19" s="25"/>
      <c r="AP19" s="26">
        <f t="shared" si="31"/>
        <v>-2</v>
      </c>
      <c r="AQ19" s="32">
        <f t="shared" si="32"/>
        <v>0</v>
      </c>
      <c r="AR19" s="23">
        <f t="shared" si="33"/>
        <v>0</v>
      </c>
      <c r="AS19" s="33" t="e">
        <f t="shared" si="34"/>
        <v>#DIV/0!</v>
      </c>
      <c r="AT19" s="25"/>
      <c r="AU19" s="26">
        <f t="shared" si="35"/>
        <v>0</v>
      </c>
      <c r="AY19" t="s">
        <v>20</v>
      </c>
      <c r="AZ19" t="s">
        <v>86</v>
      </c>
      <c r="BA19" t="s">
        <v>87</v>
      </c>
      <c r="BB19" t="s">
        <v>111</v>
      </c>
      <c r="BC19" t="s">
        <v>89</v>
      </c>
      <c r="BD19">
        <v>1</v>
      </c>
      <c r="BE19">
        <v>1</v>
      </c>
      <c r="BF19">
        <v>0</v>
      </c>
      <c r="BG19">
        <v>0</v>
      </c>
      <c r="BH19">
        <v>1</v>
      </c>
      <c r="BI19">
        <v>0</v>
      </c>
      <c r="BJ19">
        <v>0</v>
      </c>
      <c r="BK19">
        <v>3</v>
      </c>
      <c r="BL19">
        <v>0</v>
      </c>
    </row>
    <row r="20" spans="1:64" x14ac:dyDescent="0.3">
      <c r="A20" t="s">
        <v>10</v>
      </c>
      <c r="B20" s="21"/>
      <c r="C20" s="32">
        <f t="shared" si="3"/>
        <v>7.2916666666666671E-2</v>
      </c>
      <c r="D20" s="23">
        <f t="shared" si="4"/>
        <v>7</v>
      </c>
      <c r="E20" s="33" t="e">
        <f t="shared" si="5"/>
        <v>#DIV/0!</v>
      </c>
      <c r="F20" s="25"/>
      <c r="G20" s="26">
        <f t="shared" si="6"/>
        <v>-7</v>
      </c>
      <c r="H20" s="32">
        <f t="shared" si="7"/>
        <v>3.1746031746031744E-2</v>
      </c>
      <c r="I20" s="23">
        <f t="shared" si="8"/>
        <v>2</v>
      </c>
      <c r="J20" s="33" t="e">
        <f t="shared" si="0"/>
        <v>#DIV/0!</v>
      </c>
      <c r="K20" s="25"/>
      <c r="L20" s="26">
        <f t="shared" si="9"/>
        <v>-2</v>
      </c>
      <c r="M20" s="22">
        <f t="shared" si="10"/>
        <v>0.11538461538461539</v>
      </c>
      <c r="N20" s="23">
        <f t="shared" si="11"/>
        <v>3</v>
      </c>
      <c r="O20" s="33" t="e">
        <f t="shared" si="1"/>
        <v>#DIV/0!</v>
      </c>
      <c r="P20" s="25"/>
      <c r="Q20" s="26">
        <f t="shared" si="12"/>
        <v>-3</v>
      </c>
      <c r="R20" s="32">
        <f t="shared" si="13"/>
        <v>8.3333333333333329E-2</v>
      </c>
      <c r="S20" s="23">
        <f t="shared" si="14"/>
        <v>2</v>
      </c>
      <c r="T20" s="33" t="e">
        <f t="shared" si="2"/>
        <v>#DIV/0!</v>
      </c>
      <c r="U20" s="25"/>
      <c r="V20" s="26">
        <f t="shared" si="15"/>
        <v>-2</v>
      </c>
      <c r="W20" s="32">
        <f t="shared" si="16"/>
        <v>0</v>
      </c>
      <c r="X20" s="23">
        <f t="shared" si="17"/>
        <v>0</v>
      </c>
      <c r="Y20" s="33" t="e">
        <f t="shared" si="18"/>
        <v>#DIV/0!</v>
      </c>
      <c r="Z20" s="25"/>
      <c r="AA20" s="26">
        <f t="shared" si="19"/>
        <v>0</v>
      </c>
      <c r="AB20" s="32">
        <f t="shared" si="20"/>
        <v>1.7857142857142856E-2</v>
      </c>
      <c r="AC20" s="23">
        <f t="shared" si="21"/>
        <v>1</v>
      </c>
      <c r="AD20" s="33" t="e">
        <f t="shared" si="22"/>
        <v>#DIV/0!</v>
      </c>
      <c r="AE20" s="25"/>
      <c r="AF20" s="26">
        <f t="shared" si="23"/>
        <v>-1</v>
      </c>
      <c r="AG20" s="32">
        <f t="shared" si="24"/>
        <v>0.15789473684210525</v>
      </c>
      <c r="AH20" s="23">
        <f t="shared" si="25"/>
        <v>3</v>
      </c>
      <c r="AI20" s="33" t="e">
        <f t="shared" si="26"/>
        <v>#DIV/0!</v>
      </c>
      <c r="AJ20" s="25"/>
      <c r="AK20" s="26">
        <f t="shared" si="27"/>
        <v>-3</v>
      </c>
      <c r="AL20" s="32">
        <f t="shared" si="28"/>
        <v>6.4056939501779361E-2</v>
      </c>
      <c r="AM20" s="23">
        <f t="shared" si="29"/>
        <v>18</v>
      </c>
      <c r="AN20" s="33" t="e">
        <f t="shared" si="30"/>
        <v>#DIV/0!</v>
      </c>
      <c r="AO20" s="25"/>
      <c r="AP20" s="26">
        <f t="shared" si="31"/>
        <v>-18</v>
      </c>
      <c r="AQ20" s="32">
        <f t="shared" si="32"/>
        <v>0</v>
      </c>
      <c r="AR20" s="23">
        <f t="shared" si="33"/>
        <v>0</v>
      </c>
      <c r="AS20" s="33" t="e">
        <f t="shared" si="34"/>
        <v>#DIV/0!</v>
      </c>
      <c r="AT20" s="25"/>
      <c r="AU20" s="26">
        <f t="shared" si="35"/>
        <v>0</v>
      </c>
      <c r="AY20" t="s">
        <v>23</v>
      </c>
      <c r="AZ20" t="s">
        <v>86</v>
      </c>
      <c r="BA20" t="s">
        <v>87</v>
      </c>
      <c r="BB20" t="s">
        <v>111</v>
      </c>
      <c r="BC20" t="s">
        <v>89</v>
      </c>
      <c r="BD20">
        <v>0</v>
      </c>
      <c r="BE20">
        <v>2</v>
      </c>
      <c r="BF20">
        <v>0</v>
      </c>
      <c r="BG20">
        <v>2</v>
      </c>
      <c r="BH20">
        <v>0</v>
      </c>
      <c r="BI20">
        <v>0</v>
      </c>
      <c r="BJ20">
        <v>0</v>
      </c>
      <c r="BK20">
        <v>4</v>
      </c>
      <c r="BL20">
        <v>0</v>
      </c>
    </row>
    <row r="21" spans="1:64" x14ac:dyDescent="0.3">
      <c r="A21" t="s">
        <v>58</v>
      </c>
      <c r="B21" s="21"/>
      <c r="C21" s="32">
        <f t="shared" si="3"/>
        <v>0</v>
      </c>
      <c r="D21" s="23">
        <f t="shared" si="4"/>
        <v>0</v>
      </c>
      <c r="E21" s="33" t="e">
        <f t="shared" si="5"/>
        <v>#DIV/0!</v>
      </c>
      <c r="F21" s="25"/>
      <c r="G21" s="26">
        <f t="shared" si="6"/>
        <v>0</v>
      </c>
      <c r="H21" s="32">
        <f t="shared" si="7"/>
        <v>0</v>
      </c>
      <c r="I21" s="23">
        <f t="shared" si="8"/>
        <v>0</v>
      </c>
      <c r="J21" s="33" t="e">
        <f t="shared" si="0"/>
        <v>#DIV/0!</v>
      </c>
      <c r="K21" s="25"/>
      <c r="L21" s="26">
        <f t="shared" si="9"/>
        <v>0</v>
      </c>
      <c r="M21" s="22">
        <f t="shared" si="10"/>
        <v>0</v>
      </c>
      <c r="N21" s="23">
        <f t="shared" si="11"/>
        <v>0</v>
      </c>
      <c r="O21" s="33" t="e">
        <f t="shared" si="1"/>
        <v>#DIV/0!</v>
      </c>
      <c r="P21" s="25"/>
      <c r="Q21" s="26">
        <f t="shared" si="12"/>
        <v>0</v>
      </c>
      <c r="R21" s="32">
        <f t="shared" si="13"/>
        <v>0</v>
      </c>
      <c r="S21" s="23">
        <f t="shared" si="14"/>
        <v>0</v>
      </c>
      <c r="T21" s="33" t="e">
        <f t="shared" si="2"/>
        <v>#DIV/0!</v>
      </c>
      <c r="U21" s="25"/>
      <c r="V21" s="26">
        <f t="shared" si="15"/>
        <v>0</v>
      </c>
      <c r="W21" s="32">
        <f t="shared" si="16"/>
        <v>0</v>
      </c>
      <c r="X21" s="23">
        <f t="shared" si="17"/>
        <v>0</v>
      </c>
      <c r="Y21" s="33" t="e">
        <f t="shared" si="18"/>
        <v>#DIV/0!</v>
      </c>
      <c r="Z21" s="25"/>
      <c r="AA21" s="26">
        <f t="shared" si="19"/>
        <v>0</v>
      </c>
      <c r="AB21" s="32">
        <f t="shared" si="20"/>
        <v>0</v>
      </c>
      <c r="AC21" s="23">
        <f t="shared" si="21"/>
        <v>0</v>
      </c>
      <c r="AD21" s="33" t="e">
        <f t="shared" si="22"/>
        <v>#DIV/0!</v>
      </c>
      <c r="AE21" s="25"/>
      <c r="AF21" s="26">
        <f t="shared" si="23"/>
        <v>0</v>
      </c>
      <c r="AG21" s="32">
        <f t="shared" si="24"/>
        <v>0</v>
      </c>
      <c r="AH21" s="23">
        <f t="shared" si="25"/>
        <v>0</v>
      </c>
      <c r="AI21" s="33" t="e">
        <f t="shared" si="26"/>
        <v>#DIV/0!</v>
      </c>
      <c r="AJ21" s="25"/>
      <c r="AK21" s="26">
        <f t="shared" si="27"/>
        <v>0</v>
      </c>
      <c r="AL21" s="32">
        <f t="shared" si="28"/>
        <v>0</v>
      </c>
      <c r="AM21" s="23">
        <f t="shared" si="29"/>
        <v>0</v>
      </c>
      <c r="AN21" s="33" t="e">
        <f t="shared" si="30"/>
        <v>#DIV/0!</v>
      </c>
      <c r="AO21" s="25"/>
      <c r="AP21" s="26">
        <f t="shared" si="31"/>
        <v>0</v>
      </c>
      <c r="AQ21" s="32">
        <f t="shared" si="32"/>
        <v>0</v>
      </c>
      <c r="AR21" s="23">
        <f t="shared" si="33"/>
        <v>0</v>
      </c>
      <c r="AS21" s="33" t="e">
        <f t="shared" si="34"/>
        <v>#DIV/0!</v>
      </c>
      <c r="AT21" s="25"/>
      <c r="AU21" s="26">
        <f t="shared" si="35"/>
        <v>0</v>
      </c>
      <c r="AY21" t="s">
        <v>24</v>
      </c>
      <c r="AZ21" t="s">
        <v>86</v>
      </c>
      <c r="BA21" t="s">
        <v>87</v>
      </c>
      <c r="BB21" t="s">
        <v>111</v>
      </c>
      <c r="BC21" t="s">
        <v>89</v>
      </c>
      <c r="BD21">
        <v>2</v>
      </c>
      <c r="BE21">
        <v>1</v>
      </c>
      <c r="BF21">
        <v>1</v>
      </c>
      <c r="BG21">
        <v>0</v>
      </c>
      <c r="BH21">
        <v>1</v>
      </c>
      <c r="BI21">
        <v>1</v>
      </c>
      <c r="BJ21">
        <v>3</v>
      </c>
      <c r="BK21">
        <v>9</v>
      </c>
      <c r="BL21">
        <v>0</v>
      </c>
    </row>
    <row r="22" spans="1:64" x14ac:dyDescent="0.3">
      <c r="A22" t="s">
        <v>11</v>
      </c>
      <c r="B22" s="21"/>
      <c r="C22" s="32">
        <f t="shared" si="3"/>
        <v>2.0833333333333332E-2</v>
      </c>
      <c r="D22" s="23">
        <f t="shared" si="4"/>
        <v>2</v>
      </c>
      <c r="E22" s="33" t="e">
        <f t="shared" si="5"/>
        <v>#DIV/0!</v>
      </c>
      <c r="F22" s="25"/>
      <c r="G22" s="26">
        <f t="shared" si="6"/>
        <v>-2</v>
      </c>
      <c r="H22" s="32">
        <f t="shared" si="7"/>
        <v>7.9365079365079361E-2</v>
      </c>
      <c r="I22" s="23">
        <f t="shared" si="8"/>
        <v>5</v>
      </c>
      <c r="J22" s="33" t="e">
        <f t="shared" si="0"/>
        <v>#DIV/0!</v>
      </c>
      <c r="K22" s="25"/>
      <c r="L22" s="26">
        <f t="shared" si="9"/>
        <v>-5</v>
      </c>
      <c r="M22" s="22">
        <f t="shared" si="10"/>
        <v>3.8461538461538464E-2</v>
      </c>
      <c r="N22" s="23">
        <f t="shared" si="11"/>
        <v>1</v>
      </c>
      <c r="O22" s="33" t="e">
        <f t="shared" si="1"/>
        <v>#DIV/0!</v>
      </c>
      <c r="P22" s="25"/>
      <c r="Q22" s="26">
        <f t="shared" si="12"/>
        <v>-1</v>
      </c>
      <c r="R22" s="32">
        <f t="shared" si="13"/>
        <v>0</v>
      </c>
      <c r="S22" s="23">
        <f t="shared" si="14"/>
        <v>0</v>
      </c>
      <c r="T22" s="33" t="e">
        <f t="shared" si="2"/>
        <v>#DIV/0!</v>
      </c>
      <c r="U22" s="25"/>
      <c r="V22" s="26">
        <f t="shared" si="15"/>
        <v>0</v>
      </c>
      <c r="W22" s="32">
        <f t="shared" si="16"/>
        <v>0.14285714285714285</v>
      </c>
      <c r="X22" s="23">
        <f t="shared" si="17"/>
        <v>2</v>
      </c>
      <c r="Y22" s="33" t="e">
        <f t="shared" si="18"/>
        <v>#DIV/0!</v>
      </c>
      <c r="Z22" s="25"/>
      <c r="AA22" s="26">
        <f t="shared" si="19"/>
        <v>-2</v>
      </c>
      <c r="AB22" s="32">
        <f t="shared" si="20"/>
        <v>1.7857142857142856E-2</v>
      </c>
      <c r="AC22" s="23">
        <f t="shared" si="21"/>
        <v>1</v>
      </c>
      <c r="AD22" s="33" t="e">
        <f t="shared" si="22"/>
        <v>#DIV/0!</v>
      </c>
      <c r="AE22" s="25"/>
      <c r="AF22" s="26">
        <f t="shared" si="23"/>
        <v>-1</v>
      </c>
      <c r="AG22" s="32">
        <f t="shared" si="24"/>
        <v>0</v>
      </c>
      <c r="AH22" s="23">
        <f t="shared" si="25"/>
        <v>0</v>
      </c>
      <c r="AI22" s="33" t="e">
        <f t="shared" si="26"/>
        <v>#DIV/0!</v>
      </c>
      <c r="AJ22" s="25"/>
      <c r="AK22" s="26">
        <f t="shared" si="27"/>
        <v>0</v>
      </c>
      <c r="AL22" s="32">
        <f t="shared" si="28"/>
        <v>3.9145907473309607E-2</v>
      </c>
      <c r="AM22" s="23">
        <f t="shared" si="29"/>
        <v>11</v>
      </c>
      <c r="AN22" s="33" t="e">
        <f t="shared" si="30"/>
        <v>#DIV/0!</v>
      </c>
      <c r="AO22" s="25"/>
      <c r="AP22" s="26">
        <f t="shared" si="31"/>
        <v>-11</v>
      </c>
      <c r="AQ22" s="32">
        <f t="shared" si="32"/>
        <v>0</v>
      </c>
      <c r="AR22" s="23">
        <f t="shared" si="33"/>
        <v>0</v>
      </c>
      <c r="AS22" s="33" t="e">
        <f t="shared" si="34"/>
        <v>#DIV/0!</v>
      </c>
      <c r="AT22" s="25"/>
      <c r="AU22" s="26">
        <f t="shared" si="35"/>
        <v>0</v>
      </c>
      <c r="AY22" t="s">
        <v>25</v>
      </c>
      <c r="AZ22" t="s">
        <v>86</v>
      </c>
      <c r="BA22" t="s">
        <v>87</v>
      </c>
      <c r="BB22" t="s">
        <v>111</v>
      </c>
      <c r="BC22" t="s">
        <v>89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1</v>
      </c>
      <c r="BJ22">
        <v>0</v>
      </c>
      <c r="BK22">
        <v>1</v>
      </c>
      <c r="BL22">
        <v>0</v>
      </c>
    </row>
    <row r="23" spans="1:64" x14ac:dyDescent="0.3">
      <c r="A23" t="s">
        <v>12</v>
      </c>
      <c r="B23" s="21"/>
      <c r="C23" s="32">
        <f t="shared" si="3"/>
        <v>0</v>
      </c>
      <c r="D23" s="23">
        <f t="shared" si="4"/>
        <v>0</v>
      </c>
      <c r="E23" s="33" t="e">
        <f t="shared" si="5"/>
        <v>#DIV/0!</v>
      </c>
      <c r="F23" s="25"/>
      <c r="G23" s="26">
        <f t="shared" si="6"/>
        <v>0</v>
      </c>
      <c r="H23" s="32">
        <f t="shared" si="7"/>
        <v>1.5873015873015872E-2</v>
      </c>
      <c r="I23" s="23">
        <f t="shared" si="8"/>
        <v>1</v>
      </c>
      <c r="J23" s="33" t="e">
        <f t="shared" si="0"/>
        <v>#DIV/0!</v>
      </c>
      <c r="K23" s="25"/>
      <c r="L23" s="26">
        <f t="shared" si="9"/>
        <v>-1</v>
      </c>
      <c r="M23" s="22">
        <f t="shared" si="10"/>
        <v>0</v>
      </c>
      <c r="N23" s="23">
        <f t="shared" si="11"/>
        <v>0</v>
      </c>
      <c r="O23" s="33" t="e">
        <f t="shared" si="1"/>
        <v>#DIV/0!</v>
      </c>
      <c r="P23" s="25"/>
      <c r="Q23" s="26">
        <f t="shared" si="12"/>
        <v>0</v>
      </c>
      <c r="R23" s="32">
        <f t="shared" si="13"/>
        <v>0.125</v>
      </c>
      <c r="S23" s="23">
        <f t="shared" si="14"/>
        <v>3</v>
      </c>
      <c r="T23" s="33" t="e">
        <f t="shared" si="2"/>
        <v>#DIV/0!</v>
      </c>
      <c r="U23" s="25"/>
      <c r="V23" s="26">
        <f t="shared" si="15"/>
        <v>-3</v>
      </c>
      <c r="W23" s="32">
        <f t="shared" si="16"/>
        <v>7.1428571428571425E-2</v>
      </c>
      <c r="X23" s="23">
        <f t="shared" si="17"/>
        <v>1</v>
      </c>
      <c r="Y23" s="33" t="e">
        <f t="shared" si="18"/>
        <v>#DIV/0!</v>
      </c>
      <c r="Z23" s="25"/>
      <c r="AA23" s="26">
        <f t="shared" si="19"/>
        <v>-1</v>
      </c>
      <c r="AB23" s="32">
        <f t="shared" si="20"/>
        <v>0</v>
      </c>
      <c r="AC23" s="23">
        <f t="shared" si="21"/>
        <v>0</v>
      </c>
      <c r="AD23" s="33" t="e">
        <f t="shared" si="22"/>
        <v>#DIV/0!</v>
      </c>
      <c r="AE23" s="25"/>
      <c r="AF23" s="26">
        <f t="shared" si="23"/>
        <v>0</v>
      </c>
      <c r="AG23" s="32">
        <f t="shared" si="24"/>
        <v>0</v>
      </c>
      <c r="AH23" s="23">
        <f t="shared" si="25"/>
        <v>0</v>
      </c>
      <c r="AI23" s="33" t="e">
        <f t="shared" si="26"/>
        <v>#DIV/0!</v>
      </c>
      <c r="AJ23" s="25"/>
      <c r="AK23" s="26">
        <f t="shared" si="27"/>
        <v>0</v>
      </c>
      <c r="AL23" s="32">
        <f t="shared" si="28"/>
        <v>1.0676156583629894E-2</v>
      </c>
      <c r="AM23" s="23">
        <f t="shared" si="29"/>
        <v>3</v>
      </c>
      <c r="AN23" s="33" t="e">
        <f t="shared" si="30"/>
        <v>#DIV/0!</v>
      </c>
      <c r="AO23" s="25"/>
      <c r="AP23" s="26">
        <f t="shared" si="31"/>
        <v>-3</v>
      </c>
      <c r="AQ23" s="32">
        <f t="shared" si="32"/>
        <v>0.11764705882352941</v>
      </c>
      <c r="AR23" s="23">
        <f t="shared" si="33"/>
        <v>2</v>
      </c>
      <c r="AS23" s="33" t="e">
        <f t="shared" si="34"/>
        <v>#DIV/0!</v>
      </c>
      <c r="AT23" s="25"/>
      <c r="AU23" s="26">
        <f t="shared" si="35"/>
        <v>-2</v>
      </c>
      <c r="AY23" t="s">
        <v>26</v>
      </c>
      <c r="AZ23" t="s">
        <v>86</v>
      </c>
      <c r="BA23" t="s">
        <v>87</v>
      </c>
      <c r="BB23" t="s">
        <v>111</v>
      </c>
      <c r="BC23" t="s">
        <v>89</v>
      </c>
      <c r="BD23">
        <v>4</v>
      </c>
      <c r="BE23">
        <v>9</v>
      </c>
      <c r="BF23">
        <v>2</v>
      </c>
      <c r="BG23">
        <v>3</v>
      </c>
      <c r="BH23">
        <v>0</v>
      </c>
      <c r="BI23">
        <v>3</v>
      </c>
      <c r="BJ23">
        <v>0</v>
      </c>
      <c r="BK23">
        <v>21</v>
      </c>
      <c r="BL23">
        <v>0</v>
      </c>
    </row>
    <row r="24" spans="1:64" x14ac:dyDescent="0.3">
      <c r="A24" t="s">
        <v>59</v>
      </c>
      <c r="B24" s="21"/>
      <c r="C24" s="32">
        <f t="shared" si="3"/>
        <v>0</v>
      </c>
      <c r="D24" s="23">
        <f t="shared" si="4"/>
        <v>0</v>
      </c>
      <c r="E24" s="33" t="e">
        <f t="shared" si="5"/>
        <v>#DIV/0!</v>
      </c>
      <c r="F24" s="25"/>
      <c r="G24" s="26">
        <f t="shared" si="6"/>
        <v>0</v>
      </c>
      <c r="H24" s="32">
        <f t="shared" si="7"/>
        <v>0</v>
      </c>
      <c r="I24" s="23">
        <f t="shared" si="8"/>
        <v>0</v>
      </c>
      <c r="J24" s="33" t="e">
        <f t="shared" si="0"/>
        <v>#DIV/0!</v>
      </c>
      <c r="K24" s="25"/>
      <c r="L24" s="26">
        <f t="shared" si="9"/>
        <v>0</v>
      </c>
      <c r="M24" s="22">
        <f t="shared" si="10"/>
        <v>0</v>
      </c>
      <c r="N24" s="23">
        <f t="shared" si="11"/>
        <v>0</v>
      </c>
      <c r="O24" s="33" t="e">
        <f t="shared" si="1"/>
        <v>#DIV/0!</v>
      </c>
      <c r="P24" s="25"/>
      <c r="Q24" s="26">
        <f t="shared" si="12"/>
        <v>0</v>
      </c>
      <c r="R24" s="32">
        <f t="shared" si="13"/>
        <v>0</v>
      </c>
      <c r="S24" s="23">
        <f t="shared" si="14"/>
        <v>0</v>
      </c>
      <c r="T24" s="33" t="e">
        <f t="shared" si="2"/>
        <v>#DIV/0!</v>
      </c>
      <c r="U24" s="25"/>
      <c r="V24" s="26">
        <f t="shared" si="15"/>
        <v>0</v>
      </c>
      <c r="W24" s="32">
        <f t="shared" si="16"/>
        <v>0</v>
      </c>
      <c r="X24" s="23">
        <f t="shared" si="17"/>
        <v>0</v>
      </c>
      <c r="Y24" s="33" t="e">
        <f t="shared" si="18"/>
        <v>#DIV/0!</v>
      </c>
      <c r="Z24" s="25"/>
      <c r="AA24" s="26">
        <f t="shared" si="19"/>
        <v>0</v>
      </c>
      <c r="AB24" s="32">
        <f t="shared" si="20"/>
        <v>0</v>
      </c>
      <c r="AC24" s="23">
        <f t="shared" si="21"/>
        <v>0</v>
      </c>
      <c r="AD24" s="33" t="e">
        <f t="shared" si="22"/>
        <v>#DIV/0!</v>
      </c>
      <c r="AE24" s="25"/>
      <c r="AF24" s="26">
        <f t="shared" si="23"/>
        <v>0</v>
      </c>
      <c r="AG24" s="32">
        <f t="shared" si="24"/>
        <v>0</v>
      </c>
      <c r="AH24" s="23">
        <f t="shared" si="25"/>
        <v>0</v>
      </c>
      <c r="AI24" s="33" t="e">
        <f t="shared" si="26"/>
        <v>#DIV/0!</v>
      </c>
      <c r="AJ24" s="25"/>
      <c r="AK24" s="26">
        <f t="shared" si="27"/>
        <v>0</v>
      </c>
      <c r="AL24" s="32">
        <f t="shared" si="28"/>
        <v>0</v>
      </c>
      <c r="AM24" s="23">
        <f t="shared" si="29"/>
        <v>0</v>
      </c>
      <c r="AN24" s="33" t="e">
        <f t="shared" si="30"/>
        <v>#DIV/0!</v>
      </c>
      <c r="AO24" s="25"/>
      <c r="AP24" s="26">
        <f t="shared" si="31"/>
        <v>0</v>
      </c>
      <c r="AQ24" s="32">
        <f t="shared" si="32"/>
        <v>0</v>
      </c>
      <c r="AR24" s="23">
        <f t="shared" si="33"/>
        <v>0</v>
      </c>
      <c r="AS24" s="33" t="e">
        <f t="shared" si="34"/>
        <v>#DIV/0!</v>
      </c>
      <c r="AT24" s="25"/>
      <c r="AU24" s="26">
        <f t="shared" si="35"/>
        <v>0</v>
      </c>
      <c r="AY24" t="s">
        <v>27</v>
      </c>
      <c r="AZ24" t="s">
        <v>86</v>
      </c>
      <c r="BA24" t="s">
        <v>87</v>
      </c>
      <c r="BB24" t="s">
        <v>111</v>
      </c>
      <c r="BC24" t="s">
        <v>89</v>
      </c>
      <c r="BD24">
        <v>3</v>
      </c>
      <c r="BE24">
        <v>0</v>
      </c>
      <c r="BF24">
        <v>0</v>
      </c>
      <c r="BG24">
        <v>0</v>
      </c>
      <c r="BH24">
        <v>1</v>
      </c>
      <c r="BI24">
        <v>2</v>
      </c>
      <c r="BJ24">
        <v>0</v>
      </c>
      <c r="BK24">
        <v>5</v>
      </c>
      <c r="BL24">
        <v>1</v>
      </c>
    </row>
    <row r="25" spans="1:64" x14ac:dyDescent="0.3">
      <c r="A25" t="s">
        <v>60</v>
      </c>
      <c r="B25" s="21"/>
      <c r="C25" s="32">
        <f t="shared" si="3"/>
        <v>0</v>
      </c>
      <c r="D25" s="23">
        <f t="shared" si="4"/>
        <v>0</v>
      </c>
      <c r="E25" s="33" t="e">
        <f t="shared" si="5"/>
        <v>#DIV/0!</v>
      </c>
      <c r="F25" s="25"/>
      <c r="G25" s="26">
        <f t="shared" si="6"/>
        <v>0</v>
      </c>
      <c r="H25" s="32">
        <f t="shared" si="7"/>
        <v>0</v>
      </c>
      <c r="I25" s="23">
        <f t="shared" si="8"/>
        <v>0</v>
      </c>
      <c r="J25" s="33" t="e">
        <f t="shared" si="0"/>
        <v>#DIV/0!</v>
      </c>
      <c r="K25" s="25"/>
      <c r="L25" s="26">
        <f t="shared" si="9"/>
        <v>0</v>
      </c>
      <c r="M25" s="22">
        <f t="shared" si="10"/>
        <v>0</v>
      </c>
      <c r="N25" s="23">
        <f t="shared" si="11"/>
        <v>0</v>
      </c>
      <c r="O25" s="33" t="e">
        <f t="shared" si="1"/>
        <v>#DIV/0!</v>
      </c>
      <c r="P25" s="25"/>
      <c r="Q25" s="26">
        <f t="shared" si="12"/>
        <v>0</v>
      </c>
      <c r="R25" s="32">
        <f t="shared" si="13"/>
        <v>0</v>
      </c>
      <c r="S25" s="23">
        <f t="shared" si="14"/>
        <v>0</v>
      </c>
      <c r="T25" s="33" t="e">
        <f t="shared" si="2"/>
        <v>#DIV/0!</v>
      </c>
      <c r="U25" s="25"/>
      <c r="V25" s="26">
        <f t="shared" si="15"/>
        <v>0</v>
      </c>
      <c r="W25" s="32">
        <f t="shared" si="16"/>
        <v>0</v>
      </c>
      <c r="X25" s="23">
        <f t="shared" si="17"/>
        <v>0</v>
      </c>
      <c r="Y25" s="33" t="e">
        <f t="shared" si="18"/>
        <v>#DIV/0!</v>
      </c>
      <c r="Z25" s="25"/>
      <c r="AA25" s="26">
        <f t="shared" si="19"/>
        <v>0</v>
      </c>
      <c r="AB25" s="32">
        <f t="shared" si="20"/>
        <v>0</v>
      </c>
      <c r="AC25" s="23">
        <f t="shared" si="21"/>
        <v>0</v>
      </c>
      <c r="AD25" s="33" t="e">
        <f t="shared" si="22"/>
        <v>#DIV/0!</v>
      </c>
      <c r="AE25" s="25"/>
      <c r="AF25" s="26">
        <f t="shared" si="23"/>
        <v>0</v>
      </c>
      <c r="AG25" s="32">
        <f t="shared" si="24"/>
        <v>0</v>
      </c>
      <c r="AH25" s="23">
        <f t="shared" si="25"/>
        <v>0</v>
      </c>
      <c r="AI25" s="33" t="e">
        <f t="shared" si="26"/>
        <v>#DIV/0!</v>
      </c>
      <c r="AJ25" s="25"/>
      <c r="AK25" s="26">
        <f t="shared" si="27"/>
        <v>0</v>
      </c>
      <c r="AL25" s="32">
        <f t="shared" si="28"/>
        <v>0</v>
      </c>
      <c r="AM25" s="23">
        <f t="shared" si="29"/>
        <v>0</v>
      </c>
      <c r="AN25" s="33" t="e">
        <f t="shared" si="30"/>
        <v>#DIV/0!</v>
      </c>
      <c r="AO25" s="25"/>
      <c r="AP25" s="26">
        <f t="shared" si="31"/>
        <v>0</v>
      </c>
      <c r="AQ25" s="32">
        <f t="shared" si="32"/>
        <v>0</v>
      </c>
      <c r="AR25" s="23">
        <f t="shared" si="33"/>
        <v>0</v>
      </c>
      <c r="AS25" s="33" t="e">
        <f t="shared" si="34"/>
        <v>#DIV/0!</v>
      </c>
      <c r="AT25" s="25"/>
      <c r="AU25" s="26">
        <f t="shared" si="35"/>
        <v>0</v>
      </c>
      <c r="AY25" t="s">
        <v>28</v>
      </c>
      <c r="AZ25" t="s">
        <v>86</v>
      </c>
      <c r="BA25" t="s">
        <v>87</v>
      </c>
      <c r="BB25" t="s">
        <v>111</v>
      </c>
      <c r="BC25" t="s">
        <v>89</v>
      </c>
      <c r="BD25">
        <v>4</v>
      </c>
      <c r="BE25">
        <v>4</v>
      </c>
      <c r="BF25">
        <v>1</v>
      </c>
      <c r="BG25">
        <v>0</v>
      </c>
      <c r="BH25">
        <v>1</v>
      </c>
      <c r="BI25">
        <v>6</v>
      </c>
      <c r="BJ25">
        <v>4</v>
      </c>
      <c r="BK25">
        <v>18</v>
      </c>
      <c r="BL25">
        <v>2</v>
      </c>
    </row>
    <row r="26" spans="1:64" x14ac:dyDescent="0.3">
      <c r="A26" t="s">
        <v>13</v>
      </c>
      <c r="B26" s="21"/>
      <c r="C26" s="32">
        <f t="shared" si="3"/>
        <v>1.0416666666666666E-2</v>
      </c>
      <c r="D26" s="23">
        <f t="shared" si="4"/>
        <v>1</v>
      </c>
      <c r="E26" s="33" t="e">
        <f t="shared" si="5"/>
        <v>#DIV/0!</v>
      </c>
      <c r="F26" s="25"/>
      <c r="G26" s="26">
        <f t="shared" si="6"/>
        <v>-1</v>
      </c>
      <c r="H26" s="32">
        <f t="shared" si="7"/>
        <v>3.1746031746031744E-2</v>
      </c>
      <c r="I26" s="23">
        <f t="shared" si="8"/>
        <v>2</v>
      </c>
      <c r="J26" s="33" t="e">
        <f t="shared" si="0"/>
        <v>#DIV/0!</v>
      </c>
      <c r="K26" s="25"/>
      <c r="L26" s="26">
        <f t="shared" si="9"/>
        <v>-2</v>
      </c>
      <c r="M26" s="22">
        <f t="shared" si="10"/>
        <v>0.23076923076923078</v>
      </c>
      <c r="N26" s="23">
        <f t="shared" si="11"/>
        <v>6</v>
      </c>
      <c r="O26" s="33" t="e">
        <f t="shared" si="1"/>
        <v>#DIV/0!</v>
      </c>
      <c r="P26" s="25"/>
      <c r="Q26" s="26">
        <f t="shared" si="12"/>
        <v>-6</v>
      </c>
      <c r="R26" s="32">
        <f t="shared" si="13"/>
        <v>0</v>
      </c>
      <c r="S26" s="23">
        <f t="shared" si="14"/>
        <v>0</v>
      </c>
      <c r="T26" s="33" t="e">
        <f t="shared" si="2"/>
        <v>#DIV/0!</v>
      </c>
      <c r="U26" s="25"/>
      <c r="V26" s="26">
        <f t="shared" si="15"/>
        <v>0</v>
      </c>
      <c r="W26" s="32">
        <f t="shared" si="16"/>
        <v>0</v>
      </c>
      <c r="X26" s="23">
        <f t="shared" si="17"/>
        <v>0</v>
      </c>
      <c r="Y26" s="33" t="e">
        <f t="shared" si="18"/>
        <v>#DIV/0!</v>
      </c>
      <c r="Z26" s="25"/>
      <c r="AA26" s="26">
        <f t="shared" si="19"/>
        <v>0</v>
      </c>
      <c r="AB26" s="32">
        <f t="shared" si="20"/>
        <v>3.5714285714285712E-2</v>
      </c>
      <c r="AC26" s="23">
        <f t="shared" si="21"/>
        <v>2</v>
      </c>
      <c r="AD26" s="33" t="e">
        <f t="shared" si="22"/>
        <v>#DIV/0!</v>
      </c>
      <c r="AE26" s="25"/>
      <c r="AF26" s="26">
        <f t="shared" si="23"/>
        <v>-2</v>
      </c>
      <c r="AG26" s="32">
        <f t="shared" si="24"/>
        <v>0</v>
      </c>
      <c r="AH26" s="23">
        <f t="shared" si="25"/>
        <v>0</v>
      </c>
      <c r="AI26" s="33" t="e">
        <f t="shared" si="26"/>
        <v>#DIV/0!</v>
      </c>
      <c r="AJ26" s="25"/>
      <c r="AK26" s="26">
        <f t="shared" si="27"/>
        <v>0</v>
      </c>
      <c r="AL26" s="32">
        <f t="shared" si="28"/>
        <v>3.9145907473309607E-2</v>
      </c>
      <c r="AM26" s="23">
        <f t="shared" si="29"/>
        <v>11</v>
      </c>
      <c r="AN26" s="33" t="e">
        <f t="shared" si="30"/>
        <v>#DIV/0!</v>
      </c>
      <c r="AO26" s="25"/>
      <c r="AP26" s="26">
        <f t="shared" si="31"/>
        <v>-11</v>
      </c>
      <c r="AQ26" s="32">
        <f t="shared" si="32"/>
        <v>0</v>
      </c>
      <c r="AR26" s="23">
        <f t="shared" si="33"/>
        <v>0</v>
      </c>
      <c r="AS26" s="33" t="e">
        <f t="shared" si="34"/>
        <v>#DIV/0!</v>
      </c>
      <c r="AT26" s="25"/>
      <c r="AU26" s="26">
        <f t="shared" si="35"/>
        <v>0</v>
      </c>
      <c r="AY26" t="s">
        <v>29</v>
      </c>
      <c r="AZ26" t="s">
        <v>86</v>
      </c>
      <c r="BA26" t="s">
        <v>87</v>
      </c>
      <c r="BB26" t="s">
        <v>111</v>
      </c>
      <c r="BC26" t="s">
        <v>89</v>
      </c>
      <c r="BD26">
        <v>1</v>
      </c>
      <c r="BE26">
        <v>1</v>
      </c>
      <c r="BF26">
        <v>0</v>
      </c>
      <c r="BG26">
        <v>0</v>
      </c>
      <c r="BH26">
        <v>0</v>
      </c>
      <c r="BI26">
        <v>2</v>
      </c>
      <c r="BJ26">
        <v>0</v>
      </c>
      <c r="BK26">
        <v>4</v>
      </c>
      <c r="BL26">
        <v>0</v>
      </c>
    </row>
    <row r="27" spans="1:64" x14ac:dyDescent="0.3">
      <c r="A27" t="s">
        <v>37</v>
      </c>
      <c r="B27" s="21"/>
      <c r="C27" s="32">
        <f t="shared" si="3"/>
        <v>0</v>
      </c>
      <c r="D27" s="23">
        <f t="shared" si="4"/>
        <v>0</v>
      </c>
      <c r="E27" s="33" t="e">
        <f t="shared" si="5"/>
        <v>#DIV/0!</v>
      </c>
      <c r="F27" s="25"/>
      <c r="G27" s="26">
        <f t="shared" si="6"/>
        <v>0</v>
      </c>
      <c r="H27" s="32">
        <f t="shared" si="7"/>
        <v>0</v>
      </c>
      <c r="I27" s="23">
        <f t="shared" si="8"/>
        <v>0</v>
      </c>
      <c r="J27" s="33" t="e">
        <f t="shared" si="0"/>
        <v>#DIV/0!</v>
      </c>
      <c r="K27" s="25"/>
      <c r="L27" s="26">
        <f t="shared" si="9"/>
        <v>0</v>
      </c>
      <c r="M27" s="22">
        <f t="shared" si="10"/>
        <v>0</v>
      </c>
      <c r="N27" s="23">
        <f t="shared" si="11"/>
        <v>0</v>
      </c>
      <c r="O27" s="33" t="e">
        <f t="shared" si="1"/>
        <v>#DIV/0!</v>
      </c>
      <c r="P27" s="25"/>
      <c r="Q27" s="26">
        <f t="shared" si="12"/>
        <v>0</v>
      </c>
      <c r="R27" s="32">
        <f t="shared" si="13"/>
        <v>0</v>
      </c>
      <c r="S27" s="23">
        <f t="shared" si="14"/>
        <v>0</v>
      </c>
      <c r="T27" s="33" t="e">
        <f t="shared" si="2"/>
        <v>#DIV/0!</v>
      </c>
      <c r="U27" s="25"/>
      <c r="V27" s="26">
        <f t="shared" si="15"/>
        <v>0</v>
      </c>
      <c r="W27" s="32">
        <f t="shared" si="16"/>
        <v>0</v>
      </c>
      <c r="X27" s="23">
        <f t="shared" si="17"/>
        <v>0</v>
      </c>
      <c r="Y27" s="33" t="e">
        <f t="shared" si="18"/>
        <v>#DIV/0!</v>
      </c>
      <c r="Z27" s="25"/>
      <c r="AA27" s="26">
        <f t="shared" si="19"/>
        <v>0</v>
      </c>
      <c r="AB27" s="32">
        <f t="shared" si="20"/>
        <v>1.7857142857142856E-2</v>
      </c>
      <c r="AC27" s="23">
        <f t="shared" si="21"/>
        <v>1</v>
      </c>
      <c r="AD27" s="33" t="e">
        <f t="shared" si="22"/>
        <v>#DIV/0!</v>
      </c>
      <c r="AE27" s="25"/>
      <c r="AF27" s="26">
        <f t="shared" si="23"/>
        <v>-1</v>
      </c>
      <c r="AG27" s="32">
        <f t="shared" si="24"/>
        <v>0</v>
      </c>
      <c r="AH27" s="23">
        <f t="shared" si="25"/>
        <v>0</v>
      </c>
      <c r="AI27" s="33" t="e">
        <f t="shared" si="26"/>
        <v>#DIV/0!</v>
      </c>
      <c r="AJ27" s="25"/>
      <c r="AK27" s="26">
        <f t="shared" si="27"/>
        <v>0</v>
      </c>
      <c r="AL27" s="32">
        <f t="shared" si="28"/>
        <v>3.5587188612099642E-3</v>
      </c>
      <c r="AM27" s="23">
        <f t="shared" si="29"/>
        <v>1</v>
      </c>
      <c r="AN27" s="33" t="e">
        <f t="shared" si="30"/>
        <v>#DIV/0!</v>
      </c>
      <c r="AO27" s="25"/>
      <c r="AP27" s="26">
        <f t="shared" si="31"/>
        <v>-1</v>
      </c>
      <c r="AQ27" s="32">
        <f t="shared" si="32"/>
        <v>0</v>
      </c>
      <c r="AR27" s="23">
        <f t="shared" si="33"/>
        <v>0</v>
      </c>
      <c r="AS27" s="33" t="e">
        <f t="shared" si="34"/>
        <v>#DIV/0!</v>
      </c>
      <c r="AT27" s="25"/>
      <c r="AU27" s="26">
        <f t="shared" si="35"/>
        <v>0</v>
      </c>
      <c r="AY27" t="s">
        <v>35</v>
      </c>
      <c r="AZ27" t="s">
        <v>86</v>
      </c>
      <c r="BA27" t="s">
        <v>87</v>
      </c>
      <c r="BB27" t="s">
        <v>111</v>
      </c>
      <c r="BC27" t="s">
        <v>89</v>
      </c>
      <c r="BD27">
        <v>0</v>
      </c>
      <c r="BE27">
        <v>0</v>
      </c>
      <c r="BF27">
        <v>0</v>
      </c>
      <c r="BG27">
        <v>1</v>
      </c>
      <c r="BH27">
        <v>0</v>
      </c>
      <c r="BI27">
        <v>0</v>
      </c>
      <c r="BJ27">
        <v>0</v>
      </c>
      <c r="BK27">
        <v>1</v>
      </c>
      <c r="BL27">
        <v>0</v>
      </c>
    </row>
    <row r="28" spans="1:64" x14ac:dyDescent="0.3">
      <c r="A28" t="s">
        <v>14</v>
      </c>
      <c r="B28" s="21"/>
      <c r="C28" s="32">
        <f t="shared" si="3"/>
        <v>3.125E-2</v>
      </c>
      <c r="D28" s="23">
        <f t="shared" si="4"/>
        <v>3</v>
      </c>
      <c r="E28" s="33" t="e">
        <f t="shared" si="5"/>
        <v>#DIV/0!</v>
      </c>
      <c r="F28" s="25"/>
      <c r="G28" s="26">
        <f t="shared" si="6"/>
        <v>-3</v>
      </c>
      <c r="H28" s="32">
        <f t="shared" si="7"/>
        <v>0</v>
      </c>
      <c r="I28" s="23">
        <f t="shared" si="8"/>
        <v>0</v>
      </c>
      <c r="J28" s="33" t="e">
        <f t="shared" si="0"/>
        <v>#DIV/0!</v>
      </c>
      <c r="K28" s="25"/>
      <c r="L28" s="26">
        <f t="shared" si="9"/>
        <v>0</v>
      </c>
      <c r="M28" s="22">
        <f t="shared" si="10"/>
        <v>0</v>
      </c>
      <c r="N28" s="23">
        <f t="shared" si="11"/>
        <v>0</v>
      </c>
      <c r="O28" s="33" t="e">
        <f t="shared" si="1"/>
        <v>#DIV/0!</v>
      </c>
      <c r="P28" s="25"/>
      <c r="Q28" s="26">
        <f t="shared" si="12"/>
        <v>0</v>
      </c>
      <c r="R28" s="32">
        <f t="shared" si="13"/>
        <v>0</v>
      </c>
      <c r="S28" s="23">
        <f t="shared" si="14"/>
        <v>0</v>
      </c>
      <c r="T28" s="33" t="e">
        <f t="shared" si="2"/>
        <v>#DIV/0!</v>
      </c>
      <c r="U28" s="25"/>
      <c r="V28" s="26">
        <f t="shared" si="15"/>
        <v>0</v>
      </c>
      <c r="W28" s="32">
        <f t="shared" si="16"/>
        <v>0</v>
      </c>
      <c r="X28" s="23">
        <f t="shared" si="17"/>
        <v>0</v>
      </c>
      <c r="Y28" s="33" t="e">
        <f t="shared" si="18"/>
        <v>#DIV/0!</v>
      </c>
      <c r="Z28" s="25"/>
      <c r="AA28" s="26">
        <f t="shared" si="19"/>
        <v>0</v>
      </c>
      <c r="AB28" s="32">
        <f t="shared" si="20"/>
        <v>0</v>
      </c>
      <c r="AC28" s="23">
        <f t="shared" si="21"/>
        <v>0</v>
      </c>
      <c r="AD28" s="33" t="e">
        <f t="shared" si="22"/>
        <v>#DIV/0!</v>
      </c>
      <c r="AE28" s="25"/>
      <c r="AF28" s="26">
        <f t="shared" si="23"/>
        <v>0</v>
      </c>
      <c r="AG28" s="32">
        <f t="shared" si="24"/>
        <v>0</v>
      </c>
      <c r="AH28" s="23">
        <f t="shared" si="25"/>
        <v>0</v>
      </c>
      <c r="AI28" s="33" t="e">
        <f t="shared" si="26"/>
        <v>#DIV/0!</v>
      </c>
      <c r="AJ28" s="25"/>
      <c r="AK28" s="26">
        <f t="shared" si="27"/>
        <v>0</v>
      </c>
      <c r="AL28" s="32">
        <f t="shared" si="28"/>
        <v>1.0676156583629894E-2</v>
      </c>
      <c r="AM28" s="23">
        <f t="shared" si="29"/>
        <v>3</v>
      </c>
      <c r="AN28" s="33" t="e">
        <f t="shared" si="30"/>
        <v>#DIV/0!</v>
      </c>
      <c r="AO28" s="25"/>
      <c r="AP28" s="26">
        <f t="shared" si="31"/>
        <v>-3</v>
      </c>
      <c r="AQ28" s="32">
        <f t="shared" si="32"/>
        <v>0</v>
      </c>
      <c r="AR28" s="23">
        <f t="shared" si="33"/>
        <v>0</v>
      </c>
      <c r="AS28" s="33" t="e">
        <f t="shared" si="34"/>
        <v>#DIV/0!</v>
      </c>
      <c r="AT28" s="25"/>
      <c r="AU28" s="26">
        <f t="shared" si="35"/>
        <v>0</v>
      </c>
      <c r="AY28" t="s">
        <v>30</v>
      </c>
      <c r="AZ28" t="s">
        <v>86</v>
      </c>
      <c r="BA28" t="s">
        <v>87</v>
      </c>
      <c r="BB28" t="s">
        <v>111</v>
      </c>
      <c r="BC28" t="s">
        <v>89</v>
      </c>
      <c r="BD28">
        <v>5</v>
      </c>
      <c r="BE28">
        <v>3</v>
      </c>
      <c r="BF28">
        <v>3</v>
      </c>
      <c r="BG28">
        <v>1</v>
      </c>
      <c r="BH28">
        <v>1</v>
      </c>
      <c r="BI28">
        <v>1</v>
      </c>
      <c r="BJ28">
        <v>2</v>
      </c>
      <c r="BK28">
        <v>12</v>
      </c>
      <c r="BL28">
        <v>4</v>
      </c>
    </row>
    <row r="29" spans="1:64" x14ac:dyDescent="0.3">
      <c r="A29" t="s">
        <v>15</v>
      </c>
      <c r="B29" s="21"/>
      <c r="C29" s="32">
        <f t="shared" si="3"/>
        <v>0</v>
      </c>
      <c r="D29" s="23">
        <f t="shared" si="4"/>
        <v>0</v>
      </c>
      <c r="E29" s="33" t="e">
        <f t="shared" si="5"/>
        <v>#DIV/0!</v>
      </c>
      <c r="F29" s="25"/>
      <c r="G29" s="26">
        <f t="shared" si="6"/>
        <v>0</v>
      </c>
      <c r="H29" s="32">
        <f t="shared" si="7"/>
        <v>0</v>
      </c>
      <c r="I29" s="23">
        <f t="shared" si="8"/>
        <v>0</v>
      </c>
      <c r="J29" s="33" t="e">
        <f t="shared" si="0"/>
        <v>#DIV/0!</v>
      </c>
      <c r="K29" s="25"/>
      <c r="L29" s="26">
        <f t="shared" si="9"/>
        <v>0</v>
      </c>
      <c r="M29" s="22">
        <f t="shared" si="10"/>
        <v>0</v>
      </c>
      <c r="N29" s="23">
        <f t="shared" si="11"/>
        <v>0</v>
      </c>
      <c r="O29" s="33" t="e">
        <f t="shared" si="1"/>
        <v>#DIV/0!</v>
      </c>
      <c r="P29" s="25"/>
      <c r="Q29" s="26">
        <f t="shared" si="12"/>
        <v>0</v>
      </c>
      <c r="R29" s="32">
        <f t="shared" si="13"/>
        <v>0</v>
      </c>
      <c r="S29" s="23">
        <f t="shared" si="14"/>
        <v>0</v>
      </c>
      <c r="T29" s="33" t="e">
        <f t="shared" si="2"/>
        <v>#DIV/0!</v>
      </c>
      <c r="U29" s="25"/>
      <c r="V29" s="26">
        <f t="shared" si="15"/>
        <v>0</v>
      </c>
      <c r="W29" s="32">
        <f t="shared" si="16"/>
        <v>0</v>
      </c>
      <c r="X29" s="23">
        <f t="shared" si="17"/>
        <v>0</v>
      </c>
      <c r="Y29" s="33" t="e">
        <f t="shared" si="18"/>
        <v>#DIV/0!</v>
      </c>
      <c r="Z29" s="25"/>
      <c r="AA29" s="26">
        <f t="shared" si="19"/>
        <v>0</v>
      </c>
      <c r="AB29" s="32">
        <f t="shared" si="20"/>
        <v>0</v>
      </c>
      <c r="AC29" s="23">
        <f t="shared" si="21"/>
        <v>0</v>
      </c>
      <c r="AD29" s="33" t="e">
        <f t="shared" si="22"/>
        <v>#DIV/0!</v>
      </c>
      <c r="AE29" s="25"/>
      <c r="AF29" s="26">
        <f t="shared" si="23"/>
        <v>0</v>
      </c>
      <c r="AG29" s="32">
        <f t="shared" si="24"/>
        <v>0</v>
      </c>
      <c r="AH29" s="23">
        <f t="shared" si="25"/>
        <v>0</v>
      </c>
      <c r="AI29" s="33" t="e">
        <f t="shared" si="26"/>
        <v>#DIV/0!</v>
      </c>
      <c r="AJ29" s="25"/>
      <c r="AK29" s="26">
        <f t="shared" si="27"/>
        <v>0</v>
      </c>
      <c r="AL29" s="32">
        <f t="shared" si="28"/>
        <v>0</v>
      </c>
      <c r="AM29" s="23">
        <f t="shared" si="29"/>
        <v>0</v>
      </c>
      <c r="AN29" s="33" t="e">
        <f t="shared" si="30"/>
        <v>#DIV/0!</v>
      </c>
      <c r="AO29" s="25"/>
      <c r="AP29" s="26">
        <f t="shared" si="31"/>
        <v>0</v>
      </c>
      <c r="AQ29" s="32">
        <f t="shared" si="32"/>
        <v>0</v>
      </c>
      <c r="AR29" s="23">
        <f t="shared" si="33"/>
        <v>0</v>
      </c>
      <c r="AS29" s="33" t="e">
        <f t="shared" si="34"/>
        <v>#DIV/0!</v>
      </c>
      <c r="AT29" s="25"/>
      <c r="AU29" s="26">
        <f t="shared" si="35"/>
        <v>0</v>
      </c>
      <c r="AY29" t="s">
        <v>31</v>
      </c>
      <c r="AZ29" t="s">
        <v>86</v>
      </c>
      <c r="BA29" t="s">
        <v>87</v>
      </c>
      <c r="BB29" t="s">
        <v>111</v>
      </c>
      <c r="BC29" t="s">
        <v>89</v>
      </c>
      <c r="BD29">
        <v>4</v>
      </c>
      <c r="BE29">
        <v>2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6</v>
      </c>
      <c r="BL29">
        <v>0</v>
      </c>
    </row>
    <row r="30" spans="1:64" x14ac:dyDescent="0.3">
      <c r="A30" t="s">
        <v>16</v>
      </c>
      <c r="B30" s="21"/>
      <c r="C30" s="32">
        <f t="shared" si="3"/>
        <v>1.0416666666666666E-2</v>
      </c>
      <c r="D30" s="23">
        <f t="shared" si="4"/>
        <v>1</v>
      </c>
      <c r="E30" s="33" t="e">
        <f t="shared" si="5"/>
        <v>#DIV/0!</v>
      </c>
      <c r="F30" s="25"/>
      <c r="G30" s="26">
        <f t="shared" si="6"/>
        <v>-1</v>
      </c>
      <c r="H30" s="32">
        <f t="shared" si="7"/>
        <v>0</v>
      </c>
      <c r="I30" s="23">
        <f t="shared" si="8"/>
        <v>0</v>
      </c>
      <c r="J30" s="33" t="e">
        <f t="shared" si="0"/>
        <v>#DIV/0!</v>
      </c>
      <c r="K30" s="25"/>
      <c r="L30" s="26">
        <f t="shared" si="9"/>
        <v>0</v>
      </c>
      <c r="M30" s="22">
        <f t="shared" si="10"/>
        <v>0</v>
      </c>
      <c r="N30" s="23">
        <f t="shared" si="11"/>
        <v>0</v>
      </c>
      <c r="O30" s="33" t="e">
        <f t="shared" si="1"/>
        <v>#DIV/0!</v>
      </c>
      <c r="P30" s="25"/>
      <c r="Q30" s="26">
        <f t="shared" si="12"/>
        <v>0</v>
      </c>
      <c r="R30" s="32">
        <f t="shared" si="13"/>
        <v>0</v>
      </c>
      <c r="S30" s="23">
        <f t="shared" si="14"/>
        <v>0</v>
      </c>
      <c r="T30" s="33" t="e">
        <f t="shared" si="2"/>
        <v>#DIV/0!</v>
      </c>
      <c r="U30" s="25"/>
      <c r="V30" s="26">
        <f t="shared" si="15"/>
        <v>0</v>
      </c>
      <c r="W30" s="32">
        <f t="shared" si="16"/>
        <v>0</v>
      </c>
      <c r="X30" s="23">
        <f t="shared" si="17"/>
        <v>0</v>
      </c>
      <c r="Y30" s="33" t="e">
        <f t="shared" si="18"/>
        <v>#DIV/0!</v>
      </c>
      <c r="Z30" s="25"/>
      <c r="AA30" s="26">
        <f t="shared" si="19"/>
        <v>0</v>
      </c>
      <c r="AB30" s="32">
        <f t="shared" si="20"/>
        <v>0</v>
      </c>
      <c r="AC30" s="23">
        <f t="shared" si="21"/>
        <v>0</v>
      </c>
      <c r="AD30" s="33" t="e">
        <f t="shared" si="22"/>
        <v>#DIV/0!</v>
      </c>
      <c r="AE30" s="25"/>
      <c r="AF30" s="26">
        <f t="shared" si="23"/>
        <v>0</v>
      </c>
      <c r="AG30" s="32">
        <f t="shared" si="24"/>
        <v>0</v>
      </c>
      <c r="AH30" s="23">
        <f t="shared" si="25"/>
        <v>0</v>
      </c>
      <c r="AI30" s="33" t="e">
        <f t="shared" si="26"/>
        <v>#DIV/0!</v>
      </c>
      <c r="AJ30" s="25"/>
      <c r="AK30" s="26">
        <f t="shared" si="27"/>
        <v>0</v>
      </c>
      <c r="AL30" s="32">
        <f t="shared" si="28"/>
        <v>3.5587188612099642E-3</v>
      </c>
      <c r="AM30" s="23">
        <f t="shared" si="29"/>
        <v>1</v>
      </c>
      <c r="AN30" s="33" t="e">
        <f t="shared" si="30"/>
        <v>#DIV/0!</v>
      </c>
      <c r="AO30" s="25"/>
      <c r="AP30" s="26">
        <f t="shared" si="31"/>
        <v>-1</v>
      </c>
      <c r="AQ30" s="32">
        <f t="shared" si="32"/>
        <v>0</v>
      </c>
      <c r="AR30" s="23">
        <f t="shared" si="33"/>
        <v>0</v>
      </c>
      <c r="AS30" s="33" t="e">
        <f t="shared" si="34"/>
        <v>#DIV/0!</v>
      </c>
      <c r="AT30" s="25"/>
      <c r="AU30" s="26">
        <f t="shared" si="35"/>
        <v>0</v>
      </c>
      <c r="AY30" t="s">
        <v>32</v>
      </c>
      <c r="AZ30" t="s">
        <v>86</v>
      </c>
      <c r="BA30" t="s">
        <v>87</v>
      </c>
      <c r="BB30" t="s">
        <v>111</v>
      </c>
      <c r="BC30" t="s">
        <v>89</v>
      </c>
      <c r="BD30">
        <v>12</v>
      </c>
      <c r="BE30">
        <v>7</v>
      </c>
      <c r="BF30">
        <v>1</v>
      </c>
      <c r="BG30">
        <v>2</v>
      </c>
      <c r="BH30">
        <v>2</v>
      </c>
      <c r="BI30">
        <v>11</v>
      </c>
      <c r="BJ30">
        <v>0</v>
      </c>
      <c r="BK30">
        <v>34</v>
      </c>
      <c r="BL30">
        <v>1</v>
      </c>
    </row>
    <row r="31" spans="1:64" x14ac:dyDescent="0.3">
      <c r="A31" t="s">
        <v>107</v>
      </c>
      <c r="B31" s="21"/>
      <c r="C31" s="32">
        <f t="shared" si="3"/>
        <v>0</v>
      </c>
      <c r="D31" s="23">
        <v>0</v>
      </c>
      <c r="E31" s="33" t="e">
        <f t="shared" si="5"/>
        <v>#DIV/0!</v>
      </c>
      <c r="F31" s="25"/>
      <c r="G31" s="26">
        <f t="shared" si="6"/>
        <v>0</v>
      </c>
      <c r="H31" s="32">
        <f t="shared" si="7"/>
        <v>0</v>
      </c>
      <c r="I31" s="23">
        <f t="shared" si="8"/>
        <v>0</v>
      </c>
      <c r="J31" s="33" t="e">
        <f t="shared" si="0"/>
        <v>#DIV/0!</v>
      </c>
      <c r="K31" s="25"/>
      <c r="L31" s="26">
        <f t="shared" si="9"/>
        <v>0</v>
      </c>
      <c r="M31" s="22">
        <f t="shared" si="10"/>
        <v>0</v>
      </c>
      <c r="N31" s="23">
        <f t="shared" si="11"/>
        <v>0</v>
      </c>
      <c r="O31" s="33" t="e">
        <f t="shared" si="1"/>
        <v>#DIV/0!</v>
      </c>
      <c r="P31" s="25"/>
      <c r="Q31" s="26">
        <f t="shared" si="12"/>
        <v>0</v>
      </c>
      <c r="R31" s="32">
        <f t="shared" si="13"/>
        <v>0</v>
      </c>
      <c r="S31" s="23">
        <f t="shared" si="14"/>
        <v>0</v>
      </c>
      <c r="T31" s="33" t="e">
        <f t="shared" si="2"/>
        <v>#DIV/0!</v>
      </c>
      <c r="U31" s="25"/>
      <c r="V31" s="26">
        <f t="shared" si="15"/>
        <v>0</v>
      </c>
      <c r="W31" s="32">
        <f t="shared" si="16"/>
        <v>0</v>
      </c>
      <c r="X31" s="23">
        <f t="shared" si="17"/>
        <v>0</v>
      </c>
      <c r="Y31" s="33" t="e">
        <f t="shared" si="18"/>
        <v>#DIV/0!</v>
      </c>
      <c r="Z31" s="25"/>
      <c r="AA31" s="26">
        <f t="shared" si="19"/>
        <v>0</v>
      </c>
      <c r="AB31" s="32">
        <f t="shared" si="20"/>
        <v>0</v>
      </c>
      <c r="AC31" s="23">
        <f t="shared" si="21"/>
        <v>0</v>
      </c>
      <c r="AD31" s="33" t="e">
        <f t="shared" si="22"/>
        <v>#DIV/0!</v>
      </c>
      <c r="AE31" s="25"/>
      <c r="AF31" s="26">
        <f t="shared" si="23"/>
        <v>0</v>
      </c>
      <c r="AG31" s="32">
        <f t="shared" si="24"/>
        <v>0</v>
      </c>
      <c r="AH31" s="23">
        <f t="shared" si="25"/>
        <v>0</v>
      </c>
      <c r="AI31" s="33" t="e">
        <f t="shared" si="26"/>
        <v>#DIV/0!</v>
      </c>
      <c r="AJ31" s="25"/>
      <c r="AK31" s="26">
        <f t="shared" si="27"/>
        <v>0</v>
      </c>
      <c r="AL31" s="32">
        <f t="shared" si="28"/>
        <v>0</v>
      </c>
      <c r="AM31" s="23">
        <f t="shared" si="29"/>
        <v>0</v>
      </c>
      <c r="AN31" s="33" t="e">
        <f t="shared" si="30"/>
        <v>#DIV/0!</v>
      </c>
      <c r="AO31" s="25"/>
      <c r="AP31" s="26">
        <f t="shared" si="31"/>
        <v>0</v>
      </c>
      <c r="AQ31" s="32">
        <f t="shared" si="32"/>
        <v>0</v>
      </c>
      <c r="AR31" s="23">
        <f t="shared" si="33"/>
        <v>0</v>
      </c>
      <c r="AS31" s="33" t="e">
        <f t="shared" si="34"/>
        <v>#DIV/0!</v>
      </c>
      <c r="AT31" s="25"/>
      <c r="AU31" s="26">
        <f t="shared" si="35"/>
        <v>0</v>
      </c>
      <c r="BD31">
        <f>SUM(BD2:BD30)</f>
        <v>96</v>
      </c>
      <c r="BE31">
        <f t="shared" ref="BE31:BL31" si="36">SUM(BE2:BE30)</f>
        <v>63</v>
      </c>
      <c r="BF31">
        <f t="shared" si="36"/>
        <v>26</v>
      </c>
      <c r="BG31">
        <f t="shared" si="36"/>
        <v>24</v>
      </c>
      <c r="BH31">
        <f t="shared" si="36"/>
        <v>14</v>
      </c>
      <c r="BI31">
        <f t="shared" si="36"/>
        <v>56</v>
      </c>
      <c r="BJ31">
        <f t="shared" si="36"/>
        <v>19</v>
      </c>
      <c r="BK31">
        <f t="shared" si="36"/>
        <v>281</v>
      </c>
      <c r="BL31">
        <f t="shared" si="36"/>
        <v>17</v>
      </c>
    </row>
    <row r="32" spans="1:64" x14ac:dyDescent="0.3">
      <c r="A32" t="s">
        <v>17</v>
      </c>
      <c r="B32" s="21"/>
      <c r="C32" s="32">
        <f t="shared" si="3"/>
        <v>3.125E-2</v>
      </c>
      <c r="D32" s="23">
        <f t="shared" si="4"/>
        <v>3</v>
      </c>
      <c r="E32" s="33" t="e">
        <f t="shared" si="5"/>
        <v>#DIV/0!</v>
      </c>
      <c r="F32" s="25"/>
      <c r="G32" s="26">
        <f t="shared" si="6"/>
        <v>-3</v>
      </c>
      <c r="H32" s="32">
        <f t="shared" si="7"/>
        <v>0</v>
      </c>
      <c r="I32" s="23">
        <f t="shared" si="8"/>
        <v>0</v>
      </c>
      <c r="J32" s="33" t="e">
        <f t="shared" si="0"/>
        <v>#DIV/0!</v>
      </c>
      <c r="K32" s="25"/>
      <c r="L32" s="26">
        <f t="shared" si="9"/>
        <v>0</v>
      </c>
      <c r="M32" s="22">
        <f t="shared" si="10"/>
        <v>0</v>
      </c>
      <c r="N32" s="23">
        <f t="shared" si="11"/>
        <v>0</v>
      </c>
      <c r="O32" s="33" t="e">
        <f t="shared" si="1"/>
        <v>#DIV/0!</v>
      </c>
      <c r="P32" s="25"/>
      <c r="Q32" s="26">
        <f t="shared" si="12"/>
        <v>0</v>
      </c>
      <c r="R32" s="32">
        <f t="shared" si="13"/>
        <v>0</v>
      </c>
      <c r="S32" s="23">
        <f t="shared" si="14"/>
        <v>0</v>
      </c>
      <c r="T32" s="33" t="e">
        <f t="shared" si="2"/>
        <v>#DIV/0!</v>
      </c>
      <c r="U32" s="25"/>
      <c r="V32" s="26">
        <f t="shared" si="15"/>
        <v>0</v>
      </c>
      <c r="W32" s="32">
        <f t="shared" si="16"/>
        <v>0</v>
      </c>
      <c r="X32" s="23">
        <f t="shared" si="17"/>
        <v>0</v>
      </c>
      <c r="Y32" s="33" t="e">
        <f t="shared" si="18"/>
        <v>#DIV/0!</v>
      </c>
      <c r="Z32" s="25"/>
      <c r="AA32" s="26">
        <f t="shared" si="19"/>
        <v>0</v>
      </c>
      <c r="AB32" s="32">
        <f t="shared" si="20"/>
        <v>1.7857142857142856E-2</v>
      </c>
      <c r="AC32" s="23">
        <f t="shared" si="21"/>
        <v>1</v>
      </c>
      <c r="AD32" s="33" t="e">
        <f t="shared" si="22"/>
        <v>#DIV/0!</v>
      </c>
      <c r="AE32" s="25"/>
      <c r="AF32" s="26">
        <f t="shared" si="23"/>
        <v>-1</v>
      </c>
      <c r="AG32" s="32">
        <f t="shared" si="24"/>
        <v>0</v>
      </c>
      <c r="AH32" s="23">
        <f t="shared" si="25"/>
        <v>0</v>
      </c>
      <c r="AI32" s="33" t="e">
        <f t="shared" si="26"/>
        <v>#DIV/0!</v>
      </c>
      <c r="AJ32" s="25"/>
      <c r="AK32" s="26">
        <f t="shared" si="27"/>
        <v>0</v>
      </c>
      <c r="AL32" s="32">
        <f t="shared" si="28"/>
        <v>1.4234875444839857E-2</v>
      </c>
      <c r="AM32" s="23">
        <f t="shared" si="29"/>
        <v>4</v>
      </c>
      <c r="AN32" s="33" t="e">
        <f t="shared" si="30"/>
        <v>#DIV/0!</v>
      </c>
      <c r="AO32" s="25"/>
      <c r="AP32" s="26">
        <f t="shared" si="31"/>
        <v>-4</v>
      </c>
      <c r="AQ32" s="32">
        <f t="shared" si="32"/>
        <v>0</v>
      </c>
      <c r="AR32" s="23">
        <f t="shared" si="33"/>
        <v>0</v>
      </c>
      <c r="AS32" s="33" t="e">
        <f t="shared" si="34"/>
        <v>#DIV/0!</v>
      </c>
      <c r="AT32" s="25"/>
      <c r="AU32" s="26">
        <f t="shared" si="35"/>
        <v>0</v>
      </c>
    </row>
    <row r="33" spans="1:47" x14ac:dyDescent="0.3">
      <c r="A33" t="s">
        <v>18</v>
      </c>
      <c r="B33" s="21"/>
      <c r="C33" s="32">
        <f t="shared" si="3"/>
        <v>0</v>
      </c>
      <c r="D33" s="23">
        <f t="shared" si="4"/>
        <v>0</v>
      </c>
      <c r="E33" s="33" t="e">
        <f t="shared" si="5"/>
        <v>#DIV/0!</v>
      </c>
      <c r="F33" s="25"/>
      <c r="G33" s="26">
        <f t="shared" si="6"/>
        <v>0</v>
      </c>
      <c r="H33" s="32">
        <f t="shared" si="7"/>
        <v>0</v>
      </c>
      <c r="I33" s="23">
        <f t="shared" si="8"/>
        <v>0</v>
      </c>
      <c r="J33" s="33" t="e">
        <f t="shared" si="0"/>
        <v>#DIV/0!</v>
      </c>
      <c r="K33" s="25"/>
      <c r="L33" s="26">
        <f t="shared" si="9"/>
        <v>0</v>
      </c>
      <c r="M33" s="22">
        <f t="shared" si="10"/>
        <v>0</v>
      </c>
      <c r="N33" s="23">
        <f t="shared" si="11"/>
        <v>0</v>
      </c>
      <c r="O33" s="33" t="e">
        <f t="shared" si="1"/>
        <v>#DIV/0!</v>
      </c>
      <c r="P33" s="25"/>
      <c r="Q33" s="26">
        <f t="shared" si="12"/>
        <v>0</v>
      </c>
      <c r="R33" s="32">
        <f t="shared" si="13"/>
        <v>0</v>
      </c>
      <c r="S33" s="23">
        <f t="shared" si="14"/>
        <v>0</v>
      </c>
      <c r="T33" s="33" t="e">
        <f t="shared" si="2"/>
        <v>#DIV/0!</v>
      </c>
      <c r="U33" s="25"/>
      <c r="V33" s="26">
        <f t="shared" si="15"/>
        <v>0</v>
      </c>
      <c r="W33" s="32">
        <f t="shared" si="16"/>
        <v>0</v>
      </c>
      <c r="X33" s="23">
        <f t="shared" si="17"/>
        <v>0</v>
      </c>
      <c r="Y33" s="33" t="e">
        <f t="shared" si="18"/>
        <v>#DIV/0!</v>
      </c>
      <c r="Z33" s="25"/>
      <c r="AA33" s="26">
        <f t="shared" si="19"/>
        <v>0</v>
      </c>
      <c r="AB33" s="32">
        <f t="shared" si="20"/>
        <v>0</v>
      </c>
      <c r="AC33" s="23">
        <f t="shared" si="21"/>
        <v>0</v>
      </c>
      <c r="AD33" s="33" t="e">
        <f t="shared" si="22"/>
        <v>#DIV/0!</v>
      </c>
      <c r="AE33" s="25"/>
      <c r="AF33" s="26">
        <f t="shared" si="23"/>
        <v>0</v>
      </c>
      <c r="AG33" s="32">
        <f t="shared" si="24"/>
        <v>0</v>
      </c>
      <c r="AH33" s="23">
        <f t="shared" si="25"/>
        <v>0</v>
      </c>
      <c r="AI33" s="33" t="e">
        <f t="shared" si="26"/>
        <v>#DIV/0!</v>
      </c>
      <c r="AJ33" s="25"/>
      <c r="AK33" s="26">
        <f t="shared" si="27"/>
        <v>0</v>
      </c>
      <c r="AL33" s="32">
        <f t="shared" si="28"/>
        <v>0</v>
      </c>
      <c r="AM33" s="23">
        <f t="shared" si="29"/>
        <v>0</v>
      </c>
      <c r="AN33" s="33" t="e">
        <f t="shared" si="30"/>
        <v>#DIV/0!</v>
      </c>
      <c r="AO33" s="25"/>
      <c r="AP33" s="26">
        <f t="shared" si="31"/>
        <v>0</v>
      </c>
      <c r="AQ33" s="32">
        <f t="shared" si="32"/>
        <v>0</v>
      </c>
      <c r="AR33" s="23">
        <f t="shared" si="33"/>
        <v>0</v>
      </c>
      <c r="AS33" s="33" t="e">
        <f t="shared" si="34"/>
        <v>#DIV/0!</v>
      </c>
      <c r="AT33" s="25"/>
      <c r="AU33" s="26">
        <f t="shared" si="35"/>
        <v>0</v>
      </c>
    </row>
    <row r="34" spans="1:47" x14ac:dyDescent="0.3">
      <c r="A34" t="s">
        <v>19</v>
      </c>
      <c r="B34" s="21"/>
      <c r="C34" s="32">
        <f t="shared" si="3"/>
        <v>4.1666666666666664E-2</v>
      </c>
      <c r="D34" s="23">
        <f t="shared" si="4"/>
        <v>4</v>
      </c>
      <c r="E34" s="33" t="e">
        <f t="shared" si="5"/>
        <v>#DIV/0!</v>
      </c>
      <c r="F34" s="25"/>
      <c r="G34" s="26">
        <f t="shared" si="6"/>
        <v>-4</v>
      </c>
      <c r="H34" s="32">
        <f t="shared" si="7"/>
        <v>0.12698412698412698</v>
      </c>
      <c r="I34" s="23">
        <f t="shared" si="8"/>
        <v>8</v>
      </c>
      <c r="J34" s="33" t="e">
        <f t="shared" si="0"/>
        <v>#DIV/0!</v>
      </c>
      <c r="K34" s="25"/>
      <c r="L34" s="26">
        <f t="shared" si="9"/>
        <v>-8</v>
      </c>
      <c r="M34" s="22">
        <f t="shared" si="10"/>
        <v>0</v>
      </c>
      <c r="N34" s="23">
        <f t="shared" si="11"/>
        <v>0</v>
      </c>
      <c r="O34" s="33" t="e">
        <f t="shared" si="1"/>
        <v>#DIV/0!</v>
      </c>
      <c r="P34" s="25"/>
      <c r="Q34" s="26">
        <f t="shared" si="12"/>
        <v>0</v>
      </c>
      <c r="R34" s="32">
        <f t="shared" si="13"/>
        <v>0.125</v>
      </c>
      <c r="S34" s="23">
        <f t="shared" si="14"/>
        <v>3</v>
      </c>
      <c r="T34" s="33" t="e">
        <f t="shared" si="2"/>
        <v>#DIV/0!</v>
      </c>
      <c r="U34" s="25"/>
      <c r="V34" s="26">
        <f t="shared" si="15"/>
        <v>-3</v>
      </c>
      <c r="W34" s="32">
        <f t="shared" si="16"/>
        <v>7.1428571428571425E-2</v>
      </c>
      <c r="X34" s="23">
        <f t="shared" si="17"/>
        <v>1</v>
      </c>
      <c r="Y34" s="33" t="e">
        <f t="shared" si="18"/>
        <v>#DIV/0!</v>
      </c>
      <c r="Z34" s="25"/>
      <c r="AA34" s="26">
        <f t="shared" si="19"/>
        <v>-1</v>
      </c>
      <c r="AB34" s="32">
        <f t="shared" si="20"/>
        <v>0.10714285714285714</v>
      </c>
      <c r="AC34" s="23">
        <f t="shared" si="21"/>
        <v>6</v>
      </c>
      <c r="AD34" s="33" t="e">
        <f t="shared" si="22"/>
        <v>#DIV/0!</v>
      </c>
      <c r="AE34" s="25"/>
      <c r="AF34" s="26">
        <f t="shared" si="23"/>
        <v>-6</v>
      </c>
      <c r="AG34" s="32">
        <f t="shared" si="24"/>
        <v>5.2631578947368418E-2</v>
      </c>
      <c r="AH34" s="23">
        <f t="shared" si="25"/>
        <v>1</v>
      </c>
      <c r="AI34" s="33" t="e">
        <f t="shared" si="26"/>
        <v>#DIV/0!</v>
      </c>
      <c r="AJ34" s="25"/>
      <c r="AK34" s="26">
        <f t="shared" si="27"/>
        <v>-1</v>
      </c>
      <c r="AL34" s="32">
        <f t="shared" si="28"/>
        <v>7.8291814946619215E-2</v>
      </c>
      <c r="AM34" s="23">
        <f t="shared" si="29"/>
        <v>22</v>
      </c>
      <c r="AN34" s="33" t="e">
        <f t="shared" si="30"/>
        <v>#DIV/0!</v>
      </c>
      <c r="AO34" s="25"/>
      <c r="AP34" s="26">
        <f t="shared" si="31"/>
        <v>-22</v>
      </c>
      <c r="AQ34" s="32">
        <f t="shared" si="32"/>
        <v>5.8823529411764705E-2</v>
      </c>
      <c r="AR34" s="23">
        <f t="shared" si="33"/>
        <v>1</v>
      </c>
      <c r="AS34" s="33" t="e">
        <f t="shared" si="34"/>
        <v>#DIV/0!</v>
      </c>
      <c r="AT34" s="25"/>
      <c r="AU34" s="26">
        <f t="shared" si="35"/>
        <v>-1</v>
      </c>
    </row>
    <row r="35" spans="1:47" x14ac:dyDescent="0.3">
      <c r="A35" t="s">
        <v>20</v>
      </c>
      <c r="B35" s="21"/>
      <c r="C35" s="32">
        <f t="shared" si="3"/>
        <v>1.0416666666666666E-2</v>
      </c>
      <c r="D35" s="23">
        <f t="shared" si="4"/>
        <v>1</v>
      </c>
      <c r="E35" s="33" t="e">
        <f t="shared" si="5"/>
        <v>#DIV/0!</v>
      </c>
      <c r="F35" s="25"/>
      <c r="G35" s="26">
        <f t="shared" si="6"/>
        <v>-1</v>
      </c>
      <c r="H35" s="32">
        <f t="shared" si="7"/>
        <v>1.5873015873015872E-2</v>
      </c>
      <c r="I35" s="23">
        <f t="shared" si="8"/>
        <v>1</v>
      </c>
      <c r="J35" s="33" t="e">
        <f t="shared" si="0"/>
        <v>#DIV/0!</v>
      </c>
      <c r="K35" s="25"/>
      <c r="L35" s="26">
        <f t="shared" si="9"/>
        <v>-1</v>
      </c>
      <c r="M35" s="22">
        <f t="shared" si="10"/>
        <v>0</v>
      </c>
      <c r="N35" s="23">
        <f t="shared" si="11"/>
        <v>0</v>
      </c>
      <c r="O35" s="33" t="e">
        <f t="shared" si="1"/>
        <v>#DIV/0!</v>
      </c>
      <c r="P35" s="25"/>
      <c r="Q35" s="26">
        <f t="shared" si="12"/>
        <v>0</v>
      </c>
      <c r="R35" s="32">
        <f t="shared" si="13"/>
        <v>0</v>
      </c>
      <c r="S35" s="23">
        <f t="shared" si="14"/>
        <v>0</v>
      </c>
      <c r="T35" s="33" t="e">
        <f t="shared" si="2"/>
        <v>#DIV/0!</v>
      </c>
      <c r="U35" s="25"/>
      <c r="V35" s="26">
        <f t="shared" si="15"/>
        <v>0</v>
      </c>
      <c r="W35" s="32">
        <f t="shared" si="16"/>
        <v>7.1428571428571425E-2</v>
      </c>
      <c r="X35" s="23">
        <f t="shared" si="17"/>
        <v>1</v>
      </c>
      <c r="Y35" s="33" t="e">
        <f t="shared" si="18"/>
        <v>#DIV/0!</v>
      </c>
      <c r="Z35" s="25"/>
      <c r="AA35" s="26">
        <f t="shared" si="19"/>
        <v>-1</v>
      </c>
      <c r="AB35" s="32">
        <f t="shared" si="20"/>
        <v>0</v>
      </c>
      <c r="AC35" s="23">
        <f t="shared" si="21"/>
        <v>0</v>
      </c>
      <c r="AD35" s="33" t="e">
        <f t="shared" si="22"/>
        <v>#DIV/0!</v>
      </c>
      <c r="AE35" s="25"/>
      <c r="AF35" s="26">
        <f t="shared" si="23"/>
        <v>0</v>
      </c>
      <c r="AG35" s="32">
        <f t="shared" si="24"/>
        <v>0</v>
      </c>
      <c r="AH35" s="23">
        <f t="shared" si="25"/>
        <v>0</v>
      </c>
      <c r="AI35" s="33" t="e">
        <f t="shared" si="26"/>
        <v>#DIV/0!</v>
      </c>
      <c r="AJ35" s="25"/>
      <c r="AK35" s="26">
        <f t="shared" si="27"/>
        <v>0</v>
      </c>
      <c r="AL35" s="32">
        <f t="shared" si="28"/>
        <v>1.0676156583629894E-2</v>
      </c>
      <c r="AM35" s="23">
        <f t="shared" si="29"/>
        <v>3</v>
      </c>
      <c r="AN35" s="33" t="e">
        <f t="shared" si="30"/>
        <v>#DIV/0!</v>
      </c>
      <c r="AO35" s="25"/>
      <c r="AP35" s="26">
        <f t="shared" si="31"/>
        <v>-3</v>
      </c>
      <c r="AQ35" s="32">
        <f t="shared" si="32"/>
        <v>0</v>
      </c>
      <c r="AR35" s="23">
        <f t="shared" si="33"/>
        <v>0</v>
      </c>
      <c r="AS35" s="33" t="e">
        <f t="shared" si="34"/>
        <v>#DIV/0!</v>
      </c>
      <c r="AT35" s="25"/>
      <c r="AU35" s="26">
        <f t="shared" si="35"/>
        <v>0</v>
      </c>
    </row>
    <row r="36" spans="1:47" x14ac:dyDescent="0.3">
      <c r="A36" t="s">
        <v>21</v>
      </c>
      <c r="B36" s="21"/>
      <c r="C36" s="32">
        <f t="shared" si="3"/>
        <v>0</v>
      </c>
      <c r="D36" s="23">
        <f t="shared" si="4"/>
        <v>0</v>
      </c>
      <c r="E36" s="33" t="e">
        <f t="shared" si="5"/>
        <v>#DIV/0!</v>
      </c>
      <c r="F36" s="25"/>
      <c r="G36" s="26">
        <f t="shared" si="6"/>
        <v>0</v>
      </c>
      <c r="H36" s="32">
        <f t="shared" si="7"/>
        <v>0</v>
      </c>
      <c r="I36" s="23">
        <f t="shared" si="8"/>
        <v>0</v>
      </c>
      <c r="J36" s="33" t="e">
        <f t="shared" si="0"/>
        <v>#DIV/0!</v>
      </c>
      <c r="K36" s="25"/>
      <c r="L36" s="26">
        <f t="shared" si="9"/>
        <v>0</v>
      </c>
      <c r="M36" s="22">
        <f t="shared" si="10"/>
        <v>0</v>
      </c>
      <c r="N36" s="23">
        <f t="shared" si="11"/>
        <v>0</v>
      </c>
      <c r="O36" s="33" t="e">
        <f t="shared" si="1"/>
        <v>#DIV/0!</v>
      </c>
      <c r="P36" s="25"/>
      <c r="Q36" s="26">
        <f t="shared" si="12"/>
        <v>0</v>
      </c>
      <c r="R36" s="32">
        <f t="shared" si="13"/>
        <v>0</v>
      </c>
      <c r="S36" s="23">
        <f t="shared" si="14"/>
        <v>0</v>
      </c>
      <c r="T36" s="33" t="e">
        <f t="shared" si="2"/>
        <v>#DIV/0!</v>
      </c>
      <c r="U36" s="25"/>
      <c r="V36" s="26">
        <f t="shared" si="15"/>
        <v>0</v>
      </c>
      <c r="W36" s="32">
        <f t="shared" si="16"/>
        <v>0</v>
      </c>
      <c r="X36" s="23">
        <f t="shared" si="17"/>
        <v>0</v>
      </c>
      <c r="Y36" s="33" t="e">
        <f t="shared" si="18"/>
        <v>#DIV/0!</v>
      </c>
      <c r="Z36" s="25"/>
      <c r="AA36" s="26">
        <f t="shared" si="19"/>
        <v>0</v>
      </c>
      <c r="AB36" s="32">
        <f t="shared" si="20"/>
        <v>0</v>
      </c>
      <c r="AC36" s="23">
        <f t="shared" si="21"/>
        <v>0</v>
      </c>
      <c r="AD36" s="33" t="e">
        <f t="shared" si="22"/>
        <v>#DIV/0!</v>
      </c>
      <c r="AE36" s="25"/>
      <c r="AF36" s="26">
        <f t="shared" si="23"/>
        <v>0</v>
      </c>
      <c r="AG36" s="32">
        <f t="shared" si="24"/>
        <v>0</v>
      </c>
      <c r="AH36" s="23">
        <f t="shared" si="25"/>
        <v>0</v>
      </c>
      <c r="AI36" s="33" t="e">
        <f t="shared" si="26"/>
        <v>#DIV/0!</v>
      </c>
      <c r="AJ36" s="25"/>
      <c r="AK36" s="26">
        <f t="shared" si="27"/>
        <v>0</v>
      </c>
      <c r="AL36" s="32">
        <f t="shared" si="28"/>
        <v>0</v>
      </c>
      <c r="AM36" s="23">
        <f t="shared" si="29"/>
        <v>0</v>
      </c>
      <c r="AN36" s="33" t="e">
        <f t="shared" si="30"/>
        <v>#DIV/0!</v>
      </c>
      <c r="AO36" s="25"/>
      <c r="AP36" s="26">
        <f t="shared" si="31"/>
        <v>0</v>
      </c>
      <c r="AQ36" s="32">
        <f t="shared" si="32"/>
        <v>0</v>
      </c>
      <c r="AR36" s="23">
        <f t="shared" si="33"/>
        <v>0</v>
      </c>
      <c r="AS36" s="33" t="e">
        <f t="shared" si="34"/>
        <v>#DIV/0!</v>
      </c>
      <c r="AT36" s="25"/>
      <c r="AU36" s="26">
        <f t="shared" si="35"/>
        <v>0</v>
      </c>
    </row>
    <row r="37" spans="1:47" x14ac:dyDescent="0.3">
      <c r="A37" t="s">
        <v>22</v>
      </c>
      <c r="B37" s="21"/>
      <c r="C37" s="32">
        <f t="shared" si="3"/>
        <v>0</v>
      </c>
      <c r="D37" s="23">
        <f t="shared" si="4"/>
        <v>0</v>
      </c>
      <c r="E37" s="33" t="e">
        <f t="shared" si="5"/>
        <v>#DIV/0!</v>
      </c>
      <c r="F37" s="25"/>
      <c r="G37" s="26">
        <f t="shared" si="6"/>
        <v>0</v>
      </c>
      <c r="H37" s="32">
        <f t="shared" si="7"/>
        <v>0</v>
      </c>
      <c r="I37" s="23">
        <f t="shared" si="8"/>
        <v>0</v>
      </c>
      <c r="J37" s="33" t="e">
        <f t="shared" si="0"/>
        <v>#DIV/0!</v>
      </c>
      <c r="K37" s="25"/>
      <c r="L37" s="26">
        <f t="shared" si="9"/>
        <v>0</v>
      </c>
      <c r="M37" s="22">
        <f t="shared" si="10"/>
        <v>0</v>
      </c>
      <c r="N37" s="23">
        <f t="shared" si="11"/>
        <v>0</v>
      </c>
      <c r="O37" s="33" t="e">
        <f t="shared" si="1"/>
        <v>#DIV/0!</v>
      </c>
      <c r="P37" s="25"/>
      <c r="Q37" s="26">
        <f t="shared" si="12"/>
        <v>0</v>
      </c>
      <c r="R37" s="32">
        <f t="shared" si="13"/>
        <v>0</v>
      </c>
      <c r="S37" s="23">
        <f t="shared" si="14"/>
        <v>0</v>
      </c>
      <c r="T37" s="33" t="e">
        <f t="shared" si="2"/>
        <v>#DIV/0!</v>
      </c>
      <c r="U37" s="25"/>
      <c r="V37" s="26">
        <f t="shared" si="15"/>
        <v>0</v>
      </c>
      <c r="W37" s="32">
        <f t="shared" si="16"/>
        <v>0</v>
      </c>
      <c r="X37" s="23">
        <f t="shared" si="17"/>
        <v>0</v>
      </c>
      <c r="Y37" s="33" t="e">
        <f t="shared" si="18"/>
        <v>#DIV/0!</v>
      </c>
      <c r="Z37" s="25"/>
      <c r="AA37" s="26">
        <f t="shared" si="19"/>
        <v>0</v>
      </c>
      <c r="AB37" s="32">
        <f t="shared" si="20"/>
        <v>0</v>
      </c>
      <c r="AC37" s="23">
        <f t="shared" si="21"/>
        <v>0</v>
      </c>
      <c r="AD37" s="33" t="e">
        <f t="shared" si="22"/>
        <v>#DIV/0!</v>
      </c>
      <c r="AE37" s="25"/>
      <c r="AF37" s="26">
        <f t="shared" si="23"/>
        <v>0</v>
      </c>
      <c r="AG37" s="32">
        <f t="shared" si="24"/>
        <v>0</v>
      </c>
      <c r="AH37" s="23">
        <f t="shared" si="25"/>
        <v>0</v>
      </c>
      <c r="AI37" s="33" t="e">
        <f t="shared" si="26"/>
        <v>#DIV/0!</v>
      </c>
      <c r="AJ37" s="25"/>
      <c r="AK37" s="26">
        <f t="shared" si="27"/>
        <v>0</v>
      </c>
      <c r="AL37" s="32">
        <f t="shared" si="28"/>
        <v>0</v>
      </c>
      <c r="AM37" s="23">
        <f t="shared" si="29"/>
        <v>0</v>
      </c>
      <c r="AN37" s="33" t="e">
        <f t="shared" si="30"/>
        <v>#DIV/0!</v>
      </c>
      <c r="AO37" s="25"/>
      <c r="AP37" s="26">
        <f t="shared" si="31"/>
        <v>0</v>
      </c>
      <c r="AQ37" s="32">
        <f t="shared" si="32"/>
        <v>0</v>
      </c>
      <c r="AR37" s="23">
        <f t="shared" si="33"/>
        <v>0</v>
      </c>
      <c r="AS37" s="33" t="e">
        <f t="shared" si="34"/>
        <v>#DIV/0!</v>
      </c>
      <c r="AT37" s="25"/>
      <c r="AU37" s="26">
        <f t="shared" si="35"/>
        <v>0</v>
      </c>
    </row>
    <row r="38" spans="1:47" x14ac:dyDescent="0.3">
      <c r="A38" t="s">
        <v>23</v>
      </c>
      <c r="B38" s="21"/>
      <c r="C38" s="32">
        <f t="shared" si="3"/>
        <v>0</v>
      </c>
      <c r="D38" s="23">
        <f t="shared" si="4"/>
        <v>0</v>
      </c>
      <c r="E38" s="33" t="e">
        <f t="shared" si="5"/>
        <v>#DIV/0!</v>
      </c>
      <c r="F38" s="25"/>
      <c r="G38" s="26">
        <f t="shared" si="6"/>
        <v>0</v>
      </c>
      <c r="H38" s="32">
        <f t="shared" si="7"/>
        <v>3.1746031746031744E-2</v>
      </c>
      <c r="I38" s="23">
        <f t="shared" si="8"/>
        <v>2</v>
      </c>
      <c r="J38" s="33" t="e">
        <f t="shared" si="0"/>
        <v>#DIV/0!</v>
      </c>
      <c r="K38" s="25"/>
      <c r="L38" s="26">
        <f t="shared" si="9"/>
        <v>-2</v>
      </c>
      <c r="M38" s="22">
        <f t="shared" si="10"/>
        <v>0</v>
      </c>
      <c r="N38" s="23">
        <f t="shared" si="11"/>
        <v>0</v>
      </c>
      <c r="O38" s="33" t="e">
        <f t="shared" si="1"/>
        <v>#DIV/0!</v>
      </c>
      <c r="P38" s="25"/>
      <c r="Q38" s="26">
        <f t="shared" si="12"/>
        <v>0</v>
      </c>
      <c r="R38" s="32">
        <f t="shared" si="13"/>
        <v>8.3333333333333329E-2</v>
      </c>
      <c r="S38" s="23">
        <f t="shared" si="14"/>
        <v>2</v>
      </c>
      <c r="T38" s="33" t="e">
        <f t="shared" si="2"/>
        <v>#DIV/0!</v>
      </c>
      <c r="U38" s="25"/>
      <c r="V38" s="26">
        <f t="shared" si="15"/>
        <v>-2</v>
      </c>
      <c r="W38" s="32">
        <f t="shared" si="16"/>
        <v>0</v>
      </c>
      <c r="X38" s="23">
        <f t="shared" si="17"/>
        <v>0</v>
      </c>
      <c r="Y38" s="33" t="e">
        <f t="shared" si="18"/>
        <v>#DIV/0!</v>
      </c>
      <c r="Z38" s="25"/>
      <c r="AA38" s="26">
        <f t="shared" si="19"/>
        <v>0</v>
      </c>
      <c r="AB38" s="32">
        <f t="shared" si="20"/>
        <v>0</v>
      </c>
      <c r="AC38" s="23">
        <f t="shared" si="21"/>
        <v>0</v>
      </c>
      <c r="AD38" s="33" t="e">
        <f t="shared" si="22"/>
        <v>#DIV/0!</v>
      </c>
      <c r="AE38" s="25"/>
      <c r="AF38" s="26">
        <f t="shared" si="23"/>
        <v>0</v>
      </c>
      <c r="AG38" s="32">
        <f t="shared" si="24"/>
        <v>0</v>
      </c>
      <c r="AH38" s="23">
        <f t="shared" si="25"/>
        <v>0</v>
      </c>
      <c r="AI38" s="33" t="e">
        <f t="shared" si="26"/>
        <v>#DIV/0!</v>
      </c>
      <c r="AJ38" s="25"/>
      <c r="AK38" s="26">
        <f t="shared" si="27"/>
        <v>0</v>
      </c>
      <c r="AL38" s="32">
        <f t="shared" si="28"/>
        <v>1.4234875444839857E-2</v>
      </c>
      <c r="AM38" s="23">
        <f t="shared" si="29"/>
        <v>4</v>
      </c>
      <c r="AN38" s="33" t="e">
        <f t="shared" si="30"/>
        <v>#DIV/0!</v>
      </c>
      <c r="AO38" s="25"/>
      <c r="AP38" s="26">
        <f t="shared" si="31"/>
        <v>-4</v>
      </c>
      <c r="AQ38" s="32">
        <f t="shared" si="32"/>
        <v>0</v>
      </c>
      <c r="AR38" s="23">
        <f t="shared" si="33"/>
        <v>0</v>
      </c>
      <c r="AS38" s="33" t="e">
        <f t="shared" si="34"/>
        <v>#DIV/0!</v>
      </c>
      <c r="AT38" s="25"/>
      <c r="AU38" s="26">
        <f t="shared" si="35"/>
        <v>0</v>
      </c>
    </row>
    <row r="39" spans="1:47" x14ac:dyDescent="0.3">
      <c r="A39" t="s">
        <v>24</v>
      </c>
      <c r="B39" s="21"/>
      <c r="C39" s="32">
        <f t="shared" si="3"/>
        <v>2.0833333333333332E-2</v>
      </c>
      <c r="D39" s="23">
        <f t="shared" si="4"/>
        <v>2</v>
      </c>
      <c r="E39" s="33" t="e">
        <f t="shared" si="5"/>
        <v>#DIV/0!</v>
      </c>
      <c r="F39" s="25"/>
      <c r="G39" s="26">
        <f t="shared" si="6"/>
        <v>-2</v>
      </c>
      <c r="H39" s="32">
        <f t="shared" si="7"/>
        <v>1.5873015873015872E-2</v>
      </c>
      <c r="I39" s="23">
        <f t="shared" si="8"/>
        <v>1</v>
      </c>
      <c r="J39" s="33" t="e">
        <f t="shared" si="0"/>
        <v>#DIV/0!</v>
      </c>
      <c r="K39" s="25"/>
      <c r="L39" s="26">
        <f t="shared" si="9"/>
        <v>-1</v>
      </c>
      <c r="M39" s="22">
        <f t="shared" si="10"/>
        <v>3.8461538461538464E-2</v>
      </c>
      <c r="N39" s="23">
        <f t="shared" si="11"/>
        <v>1</v>
      </c>
      <c r="O39" s="33" t="e">
        <f t="shared" si="1"/>
        <v>#DIV/0!</v>
      </c>
      <c r="P39" s="25"/>
      <c r="Q39" s="26">
        <f t="shared" si="12"/>
        <v>-1</v>
      </c>
      <c r="R39" s="32">
        <f t="shared" si="13"/>
        <v>0</v>
      </c>
      <c r="S39" s="23">
        <f t="shared" si="14"/>
        <v>0</v>
      </c>
      <c r="T39" s="33" t="e">
        <f t="shared" si="2"/>
        <v>#DIV/0!</v>
      </c>
      <c r="U39" s="25"/>
      <c r="V39" s="26">
        <f t="shared" si="15"/>
        <v>0</v>
      </c>
      <c r="W39" s="32">
        <f t="shared" si="16"/>
        <v>7.1428571428571425E-2</v>
      </c>
      <c r="X39" s="23">
        <f t="shared" si="17"/>
        <v>1</v>
      </c>
      <c r="Y39" s="33" t="e">
        <f t="shared" si="18"/>
        <v>#DIV/0!</v>
      </c>
      <c r="Z39" s="25"/>
      <c r="AA39" s="26">
        <f t="shared" si="19"/>
        <v>-1</v>
      </c>
      <c r="AB39" s="32">
        <f t="shared" si="20"/>
        <v>1.7857142857142856E-2</v>
      </c>
      <c r="AC39" s="23">
        <f t="shared" si="21"/>
        <v>1</v>
      </c>
      <c r="AD39" s="33" t="e">
        <f t="shared" si="22"/>
        <v>#DIV/0!</v>
      </c>
      <c r="AE39" s="25"/>
      <c r="AF39" s="26">
        <f t="shared" si="23"/>
        <v>-1</v>
      </c>
      <c r="AG39" s="32">
        <f t="shared" si="24"/>
        <v>0.15789473684210525</v>
      </c>
      <c r="AH39" s="23">
        <f t="shared" si="25"/>
        <v>3</v>
      </c>
      <c r="AI39" s="33" t="e">
        <f t="shared" si="26"/>
        <v>#DIV/0!</v>
      </c>
      <c r="AJ39" s="25"/>
      <c r="AK39" s="26">
        <f t="shared" si="27"/>
        <v>-3</v>
      </c>
      <c r="AL39" s="32">
        <f t="shared" si="28"/>
        <v>3.2028469750889681E-2</v>
      </c>
      <c r="AM39" s="23">
        <f t="shared" si="29"/>
        <v>9</v>
      </c>
      <c r="AN39" s="33" t="e">
        <f t="shared" si="30"/>
        <v>#DIV/0!</v>
      </c>
      <c r="AO39" s="25"/>
      <c r="AP39" s="26">
        <f t="shared" si="31"/>
        <v>-9</v>
      </c>
      <c r="AQ39" s="32">
        <f t="shared" si="32"/>
        <v>0</v>
      </c>
      <c r="AR39" s="23">
        <f t="shared" si="33"/>
        <v>0</v>
      </c>
      <c r="AS39" s="33" t="e">
        <f t="shared" si="34"/>
        <v>#DIV/0!</v>
      </c>
      <c r="AT39" s="25"/>
      <c r="AU39" s="26">
        <f t="shared" si="35"/>
        <v>0</v>
      </c>
    </row>
    <row r="40" spans="1:47" x14ac:dyDescent="0.3">
      <c r="A40" t="s">
        <v>61</v>
      </c>
      <c r="B40" s="21"/>
      <c r="C40" s="32">
        <f t="shared" si="3"/>
        <v>0</v>
      </c>
      <c r="D40" s="23">
        <f t="shared" si="4"/>
        <v>0</v>
      </c>
      <c r="E40" s="33" t="e">
        <f t="shared" si="5"/>
        <v>#DIV/0!</v>
      </c>
      <c r="F40" s="25"/>
      <c r="G40" s="26">
        <f t="shared" si="6"/>
        <v>0</v>
      </c>
      <c r="H40" s="32">
        <f t="shared" si="7"/>
        <v>0</v>
      </c>
      <c r="I40" s="23">
        <f t="shared" si="8"/>
        <v>0</v>
      </c>
      <c r="J40" s="33" t="e">
        <f t="shared" si="0"/>
        <v>#DIV/0!</v>
      </c>
      <c r="K40" s="25"/>
      <c r="L40" s="26">
        <f t="shared" si="9"/>
        <v>0</v>
      </c>
      <c r="M40" s="22">
        <f t="shared" si="10"/>
        <v>0</v>
      </c>
      <c r="N40" s="23">
        <f t="shared" si="11"/>
        <v>0</v>
      </c>
      <c r="O40" s="33" t="e">
        <f t="shared" si="1"/>
        <v>#DIV/0!</v>
      </c>
      <c r="P40" s="25"/>
      <c r="Q40" s="26">
        <f t="shared" si="12"/>
        <v>0</v>
      </c>
      <c r="R40" s="32">
        <f t="shared" si="13"/>
        <v>0</v>
      </c>
      <c r="S40" s="23">
        <f t="shared" si="14"/>
        <v>0</v>
      </c>
      <c r="T40" s="33" t="e">
        <f t="shared" si="2"/>
        <v>#DIV/0!</v>
      </c>
      <c r="U40" s="25"/>
      <c r="V40" s="26">
        <f t="shared" si="15"/>
        <v>0</v>
      </c>
      <c r="W40" s="32">
        <f t="shared" si="16"/>
        <v>0</v>
      </c>
      <c r="X40" s="23">
        <f t="shared" si="17"/>
        <v>0</v>
      </c>
      <c r="Y40" s="33" t="e">
        <f t="shared" si="18"/>
        <v>#DIV/0!</v>
      </c>
      <c r="Z40" s="25"/>
      <c r="AA40" s="26">
        <f t="shared" si="19"/>
        <v>0</v>
      </c>
      <c r="AB40" s="32">
        <f t="shared" si="20"/>
        <v>0</v>
      </c>
      <c r="AC40" s="23">
        <f t="shared" si="21"/>
        <v>0</v>
      </c>
      <c r="AD40" s="33" t="e">
        <f t="shared" si="22"/>
        <v>#DIV/0!</v>
      </c>
      <c r="AE40" s="25"/>
      <c r="AF40" s="26">
        <f t="shared" si="23"/>
        <v>0</v>
      </c>
      <c r="AG40" s="32">
        <f t="shared" si="24"/>
        <v>0</v>
      </c>
      <c r="AH40" s="23">
        <f t="shared" si="25"/>
        <v>0</v>
      </c>
      <c r="AI40" s="33" t="e">
        <f t="shared" si="26"/>
        <v>#DIV/0!</v>
      </c>
      <c r="AJ40" s="25"/>
      <c r="AK40" s="26">
        <f t="shared" si="27"/>
        <v>0</v>
      </c>
      <c r="AL40" s="32">
        <f t="shared" si="28"/>
        <v>0</v>
      </c>
      <c r="AM40" s="23">
        <f t="shared" si="29"/>
        <v>0</v>
      </c>
      <c r="AN40" s="33" t="e">
        <f t="shared" si="30"/>
        <v>#DIV/0!</v>
      </c>
      <c r="AO40" s="25"/>
      <c r="AP40" s="26">
        <f t="shared" si="31"/>
        <v>0</v>
      </c>
      <c r="AQ40" s="32">
        <f t="shared" si="32"/>
        <v>0</v>
      </c>
      <c r="AR40" s="23">
        <f t="shared" si="33"/>
        <v>0</v>
      </c>
      <c r="AS40" s="33" t="e">
        <f t="shared" si="34"/>
        <v>#DIV/0!</v>
      </c>
      <c r="AT40" s="25"/>
      <c r="AU40" s="26">
        <f t="shared" si="35"/>
        <v>0</v>
      </c>
    </row>
    <row r="41" spans="1:47" x14ac:dyDescent="0.3">
      <c r="A41" t="s">
        <v>25</v>
      </c>
      <c r="B41" s="21"/>
      <c r="C41" s="32">
        <f t="shared" si="3"/>
        <v>0</v>
      </c>
      <c r="D41" s="23">
        <f t="shared" si="4"/>
        <v>0</v>
      </c>
      <c r="E41" s="33" t="e">
        <f t="shared" si="5"/>
        <v>#DIV/0!</v>
      </c>
      <c r="F41" s="25"/>
      <c r="G41" s="26">
        <f t="shared" si="6"/>
        <v>0</v>
      </c>
      <c r="H41" s="32">
        <f t="shared" si="7"/>
        <v>0</v>
      </c>
      <c r="I41" s="23">
        <f t="shared" si="8"/>
        <v>0</v>
      </c>
      <c r="J41" s="33" t="e">
        <f t="shared" si="0"/>
        <v>#DIV/0!</v>
      </c>
      <c r="K41" s="25"/>
      <c r="L41" s="26">
        <f t="shared" si="9"/>
        <v>0</v>
      </c>
      <c r="M41" s="22">
        <f t="shared" si="10"/>
        <v>0</v>
      </c>
      <c r="N41" s="23">
        <f t="shared" si="11"/>
        <v>0</v>
      </c>
      <c r="O41" s="33" t="e">
        <f t="shared" si="1"/>
        <v>#DIV/0!</v>
      </c>
      <c r="P41" s="25"/>
      <c r="Q41" s="26">
        <f t="shared" si="12"/>
        <v>0</v>
      </c>
      <c r="R41" s="32">
        <f t="shared" si="13"/>
        <v>0</v>
      </c>
      <c r="S41" s="23">
        <f t="shared" si="14"/>
        <v>0</v>
      </c>
      <c r="T41" s="33" t="e">
        <f t="shared" si="2"/>
        <v>#DIV/0!</v>
      </c>
      <c r="U41" s="25"/>
      <c r="V41" s="26">
        <f t="shared" si="15"/>
        <v>0</v>
      </c>
      <c r="W41" s="32">
        <f t="shared" si="16"/>
        <v>0</v>
      </c>
      <c r="X41" s="23">
        <f t="shared" si="17"/>
        <v>0</v>
      </c>
      <c r="Y41" s="33" t="e">
        <f t="shared" si="18"/>
        <v>#DIV/0!</v>
      </c>
      <c r="Z41" s="25"/>
      <c r="AA41" s="26">
        <f t="shared" si="19"/>
        <v>0</v>
      </c>
      <c r="AB41" s="32">
        <f t="shared" si="20"/>
        <v>1.7857142857142856E-2</v>
      </c>
      <c r="AC41" s="23">
        <f t="shared" si="21"/>
        <v>1</v>
      </c>
      <c r="AD41" s="33" t="e">
        <f t="shared" si="22"/>
        <v>#DIV/0!</v>
      </c>
      <c r="AE41" s="25"/>
      <c r="AF41" s="26">
        <f t="shared" si="23"/>
        <v>-1</v>
      </c>
      <c r="AG41" s="32">
        <f t="shared" si="24"/>
        <v>0</v>
      </c>
      <c r="AH41" s="23">
        <f t="shared" si="25"/>
        <v>0</v>
      </c>
      <c r="AI41" s="33" t="e">
        <f t="shared" si="26"/>
        <v>#DIV/0!</v>
      </c>
      <c r="AJ41" s="25"/>
      <c r="AK41" s="26">
        <f t="shared" si="27"/>
        <v>0</v>
      </c>
      <c r="AL41" s="32">
        <f t="shared" si="28"/>
        <v>3.5587188612099642E-3</v>
      </c>
      <c r="AM41" s="23">
        <f t="shared" si="29"/>
        <v>1</v>
      </c>
      <c r="AN41" s="33" t="e">
        <f t="shared" si="30"/>
        <v>#DIV/0!</v>
      </c>
      <c r="AO41" s="25"/>
      <c r="AP41" s="26">
        <f t="shared" si="31"/>
        <v>-1</v>
      </c>
      <c r="AQ41" s="32">
        <f t="shared" si="32"/>
        <v>0</v>
      </c>
      <c r="AR41" s="23">
        <f t="shared" si="33"/>
        <v>0</v>
      </c>
      <c r="AS41" s="33" t="e">
        <f t="shared" si="34"/>
        <v>#DIV/0!</v>
      </c>
      <c r="AT41" s="25"/>
      <c r="AU41" s="26">
        <f t="shared" si="35"/>
        <v>0</v>
      </c>
    </row>
    <row r="42" spans="1:47" x14ac:dyDescent="0.3">
      <c r="A42" t="s">
        <v>26</v>
      </c>
      <c r="B42" s="21"/>
      <c r="C42" s="32">
        <f t="shared" si="3"/>
        <v>4.1666666666666664E-2</v>
      </c>
      <c r="D42" s="23">
        <f t="shared" si="4"/>
        <v>4</v>
      </c>
      <c r="E42" s="33" t="e">
        <f t="shared" si="5"/>
        <v>#DIV/0!</v>
      </c>
      <c r="F42" s="25"/>
      <c r="G42" s="26">
        <f t="shared" si="6"/>
        <v>-4</v>
      </c>
      <c r="H42" s="32">
        <f t="shared" si="7"/>
        <v>0.14285714285714285</v>
      </c>
      <c r="I42" s="23">
        <f t="shared" si="8"/>
        <v>9</v>
      </c>
      <c r="J42" s="33" t="e">
        <f t="shared" si="0"/>
        <v>#DIV/0!</v>
      </c>
      <c r="K42" s="25"/>
      <c r="L42" s="26">
        <f t="shared" si="9"/>
        <v>-9</v>
      </c>
      <c r="M42" s="22">
        <f t="shared" si="10"/>
        <v>7.6923076923076927E-2</v>
      </c>
      <c r="N42" s="23">
        <f t="shared" si="11"/>
        <v>2</v>
      </c>
      <c r="O42" s="33" t="e">
        <f t="shared" si="1"/>
        <v>#DIV/0!</v>
      </c>
      <c r="P42" s="25"/>
      <c r="Q42" s="26">
        <f t="shared" si="12"/>
        <v>-2</v>
      </c>
      <c r="R42" s="32">
        <f t="shared" si="13"/>
        <v>0.125</v>
      </c>
      <c r="S42" s="23">
        <f t="shared" si="14"/>
        <v>3</v>
      </c>
      <c r="T42" s="33" t="e">
        <f t="shared" si="2"/>
        <v>#DIV/0!</v>
      </c>
      <c r="U42" s="25"/>
      <c r="V42" s="26">
        <f t="shared" si="15"/>
        <v>-3</v>
      </c>
      <c r="W42" s="32">
        <f t="shared" si="16"/>
        <v>0</v>
      </c>
      <c r="X42" s="23">
        <f t="shared" si="17"/>
        <v>0</v>
      </c>
      <c r="Y42" s="33" t="e">
        <f t="shared" si="18"/>
        <v>#DIV/0!</v>
      </c>
      <c r="Z42" s="25"/>
      <c r="AA42" s="26">
        <f t="shared" si="19"/>
        <v>0</v>
      </c>
      <c r="AB42" s="32">
        <f t="shared" si="20"/>
        <v>5.3571428571428568E-2</v>
      </c>
      <c r="AC42" s="23">
        <f t="shared" si="21"/>
        <v>3</v>
      </c>
      <c r="AD42" s="33" t="e">
        <f t="shared" si="22"/>
        <v>#DIV/0!</v>
      </c>
      <c r="AE42" s="25"/>
      <c r="AF42" s="26">
        <f t="shared" si="23"/>
        <v>-3</v>
      </c>
      <c r="AG42" s="32">
        <f t="shared" si="24"/>
        <v>0</v>
      </c>
      <c r="AH42" s="23">
        <f t="shared" si="25"/>
        <v>0</v>
      </c>
      <c r="AI42" s="33" t="e">
        <f t="shared" si="26"/>
        <v>#DIV/0!</v>
      </c>
      <c r="AJ42" s="25"/>
      <c r="AK42" s="26">
        <f t="shared" si="27"/>
        <v>0</v>
      </c>
      <c r="AL42" s="32">
        <f t="shared" si="28"/>
        <v>7.4733096085409248E-2</v>
      </c>
      <c r="AM42" s="23">
        <f t="shared" si="29"/>
        <v>21</v>
      </c>
      <c r="AN42" s="33" t="e">
        <f t="shared" si="30"/>
        <v>#DIV/0!</v>
      </c>
      <c r="AO42" s="25"/>
      <c r="AP42" s="26">
        <f t="shared" si="31"/>
        <v>-21</v>
      </c>
      <c r="AQ42" s="32">
        <f t="shared" si="32"/>
        <v>0</v>
      </c>
      <c r="AR42" s="23">
        <f t="shared" si="33"/>
        <v>0</v>
      </c>
      <c r="AS42" s="33" t="e">
        <f t="shared" si="34"/>
        <v>#DIV/0!</v>
      </c>
      <c r="AT42" s="25"/>
      <c r="AU42" s="26">
        <f t="shared" si="35"/>
        <v>0</v>
      </c>
    </row>
    <row r="43" spans="1:47" x14ac:dyDescent="0.3">
      <c r="A43" t="s">
        <v>27</v>
      </c>
      <c r="B43" s="21"/>
      <c r="C43" s="32">
        <f t="shared" si="3"/>
        <v>3.125E-2</v>
      </c>
      <c r="D43" s="23">
        <f t="shared" si="4"/>
        <v>3</v>
      </c>
      <c r="E43" s="33" t="e">
        <f t="shared" si="5"/>
        <v>#DIV/0!</v>
      </c>
      <c r="F43" s="25"/>
      <c r="G43" s="26">
        <f t="shared" si="6"/>
        <v>-3</v>
      </c>
      <c r="H43" s="32">
        <f t="shared" si="7"/>
        <v>0</v>
      </c>
      <c r="I43" s="23">
        <f t="shared" si="8"/>
        <v>0</v>
      </c>
      <c r="J43" s="33" t="e">
        <f t="shared" si="0"/>
        <v>#DIV/0!</v>
      </c>
      <c r="K43" s="25"/>
      <c r="L43" s="26">
        <f t="shared" si="9"/>
        <v>0</v>
      </c>
      <c r="M43" s="22">
        <f t="shared" si="10"/>
        <v>0</v>
      </c>
      <c r="N43" s="23">
        <f t="shared" si="11"/>
        <v>0</v>
      </c>
      <c r="O43" s="33" t="e">
        <f t="shared" si="1"/>
        <v>#DIV/0!</v>
      </c>
      <c r="P43" s="25"/>
      <c r="Q43" s="26">
        <f t="shared" si="12"/>
        <v>0</v>
      </c>
      <c r="R43" s="32">
        <f t="shared" si="13"/>
        <v>0</v>
      </c>
      <c r="S43" s="23">
        <f t="shared" si="14"/>
        <v>0</v>
      </c>
      <c r="T43" s="33" t="e">
        <f t="shared" si="2"/>
        <v>#DIV/0!</v>
      </c>
      <c r="U43" s="25"/>
      <c r="V43" s="26">
        <f t="shared" si="15"/>
        <v>0</v>
      </c>
      <c r="W43" s="32">
        <f t="shared" si="16"/>
        <v>7.1428571428571425E-2</v>
      </c>
      <c r="X43" s="23">
        <f t="shared" si="17"/>
        <v>1</v>
      </c>
      <c r="Y43" s="33" t="e">
        <f t="shared" si="18"/>
        <v>#DIV/0!</v>
      </c>
      <c r="Z43" s="25"/>
      <c r="AA43" s="26">
        <f t="shared" si="19"/>
        <v>-1</v>
      </c>
      <c r="AB43" s="32">
        <f t="shared" si="20"/>
        <v>3.5714285714285712E-2</v>
      </c>
      <c r="AC43" s="23">
        <f t="shared" si="21"/>
        <v>2</v>
      </c>
      <c r="AD43" s="33" t="e">
        <f t="shared" si="22"/>
        <v>#DIV/0!</v>
      </c>
      <c r="AE43" s="25"/>
      <c r="AF43" s="26">
        <f t="shared" si="23"/>
        <v>-2</v>
      </c>
      <c r="AG43" s="32">
        <f t="shared" si="24"/>
        <v>0</v>
      </c>
      <c r="AH43" s="23">
        <f t="shared" si="25"/>
        <v>0</v>
      </c>
      <c r="AI43" s="33" t="e">
        <f t="shared" si="26"/>
        <v>#DIV/0!</v>
      </c>
      <c r="AJ43" s="25"/>
      <c r="AK43" s="26">
        <f t="shared" si="27"/>
        <v>0</v>
      </c>
      <c r="AL43" s="32">
        <f t="shared" si="28"/>
        <v>1.7793594306049824E-2</v>
      </c>
      <c r="AM43" s="23">
        <f t="shared" si="29"/>
        <v>5</v>
      </c>
      <c r="AN43" s="33" t="e">
        <f t="shared" si="30"/>
        <v>#DIV/0!</v>
      </c>
      <c r="AO43" s="25"/>
      <c r="AP43" s="26">
        <f t="shared" si="31"/>
        <v>-5</v>
      </c>
      <c r="AQ43" s="32">
        <f t="shared" si="32"/>
        <v>5.8823529411764705E-2</v>
      </c>
      <c r="AR43" s="23">
        <f t="shared" si="33"/>
        <v>1</v>
      </c>
      <c r="AS43" s="33" t="e">
        <f t="shared" si="34"/>
        <v>#DIV/0!</v>
      </c>
      <c r="AT43" s="25"/>
      <c r="AU43" s="26">
        <f t="shared" si="35"/>
        <v>-1</v>
      </c>
    </row>
    <row r="44" spans="1:47" x14ac:dyDescent="0.3">
      <c r="A44" t="s">
        <v>28</v>
      </c>
      <c r="B44" s="21"/>
      <c r="C44" s="32">
        <f t="shared" si="3"/>
        <v>4.1666666666666664E-2</v>
      </c>
      <c r="D44" s="23">
        <f t="shared" si="4"/>
        <v>4</v>
      </c>
      <c r="E44" s="33" t="e">
        <f t="shared" si="5"/>
        <v>#DIV/0!</v>
      </c>
      <c r="F44" s="25"/>
      <c r="G44" s="26">
        <f t="shared" si="6"/>
        <v>-4</v>
      </c>
      <c r="H44" s="32">
        <f t="shared" si="7"/>
        <v>6.3492063492063489E-2</v>
      </c>
      <c r="I44" s="23">
        <f t="shared" si="8"/>
        <v>4</v>
      </c>
      <c r="J44" s="33" t="e">
        <f t="shared" si="0"/>
        <v>#DIV/0!</v>
      </c>
      <c r="K44" s="25"/>
      <c r="L44" s="26">
        <f t="shared" si="9"/>
        <v>-4</v>
      </c>
      <c r="M44" s="22">
        <f t="shared" si="10"/>
        <v>3.8461538461538464E-2</v>
      </c>
      <c r="N44" s="23">
        <f t="shared" si="11"/>
        <v>1</v>
      </c>
      <c r="O44" s="33" t="e">
        <f t="shared" si="1"/>
        <v>#DIV/0!</v>
      </c>
      <c r="P44" s="25"/>
      <c r="Q44" s="26">
        <f t="shared" si="12"/>
        <v>-1</v>
      </c>
      <c r="R44" s="32">
        <f t="shared" si="13"/>
        <v>0</v>
      </c>
      <c r="S44" s="23">
        <f t="shared" si="14"/>
        <v>0</v>
      </c>
      <c r="T44" s="33" t="e">
        <f t="shared" si="2"/>
        <v>#DIV/0!</v>
      </c>
      <c r="U44" s="25"/>
      <c r="V44" s="26">
        <f t="shared" si="15"/>
        <v>0</v>
      </c>
      <c r="W44" s="32">
        <f t="shared" si="16"/>
        <v>7.1428571428571425E-2</v>
      </c>
      <c r="X44" s="23">
        <f t="shared" si="17"/>
        <v>1</v>
      </c>
      <c r="Y44" s="33" t="e">
        <f t="shared" si="18"/>
        <v>#DIV/0!</v>
      </c>
      <c r="Z44" s="25"/>
      <c r="AA44" s="26">
        <f t="shared" si="19"/>
        <v>-1</v>
      </c>
      <c r="AB44" s="32">
        <f t="shared" si="20"/>
        <v>0.10714285714285714</v>
      </c>
      <c r="AC44" s="23">
        <f t="shared" si="21"/>
        <v>6</v>
      </c>
      <c r="AD44" s="33" t="e">
        <f t="shared" si="22"/>
        <v>#DIV/0!</v>
      </c>
      <c r="AE44" s="25"/>
      <c r="AF44" s="26">
        <f t="shared" si="23"/>
        <v>-6</v>
      </c>
      <c r="AG44" s="32">
        <f t="shared" si="24"/>
        <v>0.21052631578947367</v>
      </c>
      <c r="AH44" s="23">
        <f t="shared" si="25"/>
        <v>4</v>
      </c>
      <c r="AI44" s="33" t="e">
        <f t="shared" si="26"/>
        <v>#DIV/0!</v>
      </c>
      <c r="AJ44" s="25"/>
      <c r="AK44" s="26">
        <f t="shared" si="27"/>
        <v>-4</v>
      </c>
      <c r="AL44" s="32">
        <f t="shared" si="28"/>
        <v>6.4056939501779361E-2</v>
      </c>
      <c r="AM44" s="23">
        <f t="shared" si="29"/>
        <v>18</v>
      </c>
      <c r="AN44" s="33" t="e">
        <f t="shared" si="30"/>
        <v>#DIV/0!</v>
      </c>
      <c r="AO44" s="25"/>
      <c r="AP44" s="26">
        <f t="shared" si="31"/>
        <v>-18</v>
      </c>
      <c r="AQ44" s="32">
        <f t="shared" si="32"/>
        <v>0.11764705882352941</v>
      </c>
      <c r="AR44" s="23">
        <f t="shared" si="33"/>
        <v>2</v>
      </c>
      <c r="AS44" s="33" t="e">
        <f t="shared" si="34"/>
        <v>#DIV/0!</v>
      </c>
      <c r="AT44" s="25"/>
      <c r="AU44" s="26">
        <f t="shared" si="35"/>
        <v>-2</v>
      </c>
    </row>
    <row r="45" spans="1:47" x14ac:dyDescent="0.3">
      <c r="A45" t="s">
        <v>62</v>
      </c>
      <c r="B45" s="21"/>
      <c r="C45" s="32">
        <f t="shared" si="3"/>
        <v>0</v>
      </c>
      <c r="D45" s="23">
        <f t="shared" si="4"/>
        <v>0</v>
      </c>
      <c r="E45" s="33" t="e">
        <f t="shared" si="5"/>
        <v>#DIV/0!</v>
      </c>
      <c r="F45" s="25"/>
      <c r="G45" s="26">
        <f t="shared" si="6"/>
        <v>0</v>
      </c>
      <c r="H45" s="32">
        <f t="shared" si="7"/>
        <v>0</v>
      </c>
      <c r="I45" s="23">
        <f t="shared" si="8"/>
        <v>0</v>
      </c>
      <c r="J45" s="33" t="e">
        <f t="shared" si="0"/>
        <v>#DIV/0!</v>
      </c>
      <c r="K45" s="25"/>
      <c r="L45" s="26">
        <f t="shared" si="9"/>
        <v>0</v>
      </c>
      <c r="M45" s="22">
        <f t="shared" si="10"/>
        <v>0</v>
      </c>
      <c r="N45" s="23">
        <f t="shared" si="11"/>
        <v>0</v>
      </c>
      <c r="O45" s="33" t="e">
        <f t="shared" si="1"/>
        <v>#DIV/0!</v>
      </c>
      <c r="P45" s="25"/>
      <c r="Q45" s="26">
        <f t="shared" si="12"/>
        <v>0</v>
      </c>
      <c r="R45" s="32">
        <f t="shared" si="13"/>
        <v>0</v>
      </c>
      <c r="S45" s="23">
        <f t="shared" si="14"/>
        <v>0</v>
      </c>
      <c r="T45" s="33" t="e">
        <f t="shared" si="2"/>
        <v>#DIV/0!</v>
      </c>
      <c r="U45" s="25"/>
      <c r="V45" s="26">
        <f t="shared" si="15"/>
        <v>0</v>
      </c>
      <c r="W45" s="32">
        <f t="shared" si="16"/>
        <v>0</v>
      </c>
      <c r="X45" s="23">
        <f t="shared" si="17"/>
        <v>0</v>
      </c>
      <c r="Y45" s="33" t="e">
        <f t="shared" si="18"/>
        <v>#DIV/0!</v>
      </c>
      <c r="Z45" s="25"/>
      <c r="AA45" s="26">
        <f t="shared" si="19"/>
        <v>0</v>
      </c>
      <c r="AB45" s="32">
        <f t="shared" si="20"/>
        <v>0</v>
      </c>
      <c r="AC45" s="23">
        <f t="shared" si="21"/>
        <v>0</v>
      </c>
      <c r="AD45" s="33" t="e">
        <f t="shared" si="22"/>
        <v>#DIV/0!</v>
      </c>
      <c r="AE45" s="25"/>
      <c r="AF45" s="26">
        <f t="shared" si="23"/>
        <v>0</v>
      </c>
      <c r="AG45" s="32">
        <f t="shared" si="24"/>
        <v>0</v>
      </c>
      <c r="AH45" s="23">
        <f t="shared" si="25"/>
        <v>0</v>
      </c>
      <c r="AI45" s="33" t="e">
        <f t="shared" si="26"/>
        <v>#DIV/0!</v>
      </c>
      <c r="AJ45" s="25"/>
      <c r="AK45" s="26">
        <f t="shared" si="27"/>
        <v>0</v>
      </c>
      <c r="AL45" s="32">
        <f t="shared" si="28"/>
        <v>0</v>
      </c>
      <c r="AM45" s="23">
        <f t="shared" si="29"/>
        <v>0</v>
      </c>
      <c r="AN45" s="33" t="e">
        <f t="shared" si="30"/>
        <v>#DIV/0!</v>
      </c>
      <c r="AO45" s="25"/>
      <c r="AP45" s="26">
        <f t="shared" si="31"/>
        <v>0</v>
      </c>
      <c r="AQ45" s="32">
        <f t="shared" si="32"/>
        <v>0</v>
      </c>
      <c r="AR45" s="23">
        <f t="shared" si="33"/>
        <v>0</v>
      </c>
      <c r="AS45" s="33" t="e">
        <f t="shared" si="34"/>
        <v>#DIV/0!</v>
      </c>
      <c r="AT45" s="25"/>
      <c r="AU45" s="26">
        <f t="shared" si="35"/>
        <v>0</v>
      </c>
    </row>
    <row r="46" spans="1:47" x14ac:dyDescent="0.3">
      <c r="A46" t="s">
        <v>63</v>
      </c>
      <c r="B46" s="21"/>
      <c r="C46" s="32">
        <f t="shared" si="3"/>
        <v>0</v>
      </c>
      <c r="D46" s="23">
        <f t="shared" si="4"/>
        <v>0</v>
      </c>
      <c r="E46" s="33" t="e">
        <f t="shared" si="5"/>
        <v>#DIV/0!</v>
      </c>
      <c r="F46" s="25"/>
      <c r="G46" s="26">
        <f t="shared" si="6"/>
        <v>0</v>
      </c>
      <c r="H46" s="32">
        <f t="shared" si="7"/>
        <v>0</v>
      </c>
      <c r="I46" s="23">
        <f t="shared" si="8"/>
        <v>0</v>
      </c>
      <c r="J46" s="33" t="e">
        <f t="shared" si="0"/>
        <v>#DIV/0!</v>
      </c>
      <c r="K46" s="25"/>
      <c r="L46" s="26">
        <f t="shared" si="9"/>
        <v>0</v>
      </c>
      <c r="M46" s="22">
        <f t="shared" si="10"/>
        <v>0</v>
      </c>
      <c r="N46" s="23">
        <f t="shared" si="11"/>
        <v>0</v>
      </c>
      <c r="O46" s="33" t="e">
        <f t="shared" si="1"/>
        <v>#DIV/0!</v>
      </c>
      <c r="P46" s="25"/>
      <c r="Q46" s="26">
        <f t="shared" si="12"/>
        <v>0</v>
      </c>
      <c r="R46" s="32">
        <f t="shared" si="13"/>
        <v>0</v>
      </c>
      <c r="S46" s="23">
        <f t="shared" si="14"/>
        <v>0</v>
      </c>
      <c r="T46" s="33" t="e">
        <f t="shared" si="2"/>
        <v>#DIV/0!</v>
      </c>
      <c r="U46" s="25"/>
      <c r="V46" s="26">
        <f t="shared" si="15"/>
        <v>0</v>
      </c>
      <c r="W46" s="32">
        <f t="shared" si="16"/>
        <v>0</v>
      </c>
      <c r="X46" s="23">
        <f t="shared" si="17"/>
        <v>0</v>
      </c>
      <c r="Y46" s="33" t="e">
        <f t="shared" si="18"/>
        <v>#DIV/0!</v>
      </c>
      <c r="Z46" s="25"/>
      <c r="AA46" s="26">
        <f t="shared" si="19"/>
        <v>0</v>
      </c>
      <c r="AB46" s="32">
        <f t="shared" si="20"/>
        <v>0</v>
      </c>
      <c r="AC46" s="23">
        <f t="shared" si="21"/>
        <v>0</v>
      </c>
      <c r="AD46" s="33" t="e">
        <f t="shared" si="22"/>
        <v>#DIV/0!</v>
      </c>
      <c r="AE46" s="25"/>
      <c r="AF46" s="26">
        <f t="shared" si="23"/>
        <v>0</v>
      </c>
      <c r="AG46" s="32">
        <f t="shared" si="24"/>
        <v>0</v>
      </c>
      <c r="AH46" s="23">
        <f t="shared" si="25"/>
        <v>0</v>
      </c>
      <c r="AI46" s="33" t="e">
        <f t="shared" si="26"/>
        <v>#DIV/0!</v>
      </c>
      <c r="AJ46" s="25"/>
      <c r="AK46" s="26">
        <f t="shared" si="27"/>
        <v>0</v>
      </c>
      <c r="AL46" s="32">
        <f t="shared" si="28"/>
        <v>0</v>
      </c>
      <c r="AM46" s="23">
        <f t="shared" si="29"/>
        <v>0</v>
      </c>
      <c r="AN46" s="33" t="e">
        <f t="shared" si="30"/>
        <v>#DIV/0!</v>
      </c>
      <c r="AO46" s="25"/>
      <c r="AP46" s="26">
        <f t="shared" si="31"/>
        <v>0</v>
      </c>
      <c r="AQ46" s="32">
        <f t="shared" si="32"/>
        <v>0</v>
      </c>
      <c r="AR46" s="23">
        <f t="shared" si="33"/>
        <v>0</v>
      </c>
      <c r="AS46" s="33" t="e">
        <f t="shared" si="34"/>
        <v>#DIV/0!</v>
      </c>
      <c r="AT46" s="25"/>
      <c r="AU46" s="26">
        <f t="shared" si="35"/>
        <v>0</v>
      </c>
    </row>
    <row r="47" spans="1:47" x14ac:dyDescent="0.3">
      <c r="A47" t="s">
        <v>34</v>
      </c>
      <c r="B47" s="21"/>
      <c r="C47" s="32">
        <f t="shared" si="3"/>
        <v>0</v>
      </c>
      <c r="D47" s="23">
        <f t="shared" si="4"/>
        <v>0</v>
      </c>
      <c r="E47" s="33" t="e">
        <f t="shared" si="5"/>
        <v>#DIV/0!</v>
      </c>
      <c r="F47" s="25"/>
      <c r="G47" s="26">
        <f t="shared" si="6"/>
        <v>0</v>
      </c>
      <c r="H47" s="32">
        <f t="shared" si="7"/>
        <v>0</v>
      </c>
      <c r="I47" s="23">
        <f t="shared" si="8"/>
        <v>0</v>
      </c>
      <c r="J47" s="33" t="e">
        <f t="shared" si="0"/>
        <v>#DIV/0!</v>
      </c>
      <c r="K47" s="25"/>
      <c r="L47" s="26">
        <f t="shared" si="9"/>
        <v>0</v>
      </c>
      <c r="M47" s="22">
        <f t="shared" si="10"/>
        <v>0</v>
      </c>
      <c r="N47" s="23">
        <f t="shared" si="11"/>
        <v>0</v>
      </c>
      <c r="O47" s="33" t="e">
        <f t="shared" si="1"/>
        <v>#DIV/0!</v>
      </c>
      <c r="P47" s="25"/>
      <c r="Q47" s="26">
        <f t="shared" si="12"/>
        <v>0</v>
      </c>
      <c r="R47" s="32">
        <f t="shared" si="13"/>
        <v>0</v>
      </c>
      <c r="S47" s="23">
        <f t="shared" si="14"/>
        <v>0</v>
      </c>
      <c r="T47" s="33" t="e">
        <f t="shared" si="2"/>
        <v>#DIV/0!</v>
      </c>
      <c r="U47" s="25"/>
      <c r="V47" s="26">
        <f t="shared" si="15"/>
        <v>0</v>
      </c>
      <c r="W47" s="32">
        <f t="shared" si="16"/>
        <v>0</v>
      </c>
      <c r="X47" s="23">
        <f t="shared" si="17"/>
        <v>0</v>
      </c>
      <c r="Y47" s="33" t="e">
        <f t="shared" si="18"/>
        <v>#DIV/0!</v>
      </c>
      <c r="Z47" s="25"/>
      <c r="AA47" s="26">
        <f t="shared" si="19"/>
        <v>0</v>
      </c>
      <c r="AB47" s="32">
        <f t="shared" si="20"/>
        <v>0</v>
      </c>
      <c r="AC47" s="23">
        <f t="shared" si="21"/>
        <v>0</v>
      </c>
      <c r="AD47" s="33" t="e">
        <f t="shared" si="22"/>
        <v>#DIV/0!</v>
      </c>
      <c r="AE47" s="25"/>
      <c r="AF47" s="26">
        <f t="shared" si="23"/>
        <v>0</v>
      </c>
      <c r="AG47" s="32">
        <f t="shared" si="24"/>
        <v>0</v>
      </c>
      <c r="AH47" s="23">
        <f t="shared" si="25"/>
        <v>0</v>
      </c>
      <c r="AI47" s="33" t="e">
        <f t="shared" si="26"/>
        <v>#DIV/0!</v>
      </c>
      <c r="AJ47" s="25"/>
      <c r="AK47" s="26">
        <f t="shared" si="27"/>
        <v>0</v>
      </c>
      <c r="AL47" s="32">
        <f t="shared" si="28"/>
        <v>0</v>
      </c>
      <c r="AM47" s="23">
        <f t="shared" si="29"/>
        <v>0</v>
      </c>
      <c r="AN47" s="33" t="e">
        <f t="shared" si="30"/>
        <v>#DIV/0!</v>
      </c>
      <c r="AO47" s="25"/>
      <c r="AP47" s="26">
        <f t="shared" si="31"/>
        <v>0</v>
      </c>
      <c r="AQ47" s="32">
        <f t="shared" si="32"/>
        <v>0</v>
      </c>
      <c r="AR47" s="23">
        <f t="shared" si="33"/>
        <v>0</v>
      </c>
      <c r="AS47" s="33" t="e">
        <f t="shared" si="34"/>
        <v>#DIV/0!</v>
      </c>
      <c r="AT47" s="25"/>
      <c r="AU47" s="26">
        <f t="shared" si="35"/>
        <v>0</v>
      </c>
    </row>
    <row r="48" spans="1:47" x14ac:dyDescent="0.3">
      <c r="A48" t="s">
        <v>29</v>
      </c>
      <c r="B48" s="21"/>
      <c r="C48" s="32">
        <f t="shared" si="3"/>
        <v>1.0416666666666666E-2</v>
      </c>
      <c r="D48" s="23">
        <f t="shared" si="4"/>
        <v>1</v>
      </c>
      <c r="E48" s="33" t="e">
        <f t="shared" si="5"/>
        <v>#DIV/0!</v>
      </c>
      <c r="F48" s="25"/>
      <c r="G48" s="26">
        <f t="shared" si="6"/>
        <v>-1</v>
      </c>
      <c r="H48" s="32">
        <f t="shared" si="7"/>
        <v>1.5873015873015872E-2</v>
      </c>
      <c r="I48" s="23">
        <f t="shared" si="8"/>
        <v>1</v>
      </c>
      <c r="J48" s="33" t="e">
        <f t="shared" si="0"/>
        <v>#DIV/0!</v>
      </c>
      <c r="K48" s="25"/>
      <c r="L48" s="26">
        <f t="shared" si="9"/>
        <v>-1</v>
      </c>
      <c r="M48" s="22">
        <f t="shared" si="10"/>
        <v>0</v>
      </c>
      <c r="N48" s="23">
        <f t="shared" si="11"/>
        <v>0</v>
      </c>
      <c r="O48" s="33" t="e">
        <f t="shared" si="1"/>
        <v>#DIV/0!</v>
      </c>
      <c r="P48" s="25"/>
      <c r="Q48" s="26">
        <f t="shared" si="12"/>
        <v>0</v>
      </c>
      <c r="R48" s="32">
        <f t="shared" si="13"/>
        <v>0</v>
      </c>
      <c r="S48" s="23">
        <f t="shared" si="14"/>
        <v>0</v>
      </c>
      <c r="T48" s="33" t="e">
        <f t="shared" si="2"/>
        <v>#DIV/0!</v>
      </c>
      <c r="U48" s="25"/>
      <c r="V48" s="26">
        <f t="shared" si="15"/>
        <v>0</v>
      </c>
      <c r="W48" s="32">
        <f t="shared" si="16"/>
        <v>0</v>
      </c>
      <c r="X48" s="23">
        <f t="shared" si="17"/>
        <v>0</v>
      </c>
      <c r="Y48" s="33" t="e">
        <f t="shared" si="18"/>
        <v>#DIV/0!</v>
      </c>
      <c r="Z48" s="25"/>
      <c r="AA48" s="26">
        <f t="shared" si="19"/>
        <v>0</v>
      </c>
      <c r="AB48" s="32">
        <f t="shared" si="20"/>
        <v>3.5714285714285712E-2</v>
      </c>
      <c r="AC48" s="23">
        <f t="shared" si="21"/>
        <v>2</v>
      </c>
      <c r="AD48" s="33" t="e">
        <f t="shared" si="22"/>
        <v>#DIV/0!</v>
      </c>
      <c r="AE48" s="25"/>
      <c r="AF48" s="26">
        <f t="shared" si="23"/>
        <v>-2</v>
      </c>
      <c r="AG48" s="32">
        <f t="shared" si="24"/>
        <v>0</v>
      </c>
      <c r="AH48" s="23">
        <f t="shared" si="25"/>
        <v>0</v>
      </c>
      <c r="AI48" s="33" t="e">
        <f t="shared" si="26"/>
        <v>#DIV/0!</v>
      </c>
      <c r="AJ48" s="25"/>
      <c r="AK48" s="26">
        <f t="shared" si="27"/>
        <v>0</v>
      </c>
      <c r="AL48" s="32">
        <f t="shared" si="28"/>
        <v>1.4234875444839857E-2</v>
      </c>
      <c r="AM48" s="23">
        <f t="shared" si="29"/>
        <v>4</v>
      </c>
      <c r="AN48" s="33" t="e">
        <f t="shared" si="30"/>
        <v>#DIV/0!</v>
      </c>
      <c r="AO48" s="25"/>
      <c r="AP48" s="26">
        <f t="shared" si="31"/>
        <v>-4</v>
      </c>
      <c r="AQ48" s="32">
        <f t="shared" si="32"/>
        <v>0</v>
      </c>
      <c r="AR48" s="23">
        <f t="shared" si="33"/>
        <v>0</v>
      </c>
      <c r="AS48" s="33" t="e">
        <f t="shared" si="34"/>
        <v>#DIV/0!</v>
      </c>
      <c r="AT48" s="25"/>
      <c r="AU48" s="26">
        <f t="shared" si="35"/>
        <v>0</v>
      </c>
    </row>
    <row r="49" spans="1:47" x14ac:dyDescent="0.3">
      <c r="A49" t="s">
        <v>35</v>
      </c>
      <c r="B49" s="21"/>
      <c r="C49" s="32">
        <f t="shared" si="3"/>
        <v>0</v>
      </c>
      <c r="D49" s="23">
        <f t="shared" si="4"/>
        <v>0</v>
      </c>
      <c r="E49" s="33" t="e">
        <f t="shared" si="5"/>
        <v>#DIV/0!</v>
      </c>
      <c r="F49" s="25"/>
      <c r="G49" s="26">
        <f t="shared" si="6"/>
        <v>0</v>
      </c>
      <c r="H49" s="32">
        <f t="shared" si="7"/>
        <v>0</v>
      </c>
      <c r="I49" s="23">
        <f t="shared" si="8"/>
        <v>0</v>
      </c>
      <c r="J49" s="33" t="e">
        <f t="shared" si="0"/>
        <v>#DIV/0!</v>
      </c>
      <c r="K49" s="25"/>
      <c r="L49" s="26">
        <f t="shared" si="9"/>
        <v>0</v>
      </c>
      <c r="M49" s="22">
        <f t="shared" si="10"/>
        <v>0</v>
      </c>
      <c r="N49" s="23">
        <f t="shared" si="11"/>
        <v>0</v>
      </c>
      <c r="O49" s="33" t="e">
        <f t="shared" si="1"/>
        <v>#DIV/0!</v>
      </c>
      <c r="P49" s="25"/>
      <c r="Q49" s="26">
        <f t="shared" si="12"/>
        <v>0</v>
      </c>
      <c r="R49" s="32">
        <f t="shared" si="13"/>
        <v>4.1666666666666664E-2</v>
      </c>
      <c r="S49" s="23">
        <f t="shared" si="14"/>
        <v>1</v>
      </c>
      <c r="T49" s="33" t="e">
        <f t="shared" si="2"/>
        <v>#DIV/0!</v>
      </c>
      <c r="U49" s="25"/>
      <c r="V49" s="26">
        <f t="shared" si="15"/>
        <v>-1</v>
      </c>
      <c r="W49" s="32">
        <f t="shared" si="16"/>
        <v>0</v>
      </c>
      <c r="X49" s="23">
        <f t="shared" si="17"/>
        <v>0</v>
      </c>
      <c r="Y49" s="33" t="e">
        <f t="shared" si="18"/>
        <v>#DIV/0!</v>
      </c>
      <c r="Z49" s="25"/>
      <c r="AA49" s="26">
        <f t="shared" si="19"/>
        <v>0</v>
      </c>
      <c r="AB49" s="32">
        <f t="shared" si="20"/>
        <v>0</v>
      </c>
      <c r="AC49" s="23">
        <f t="shared" si="21"/>
        <v>0</v>
      </c>
      <c r="AD49" s="33" t="e">
        <f t="shared" si="22"/>
        <v>#DIV/0!</v>
      </c>
      <c r="AE49" s="25"/>
      <c r="AF49" s="26">
        <f t="shared" si="23"/>
        <v>0</v>
      </c>
      <c r="AG49" s="32">
        <f t="shared" si="24"/>
        <v>0</v>
      </c>
      <c r="AH49" s="23">
        <f t="shared" si="25"/>
        <v>0</v>
      </c>
      <c r="AI49" s="33" t="e">
        <f t="shared" si="26"/>
        <v>#DIV/0!</v>
      </c>
      <c r="AJ49" s="25"/>
      <c r="AK49" s="26">
        <f t="shared" si="27"/>
        <v>0</v>
      </c>
      <c r="AL49" s="32">
        <f t="shared" si="28"/>
        <v>3.5587188612099642E-3</v>
      </c>
      <c r="AM49" s="23">
        <f t="shared" si="29"/>
        <v>1</v>
      </c>
      <c r="AN49" s="33" t="e">
        <f t="shared" si="30"/>
        <v>#DIV/0!</v>
      </c>
      <c r="AO49" s="25"/>
      <c r="AP49" s="26">
        <f t="shared" si="31"/>
        <v>-1</v>
      </c>
      <c r="AQ49" s="32">
        <f t="shared" si="32"/>
        <v>0</v>
      </c>
      <c r="AR49" s="23">
        <f t="shared" si="33"/>
        <v>0</v>
      </c>
      <c r="AS49" s="33" t="e">
        <f t="shared" si="34"/>
        <v>#DIV/0!</v>
      </c>
      <c r="AT49" s="25"/>
      <c r="AU49" s="26">
        <f t="shared" si="35"/>
        <v>0</v>
      </c>
    </row>
    <row r="50" spans="1:47" x14ac:dyDescent="0.3">
      <c r="A50" t="s">
        <v>30</v>
      </c>
      <c r="B50" s="21"/>
      <c r="C50" s="32">
        <f t="shared" si="3"/>
        <v>5.2083333333333336E-2</v>
      </c>
      <c r="D50" s="23">
        <f t="shared" si="4"/>
        <v>5</v>
      </c>
      <c r="E50" s="33" t="e">
        <f t="shared" si="5"/>
        <v>#DIV/0!</v>
      </c>
      <c r="F50" s="25"/>
      <c r="G50" s="26">
        <f t="shared" si="6"/>
        <v>-5</v>
      </c>
      <c r="H50" s="32">
        <f t="shared" si="7"/>
        <v>4.7619047619047616E-2</v>
      </c>
      <c r="I50" s="23">
        <f t="shared" si="8"/>
        <v>3</v>
      </c>
      <c r="J50" s="33" t="e">
        <f t="shared" si="0"/>
        <v>#DIV/0!</v>
      </c>
      <c r="K50" s="25"/>
      <c r="L50" s="26">
        <f t="shared" si="9"/>
        <v>-3</v>
      </c>
      <c r="M50" s="22">
        <f t="shared" si="10"/>
        <v>0.11538461538461539</v>
      </c>
      <c r="N50" s="23">
        <f t="shared" si="11"/>
        <v>3</v>
      </c>
      <c r="O50" s="33" t="e">
        <f t="shared" si="1"/>
        <v>#DIV/0!</v>
      </c>
      <c r="P50" s="25"/>
      <c r="Q50" s="26">
        <f t="shared" si="12"/>
        <v>-3</v>
      </c>
      <c r="R50" s="32">
        <f t="shared" si="13"/>
        <v>4.1666666666666664E-2</v>
      </c>
      <c r="S50" s="23">
        <f t="shared" si="14"/>
        <v>1</v>
      </c>
      <c r="T50" s="33" t="e">
        <f t="shared" si="2"/>
        <v>#DIV/0!</v>
      </c>
      <c r="U50" s="25"/>
      <c r="V50" s="26">
        <f t="shared" si="15"/>
        <v>-1</v>
      </c>
      <c r="W50" s="32">
        <f t="shared" si="16"/>
        <v>7.1428571428571425E-2</v>
      </c>
      <c r="X50" s="23">
        <f t="shared" si="17"/>
        <v>1</v>
      </c>
      <c r="Y50" s="33" t="e">
        <f t="shared" si="18"/>
        <v>#DIV/0!</v>
      </c>
      <c r="Z50" s="25"/>
      <c r="AA50" s="26">
        <f t="shared" si="19"/>
        <v>-1</v>
      </c>
      <c r="AB50" s="32">
        <f t="shared" si="20"/>
        <v>1.7857142857142856E-2</v>
      </c>
      <c r="AC50" s="23">
        <f t="shared" si="21"/>
        <v>1</v>
      </c>
      <c r="AD50" s="33" t="e">
        <f t="shared" si="22"/>
        <v>#DIV/0!</v>
      </c>
      <c r="AE50" s="25"/>
      <c r="AF50" s="26">
        <f t="shared" si="23"/>
        <v>-1</v>
      </c>
      <c r="AG50" s="32">
        <f t="shared" si="24"/>
        <v>0.10526315789473684</v>
      </c>
      <c r="AH50" s="23">
        <f t="shared" si="25"/>
        <v>2</v>
      </c>
      <c r="AI50" s="33" t="e">
        <f t="shared" si="26"/>
        <v>#DIV/0!</v>
      </c>
      <c r="AJ50" s="25"/>
      <c r="AK50" s="26">
        <f t="shared" si="27"/>
        <v>-2</v>
      </c>
      <c r="AL50" s="32">
        <f t="shared" si="28"/>
        <v>4.2704626334519574E-2</v>
      </c>
      <c r="AM50" s="23">
        <f t="shared" si="29"/>
        <v>12</v>
      </c>
      <c r="AN50" s="33" t="e">
        <f t="shared" si="30"/>
        <v>#DIV/0!</v>
      </c>
      <c r="AO50" s="25"/>
      <c r="AP50" s="26">
        <f t="shared" si="31"/>
        <v>-12</v>
      </c>
      <c r="AQ50" s="32">
        <f t="shared" si="32"/>
        <v>0.23529411764705882</v>
      </c>
      <c r="AR50" s="23">
        <f t="shared" si="33"/>
        <v>4</v>
      </c>
      <c r="AS50" s="33" t="e">
        <f t="shared" si="34"/>
        <v>#DIV/0!</v>
      </c>
      <c r="AT50" s="25"/>
      <c r="AU50" s="26">
        <f t="shared" si="35"/>
        <v>-4</v>
      </c>
    </row>
    <row r="51" spans="1:47" x14ac:dyDescent="0.3">
      <c r="A51" t="s">
        <v>31</v>
      </c>
      <c r="B51" s="21"/>
      <c r="C51" s="32">
        <f t="shared" si="3"/>
        <v>4.1666666666666664E-2</v>
      </c>
      <c r="D51" s="23">
        <f t="shared" si="4"/>
        <v>4</v>
      </c>
      <c r="E51" s="33" t="e">
        <f t="shared" si="5"/>
        <v>#DIV/0!</v>
      </c>
      <c r="F51" s="25"/>
      <c r="G51" s="26">
        <f t="shared" si="6"/>
        <v>-4</v>
      </c>
      <c r="H51" s="32">
        <f t="shared" si="7"/>
        <v>3.1746031746031744E-2</v>
      </c>
      <c r="I51" s="23">
        <f t="shared" si="8"/>
        <v>2</v>
      </c>
      <c r="J51" s="33" t="e">
        <f t="shared" si="0"/>
        <v>#DIV/0!</v>
      </c>
      <c r="K51" s="25"/>
      <c r="L51" s="26">
        <f t="shared" si="9"/>
        <v>-2</v>
      </c>
      <c r="M51" s="22">
        <f t="shared" si="10"/>
        <v>0</v>
      </c>
      <c r="N51" s="23">
        <f t="shared" si="11"/>
        <v>0</v>
      </c>
      <c r="O51" s="33" t="e">
        <f t="shared" si="1"/>
        <v>#DIV/0!</v>
      </c>
      <c r="P51" s="25"/>
      <c r="Q51" s="26">
        <f t="shared" si="12"/>
        <v>0</v>
      </c>
      <c r="R51" s="32">
        <f t="shared" si="13"/>
        <v>0</v>
      </c>
      <c r="S51" s="23">
        <f t="shared" si="14"/>
        <v>0</v>
      </c>
      <c r="T51" s="33" t="e">
        <f t="shared" si="2"/>
        <v>#DIV/0!</v>
      </c>
      <c r="U51" s="25"/>
      <c r="V51" s="26">
        <f t="shared" si="15"/>
        <v>0</v>
      </c>
      <c r="W51" s="32">
        <f t="shared" si="16"/>
        <v>0</v>
      </c>
      <c r="X51" s="23">
        <f t="shared" si="17"/>
        <v>0</v>
      </c>
      <c r="Y51" s="33" t="e">
        <f t="shared" si="18"/>
        <v>#DIV/0!</v>
      </c>
      <c r="Z51" s="25"/>
      <c r="AA51" s="26">
        <f t="shared" si="19"/>
        <v>0</v>
      </c>
      <c r="AB51" s="32">
        <f t="shared" si="20"/>
        <v>0</v>
      </c>
      <c r="AC51" s="23">
        <f t="shared" si="21"/>
        <v>0</v>
      </c>
      <c r="AD51" s="33" t="e">
        <f t="shared" si="22"/>
        <v>#DIV/0!</v>
      </c>
      <c r="AE51" s="25"/>
      <c r="AF51" s="26">
        <f t="shared" si="23"/>
        <v>0</v>
      </c>
      <c r="AG51" s="32">
        <f t="shared" si="24"/>
        <v>0</v>
      </c>
      <c r="AH51" s="23">
        <f t="shared" si="25"/>
        <v>0</v>
      </c>
      <c r="AI51" s="33" t="e">
        <f t="shared" si="26"/>
        <v>#DIV/0!</v>
      </c>
      <c r="AJ51" s="25"/>
      <c r="AK51" s="26">
        <f t="shared" si="27"/>
        <v>0</v>
      </c>
      <c r="AL51" s="32">
        <f t="shared" si="28"/>
        <v>2.1352313167259787E-2</v>
      </c>
      <c r="AM51" s="23">
        <f t="shared" si="29"/>
        <v>6</v>
      </c>
      <c r="AN51" s="33" t="e">
        <f t="shared" si="30"/>
        <v>#DIV/0!</v>
      </c>
      <c r="AO51" s="25"/>
      <c r="AP51" s="26">
        <f t="shared" si="31"/>
        <v>-6</v>
      </c>
      <c r="AQ51" s="32">
        <f t="shared" si="32"/>
        <v>0</v>
      </c>
      <c r="AR51" s="23">
        <f t="shared" si="33"/>
        <v>0</v>
      </c>
      <c r="AS51" s="33" t="e">
        <f t="shared" si="34"/>
        <v>#DIV/0!</v>
      </c>
      <c r="AT51" s="25"/>
      <c r="AU51" s="26">
        <f t="shared" si="35"/>
        <v>0</v>
      </c>
    </row>
    <row r="52" spans="1:47" x14ac:dyDescent="0.3">
      <c r="A52" t="s">
        <v>32</v>
      </c>
      <c r="B52" s="21"/>
      <c r="C52" s="32">
        <f t="shared" si="3"/>
        <v>0.125</v>
      </c>
      <c r="D52" s="23">
        <f t="shared" si="4"/>
        <v>12</v>
      </c>
      <c r="E52" s="33" t="e">
        <f t="shared" si="5"/>
        <v>#DIV/0!</v>
      </c>
      <c r="F52" s="25"/>
      <c r="G52" s="26">
        <f t="shared" si="6"/>
        <v>-12</v>
      </c>
      <c r="H52" s="32">
        <f t="shared" si="7"/>
        <v>0.1111111111111111</v>
      </c>
      <c r="I52" s="23">
        <f t="shared" si="8"/>
        <v>7</v>
      </c>
      <c r="J52" s="33" t="e">
        <f t="shared" si="0"/>
        <v>#DIV/0!</v>
      </c>
      <c r="K52" s="25"/>
      <c r="L52" s="26">
        <f t="shared" si="9"/>
        <v>-7</v>
      </c>
      <c r="M52" s="22">
        <f t="shared" si="10"/>
        <v>3.8461538461538464E-2</v>
      </c>
      <c r="N52" s="23">
        <f t="shared" si="11"/>
        <v>1</v>
      </c>
      <c r="O52" s="33" t="e">
        <f t="shared" si="1"/>
        <v>#DIV/0!</v>
      </c>
      <c r="P52" s="25"/>
      <c r="Q52" s="26">
        <f t="shared" si="12"/>
        <v>-1</v>
      </c>
      <c r="R52" s="32">
        <f t="shared" si="13"/>
        <v>8.3333333333333329E-2</v>
      </c>
      <c r="S52" s="23">
        <f t="shared" si="14"/>
        <v>2</v>
      </c>
      <c r="T52" s="33" t="e">
        <f t="shared" si="2"/>
        <v>#DIV/0!</v>
      </c>
      <c r="U52" s="25"/>
      <c r="V52" s="26">
        <f t="shared" si="15"/>
        <v>-2</v>
      </c>
      <c r="W52" s="32">
        <f t="shared" si="16"/>
        <v>0.14285714285714285</v>
      </c>
      <c r="X52" s="23">
        <f t="shared" si="17"/>
        <v>2</v>
      </c>
      <c r="Y52" s="33" t="e">
        <f t="shared" si="18"/>
        <v>#DIV/0!</v>
      </c>
      <c r="Z52" s="25"/>
      <c r="AA52" s="26">
        <f t="shared" si="19"/>
        <v>-2</v>
      </c>
      <c r="AB52" s="32">
        <f t="shared" si="20"/>
        <v>0.19642857142857142</v>
      </c>
      <c r="AC52" s="23">
        <f t="shared" si="21"/>
        <v>11</v>
      </c>
      <c r="AD52" s="33" t="e">
        <f t="shared" si="22"/>
        <v>#DIV/0!</v>
      </c>
      <c r="AE52" s="25"/>
      <c r="AF52" s="26">
        <f t="shared" si="23"/>
        <v>-11</v>
      </c>
      <c r="AG52" s="32">
        <f t="shared" si="24"/>
        <v>0</v>
      </c>
      <c r="AH52" s="23">
        <f t="shared" si="25"/>
        <v>0</v>
      </c>
      <c r="AI52" s="33" t="e">
        <f t="shared" si="26"/>
        <v>#DIV/0!</v>
      </c>
      <c r="AJ52" s="25"/>
      <c r="AK52" s="26">
        <f t="shared" si="27"/>
        <v>0</v>
      </c>
      <c r="AL52" s="32">
        <f t="shared" si="28"/>
        <v>0.12099644128113879</v>
      </c>
      <c r="AM52" s="23">
        <f t="shared" si="29"/>
        <v>34</v>
      </c>
      <c r="AN52" s="33" t="e">
        <f t="shared" si="30"/>
        <v>#DIV/0!</v>
      </c>
      <c r="AO52" s="25"/>
      <c r="AP52" s="26">
        <f t="shared" si="31"/>
        <v>-34</v>
      </c>
      <c r="AQ52" s="32">
        <f t="shared" si="32"/>
        <v>5.8823529411764705E-2</v>
      </c>
      <c r="AR52" s="23">
        <f t="shared" si="33"/>
        <v>1</v>
      </c>
      <c r="AS52" s="33" t="e">
        <f t="shared" si="34"/>
        <v>#DIV/0!</v>
      </c>
      <c r="AT52" s="25"/>
      <c r="AU52" s="26">
        <f t="shared" si="35"/>
        <v>-1</v>
      </c>
    </row>
    <row r="53" spans="1:47" ht="15" thickBot="1" x14ac:dyDescent="0.35">
      <c r="A53" s="20"/>
      <c r="B53" s="21"/>
      <c r="C53" s="32">
        <f t="shared" si="3"/>
        <v>0</v>
      </c>
      <c r="D53" s="23">
        <v>0</v>
      </c>
      <c r="E53" s="33" t="e">
        <f t="shared" si="5"/>
        <v>#DIV/0!</v>
      </c>
      <c r="F53" s="25"/>
      <c r="G53" s="26">
        <f t="shared" si="6"/>
        <v>0</v>
      </c>
      <c r="H53" s="32">
        <f t="shared" si="7"/>
        <v>0</v>
      </c>
      <c r="I53" s="23"/>
      <c r="J53" s="33"/>
      <c r="K53" s="25"/>
      <c r="L53" s="26"/>
      <c r="M53" s="22"/>
      <c r="N53" s="23"/>
      <c r="O53" s="33"/>
      <c r="P53" s="25"/>
      <c r="Q53" s="26"/>
      <c r="R53" s="22"/>
      <c r="S53" s="23"/>
      <c r="T53" s="33"/>
      <c r="U53" s="25"/>
      <c r="V53" s="26">
        <f t="shared" si="15"/>
        <v>0</v>
      </c>
      <c r="W53" s="22"/>
      <c r="X53" s="23"/>
      <c r="Y53" s="24"/>
      <c r="Z53" s="25"/>
      <c r="AA53" s="26"/>
      <c r="AB53" s="22"/>
      <c r="AC53" s="23"/>
      <c r="AD53" s="24"/>
      <c r="AE53" s="25"/>
      <c r="AF53" s="26"/>
      <c r="AG53" s="22"/>
      <c r="AH53" s="23"/>
      <c r="AI53" s="24"/>
      <c r="AJ53" s="25"/>
      <c r="AK53" s="26"/>
      <c r="AL53" s="22"/>
      <c r="AM53" s="23"/>
      <c r="AN53" s="24"/>
      <c r="AO53" s="25"/>
      <c r="AP53" s="26"/>
      <c r="AQ53" s="22"/>
      <c r="AR53" s="23"/>
      <c r="AS53" s="24"/>
      <c r="AT53" s="25"/>
      <c r="AU53" s="26"/>
    </row>
    <row r="54" spans="1:47" s="12" customFormat="1" ht="16.2" thickBot="1" x14ac:dyDescent="0.35">
      <c r="A54" s="11" t="s">
        <v>38</v>
      </c>
      <c r="C54" s="13">
        <f>SUM(C3:C53)</f>
        <v>0.99999999999999978</v>
      </c>
      <c r="D54" s="12">
        <f>SUM(D3:D53)</f>
        <v>96</v>
      </c>
      <c r="E54" s="16" t="e">
        <f>SUM(E3:E53)</f>
        <v>#DIV/0!</v>
      </c>
      <c r="F54" s="17">
        <f>SUM(F3:F53)</f>
        <v>0</v>
      </c>
      <c r="G54" s="14"/>
      <c r="H54" s="13">
        <f>SUM(H3:H53)</f>
        <v>0.99999999999999978</v>
      </c>
      <c r="I54" s="12">
        <f>SUM(I3:I53)</f>
        <v>63</v>
      </c>
      <c r="J54" s="16" t="e">
        <f>SUM(J3:J53)</f>
        <v>#DIV/0!</v>
      </c>
      <c r="K54" s="17">
        <f>SUM(K3:K53)</f>
        <v>0</v>
      </c>
      <c r="M54" s="19">
        <f>SUM(M3:M53)</f>
        <v>1</v>
      </c>
      <c r="N54" s="12">
        <f>SUM(N3:N53)</f>
        <v>26</v>
      </c>
      <c r="O54" s="16" t="e">
        <f>SUM(O3:O53)</f>
        <v>#DIV/0!</v>
      </c>
      <c r="P54" s="17">
        <f>SUM(P3:P53)</f>
        <v>0</v>
      </c>
      <c r="R54" s="13">
        <f>SUM(R3:R53)</f>
        <v>1</v>
      </c>
      <c r="S54" s="12">
        <f>SUM(S3:S53)</f>
        <v>24</v>
      </c>
      <c r="T54" s="16" t="e">
        <f>SUM(T3:T52)</f>
        <v>#DIV/0!</v>
      </c>
      <c r="U54" s="17">
        <f>SUM(U3:U53)</f>
        <v>0</v>
      </c>
      <c r="W54" s="13">
        <f>SUM(W3:W53)</f>
        <v>0.99999999999999978</v>
      </c>
      <c r="X54" s="12">
        <f>SUM(X3:X53)</f>
        <v>14</v>
      </c>
      <c r="Y54" s="16" t="e">
        <f>SUM(Y3:Y52)</f>
        <v>#DIV/0!</v>
      </c>
      <c r="Z54" s="17">
        <f>SUM(Z3:Z52)</f>
        <v>0</v>
      </c>
      <c r="AB54" s="13">
        <f>SUM(AB3:AB53)</f>
        <v>1</v>
      </c>
      <c r="AC54" s="12">
        <f>SUM(AC3:AC53)</f>
        <v>56</v>
      </c>
      <c r="AD54" s="16" t="e">
        <f>SUM(AD3:AD52)</f>
        <v>#DIV/0!</v>
      </c>
      <c r="AE54" s="17">
        <f>SUM(AE3:AE52)</f>
        <v>0</v>
      </c>
      <c r="AG54" s="13">
        <f>SUM(AG3:AG53)</f>
        <v>0.99999999999999989</v>
      </c>
      <c r="AH54" s="12">
        <f>SUM(AH3:AH53)</f>
        <v>19</v>
      </c>
      <c r="AI54" s="16" t="e">
        <f>SUM(AI3:AI52)</f>
        <v>#DIV/0!</v>
      </c>
      <c r="AJ54" s="17">
        <f>SUM(AJ3:AJ52)</f>
        <v>0</v>
      </c>
      <c r="AL54" s="13">
        <f>SUM(AL3:AL53)</f>
        <v>0.99999999999999978</v>
      </c>
      <c r="AM54" s="12">
        <f>SUM(AM3:AM53)</f>
        <v>281</v>
      </c>
      <c r="AN54" s="16" t="e">
        <f>SUM(AN3:AN52)</f>
        <v>#DIV/0!</v>
      </c>
      <c r="AO54" s="17">
        <f>SUM(AO3:AO52)</f>
        <v>0</v>
      </c>
      <c r="AQ54" s="13">
        <f>SUM(AQ3:AQ53)</f>
        <v>1</v>
      </c>
      <c r="AR54" s="12">
        <f>SUM(AR3:AR53)</f>
        <v>17</v>
      </c>
      <c r="AS54" s="16" t="e">
        <f>SUM(AS3:AS52)</f>
        <v>#DIV/0!</v>
      </c>
      <c r="AT54" s="17">
        <f>SUM(AT3:AT52)</f>
        <v>0</v>
      </c>
    </row>
  </sheetData>
  <mergeCells count="18">
    <mergeCell ref="O1:P1"/>
    <mergeCell ref="C1:D1"/>
    <mergeCell ref="E1:F1"/>
    <mergeCell ref="H1:I1"/>
    <mergeCell ref="J1:K1"/>
    <mergeCell ref="M1:N1"/>
    <mergeCell ref="AS1:AT1"/>
    <mergeCell ref="R1:S1"/>
    <mergeCell ref="T1:U1"/>
    <mergeCell ref="W1:X1"/>
    <mergeCell ref="Y1:Z1"/>
    <mergeCell ref="AB1:AC1"/>
    <mergeCell ref="AD1:AE1"/>
    <mergeCell ref="AG1:AH1"/>
    <mergeCell ref="AI1:AJ1"/>
    <mergeCell ref="AL1:AM1"/>
    <mergeCell ref="AN1:AO1"/>
    <mergeCell ref="AQ1:AR1"/>
  </mergeCells>
  <conditionalFormatting sqref="G3:G53 L3:L53 Q3:Q53 V3:V53 AA3:AA53 AF3:AF53 AK3:AK53 AP3:AP53 AU3:AU53">
    <cfRule type="expression" dxfId="69" priority="1">
      <formula>G3&gt;D3</formula>
    </cfRule>
    <cfRule type="expression" dxfId="68" priority="2">
      <formula>G3&lt;D3</formula>
    </cfRule>
  </conditionalFormatting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2"/>
  <dimension ref="A1:BL54"/>
  <sheetViews>
    <sheetView workbookViewId="0">
      <pane xSplit="2" topLeftCell="C1" activePane="topRight" state="frozen"/>
      <selection activeCell="AU3" sqref="AU3:AU52"/>
      <selection pane="topRight"/>
    </sheetView>
  </sheetViews>
  <sheetFormatPr baseColWidth="10" defaultColWidth="9.109375" defaultRowHeight="14.4" x14ac:dyDescent="0.3"/>
  <cols>
    <col min="1" max="1" width="18.88671875" bestFit="1" customWidth="1"/>
    <col min="2" max="2" width="15.5546875" hidden="1" customWidth="1"/>
    <col min="3" max="4" width="11" customWidth="1"/>
    <col min="5" max="6" width="11" style="18" customWidth="1"/>
    <col min="7" max="7" width="11" style="3" customWidth="1"/>
    <col min="8" max="9" width="11" customWidth="1"/>
    <col min="10" max="11" width="11" style="18" customWidth="1"/>
    <col min="12" max="14" width="11" customWidth="1"/>
    <col min="15" max="16" width="11" style="18" customWidth="1"/>
    <col min="17" max="19" width="11" customWidth="1"/>
    <col min="20" max="21" width="11" style="18" customWidth="1"/>
    <col min="22" max="24" width="11" customWidth="1"/>
    <col min="25" max="26" width="11" style="18" customWidth="1"/>
    <col min="27" max="29" width="11" customWidth="1"/>
    <col min="30" max="31" width="11" style="18" customWidth="1"/>
    <col min="32" max="34" width="11" customWidth="1"/>
    <col min="35" max="36" width="11" style="18" customWidth="1"/>
    <col min="37" max="39" width="11" customWidth="1"/>
    <col min="40" max="41" width="11" style="18" customWidth="1"/>
    <col min="42" max="44" width="11" customWidth="1"/>
    <col min="45" max="46" width="11" style="18" customWidth="1"/>
    <col min="47" max="47" width="11" customWidth="1"/>
    <col min="51" max="64" width="0" hidden="1" customWidth="1"/>
  </cols>
  <sheetData>
    <row r="1" spans="1:64" s="1" customFormat="1" x14ac:dyDescent="0.3">
      <c r="A1" s="5" t="s">
        <v>0</v>
      </c>
      <c r="B1" s="4" t="s">
        <v>41</v>
      </c>
      <c r="C1" s="38" t="s">
        <v>64</v>
      </c>
      <c r="D1" s="39"/>
      <c r="E1" s="40" t="s">
        <v>42</v>
      </c>
      <c r="F1" s="41"/>
      <c r="G1" s="7"/>
      <c r="H1" s="38" t="s">
        <v>65</v>
      </c>
      <c r="I1" s="39"/>
      <c r="J1" s="40" t="s">
        <v>44</v>
      </c>
      <c r="K1" s="41"/>
      <c r="L1" s="10"/>
      <c r="M1" s="38" t="s">
        <v>66</v>
      </c>
      <c r="N1" s="39"/>
      <c r="O1" s="40" t="s">
        <v>45</v>
      </c>
      <c r="P1" s="41"/>
      <c r="Q1" s="10"/>
      <c r="R1" s="38" t="s">
        <v>67</v>
      </c>
      <c r="S1" s="39"/>
      <c r="T1" s="40" t="s">
        <v>46</v>
      </c>
      <c r="U1" s="41"/>
      <c r="V1" s="10"/>
      <c r="W1" s="38" t="s">
        <v>68</v>
      </c>
      <c r="X1" s="39"/>
      <c r="Y1" s="40" t="s">
        <v>51</v>
      </c>
      <c r="Z1" s="41"/>
      <c r="AA1" s="10"/>
      <c r="AB1" s="38" t="s">
        <v>69</v>
      </c>
      <c r="AC1" s="39"/>
      <c r="AD1" s="40" t="s">
        <v>47</v>
      </c>
      <c r="AE1" s="41"/>
      <c r="AF1" s="10"/>
      <c r="AG1" s="38" t="s">
        <v>70</v>
      </c>
      <c r="AH1" s="39"/>
      <c r="AI1" s="40" t="s">
        <v>48</v>
      </c>
      <c r="AJ1" s="41"/>
      <c r="AK1" s="10"/>
      <c r="AL1" s="38" t="s">
        <v>71</v>
      </c>
      <c r="AM1" s="39"/>
      <c r="AN1" s="40" t="s">
        <v>49</v>
      </c>
      <c r="AO1" s="41"/>
      <c r="AP1" s="10"/>
      <c r="AQ1" s="38" t="s">
        <v>72</v>
      </c>
      <c r="AR1" s="39"/>
      <c r="AS1" s="40" t="s">
        <v>50</v>
      </c>
      <c r="AT1" s="41"/>
      <c r="AU1" s="10"/>
      <c r="AY1" t="s">
        <v>0</v>
      </c>
      <c r="AZ1" t="s">
        <v>73</v>
      </c>
      <c r="BA1" t="s">
        <v>74</v>
      </c>
      <c r="BB1" t="s">
        <v>75</v>
      </c>
      <c r="BC1" t="s">
        <v>76</v>
      </c>
      <c r="BD1" t="s">
        <v>77</v>
      </c>
      <c r="BE1" t="s">
        <v>78</v>
      </c>
      <c r="BF1" t="s">
        <v>79</v>
      </c>
      <c r="BG1" t="s">
        <v>80</v>
      </c>
      <c r="BH1" t="s">
        <v>81</v>
      </c>
      <c r="BI1" t="s">
        <v>82</v>
      </c>
      <c r="BJ1" t="s">
        <v>83</v>
      </c>
      <c r="BK1" t="s">
        <v>84</v>
      </c>
      <c r="BL1" t="s">
        <v>85</v>
      </c>
    </row>
    <row r="2" spans="1:64" s="1" customFormat="1" x14ac:dyDescent="0.3">
      <c r="A2" s="6"/>
      <c r="B2" s="4"/>
      <c r="C2" s="8" t="s">
        <v>40</v>
      </c>
      <c r="D2" s="2" t="s">
        <v>39</v>
      </c>
      <c r="E2" s="15" t="s">
        <v>40</v>
      </c>
      <c r="F2" s="15" t="s">
        <v>39</v>
      </c>
      <c r="G2" s="9" t="s">
        <v>43</v>
      </c>
      <c r="H2" s="8" t="s">
        <v>40</v>
      </c>
      <c r="I2" s="2" t="s">
        <v>39</v>
      </c>
      <c r="J2" s="15" t="s">
        <v>40</v>
      </c>
      <c r="K2" s="15" t="s">
        <v>39</v>
      </c>
      <c r="L2" s="9" t="s">
        <v>43</v>
      </c>
      <c r="M2" s="8" t="s">
        <v>40</v>
      </c>
      <c r="N2" s="2" t="s">
        <v>39</v>
      </c>
      <c r="O2" s="15" t="s">
        <v>40</v>
      </c>
      <c r="P2" s="15" t="s">
        <v>39</v>
      </c>
      <c r="Q2" s="9" t="s">
        <v>43</v>
      </c>
      <c r="R2" s="8" t="s">
        <v>40</v>
      </c>
      <c r="S2" s="2" t="s">
        <v>39</v>
      </c>
      <c r="T2" s="15" t="s">
        <v>40</v>
      </c>
      <c r="U2" s="15" t="s">
        <v>39</v>
      </c>
      <c r="V2" s="9" t="s">
        <v>43</v>
      </c>
      <c r="W2" s="8" t="s">
        <v>40</v>
      </c>
      <c r="X2" s="2" t="s">
        <v>39</v>
      </c>
      <c r="Y2" s="15" t="s">
        <v>40</v>
      </c>
      <c r="Z2" s="15" t="s">
        <v>39</v>
      </c>
      <c r="AA2" s="9" t="s">
        <v>43</v>
      </c>
      <c r="AB2" s="8" t="s">
        <v>40</v>
      </c>
      <c r="AC2" s="2" t="s">
        <v>39</v>
      </c>
      <c r="AD2" s="15" t="s">
        <v>40</v>
      </c>
      <c r="AE2" s="15" t="s">
        <v>39</v>
      </c>
      <c r="AF2" s="9" t="s">
        <v>43</v>
      </c>
      <c r="AG2" s="8" t="s">
        <v>40</v>
      </c>
      <c r="AH2" s="2" t="s">
        <v>39</v>
      </c>
      <c r="AI2" s="15" t="s">
        <v>40</v>
      </c>
      <c r="AJ2" s="15" t="s">
        <v>39</v>
      </c>
      <c r="AK2" s="9" t="s">
        <v>43</v>
      </c>
      <c r="AL2" s="8" t="s">
        <v>40</v>
      </c>
      <c r="AM2" s="2" t="s">
        <v>39</v>
      </c>
      <c r="AN2" s="15" t="s">
        <v>40</v>
      </c>
      <c r="AO2" s="15" t="s">
        <v>39</v>
      </c>
      <c r="AP2" s="9" t="s">
        <v>43</v>
      </c>
      <c r="AQ2" s="8" t="s">
        <v>40</v>
      </c>
      <c r="AR2" s="2" t="s">
        <v>39</v>
      </c>
      <c r="AS2" s="15" t="s">
        <v>40</v>
      </c>
      <c r="AT2" s="15" t="s">
        <v>39</v>
      </c>
      <c r="AU2" s="9" t="s">
        <v>43</v>
      </c>
      <c r="AY2" t="s">
        <v>36</v>
      </c>
      <c r="AZ2" t="s">
        <v>86</v>
      </c>
      <c r="BA2" t="s">
        <v>87</v>
      </c>
      <c r="BB2" t="s">
        <v>112</v>
      </c>
      <c r="BC2" t="s">
        <v>115</v>
      </c>
      <c r="BD2">
        <v>0</v>
      </c>
      <c r="BE2">
        <v>0</v>
      </c>
      <c r="BF2">
        <v>0</v>
      </c>
      <c r="BG2">
        <v>0</v>
      </c>
      <c r="BH2">
        <v>1</v>
      </c>
      <c r="BI2">
        <v>0</v>
      </c>
      <c r="BJ2">
        <v>0</v>
      </c>
      <c r="BK2">
        <v>1</v>
      </c>
      <c r="BL2">
        <v>0</v>
      </c>
    </row>
    <row r="3" spans="1:64" x14ac:dyDescent="0.3">
      <c r="A3" s="20" t="s">
        <v>36</v>
      </c>
      <c r="B3" s="21" t="e">
        <v>#N/A</v>
      </c>
      <c r="C3" s="22">
        <f>D3/$D$54</f>
        <v>0</v>
      </c>
      <c r="D3" s="23">
        <f>IF(COUNTIF($AY$2:$BL$57,A3)=1,VLOOKUP(A3,$AY$2:$BL$57,6,FALSE),0)</f>
        <v>0</v>
      </c>
      <c r="E3" s="24">
        <f>F3/$F$54</f>
        <v>0</v>
      </c>
      <c r="F3" s="25">
        <f>'Novembre N-1'!D3</f>
        <v>0</v>
      </c>
      <c r="G3" s="26">
        <f>D3-F3</f>
        <v>0</v>
      </c>
      <c r="H3" s="22">
        <f>I3/$I$54</f>
        <v>0</v>
      </c>
      <c r="I3" s="23">
        <f>IF(COUNTIF($AY$2:$BL$57,A3)=1,VLOOKUP(A3,$AY$2:$BL$57,7,FALSE),0)</f>
        <v>0</v>
      </c>
      <c r="J3" s="33">
        <f>K3/$K$54</f>
        <v>0</v>
      </c>
      <c r="K3" s="25">
        <f>'Novembre N-1'!I3</f>
        <v>0</v>
      </c>
      <c r="L3" s="26">
        <f>I3-K3</f>
        <v>0</v>
      </c>
      <c r="M3" s="22">
        <f>N3/$N$54</f>
        <v>0</v>
      </c>
      <c r="N3" s="23">
        <f>IF(COUNTIF($AY$2:$BL$57,A3)=1,VLOOKUP(A3,$AY$2:$BL$57,8,FALSE),0)</f>
        <v>0</v>
      </c>
      <c r="O3" s="24">
        <f>P3/$P$54</f>
        <v>0</v>
      </c>
      <c r="P3" s="25">
        <f>'Novembre N-1'!N3</f>
        <v>0</v>
      </c>
      <c r="Q3" s="26">
        <f>N3-P3</f>
        <v>0</v>
      </c>
      <c r="R3" s="22">
        <f>S3/$S$54</f>
        <v>0</v>
      </c>
      <c r="S3" s="23">
        <f>IF(COUNTIF($AY$2:$BL$57,A3)=1,VLOOKUP(A3,$AY$2:$BL$57,9,FALSE),0)</f>
        <v>0</v>
      </c>
      <c r="T3" s="33">
        <f>U3/$U$54</f>
        <v>0</v>
      </c>
      <c r="U3" s="25">
        <f>'Novembre N-1'!S3</f>
        <v>0</v>
      </c>
      <c r="V3" s="26">
        <f>S3-U3</f>
        <v>0</v>
      </c>
      <c r="W3" s="22">
        <f>X3/$X$54</f>
        <v>5.5555555555555552E-2</v>
      </c>
      <c r="X3" s="23">
        <f>IF(COUNTIF($AY$2:$BL$57,A3)=1,VLOOKUP(A3,$AY$2:$BL$57,10,FALSE),0)</f>
        <v>1</v>
      </c>
      <c r="Y3" s="33">
        <f>Z3/$Z$54</f>
        <v>0</v>
      </c>
      <c r="Z3" s="25">
        <f>'Novembre N-1'!X3</f>
        <v>0</v>
      </c>
      <c r="AA3" s="26">
        <f>X3-Z3</f>
        <v>1</v>
      </c>
      <c r="AB3" s="22">
        <f>AC3/$AC$54</f>
        <v>0</v>
      </c>
      <c r="AC3" s="23">
        <f>IF(COUNTIF($AY$2:$BL$57,A3)=1,VLOOKUP(A3,$AY$2:$BL$57,11,FALSE),0)</f>
        <v>0</v>
      </c>
      <c r="AD3" s="33">
        <f>AE3/$AE$54</f>
        <v>0</v>
      </c>
      <c r="AE3" s="25">
        <f>'Novembre N-1'!AC3</f>
        <v>0</v>
      </c>
      <c r="AF3" s="26">
        <f>AC3-AE3</f>
        <v>0</v>
      </c>
      <c r="AG3" s="22">
        <f>AH3/$AH$54</f>
        <v>0</v>
      </c>
      <c r="AH3" s="23">
        <f>IF(COUNTIF($AY$2:$BL$57,A3)=1,VLOOKUP(A3,$AY$2:$BL$57,12,FALSE),0)</f>
        <v>0</v>
      </c>
      <c r="AI3" s="33">
        <f>AJ3/$AJ$54</f>
        <v>0</v>
      </c>
      <c r="AJ3" s="25">
        <f>'Novembre N-1'!AH3</f>
        <v>0</v>
      </c>
      <c r="AK3" s="26">
        <f>AH3-AJ3</f>
        <v>0</v>
      </c>
      <c r="AL3" s="22">
        <f>AM3/$AM$54</f>
        <v>2.0491803278688526E-3</v>
      </c>
      <c r="AM3" s="23">
        <f>IF(COUNTIF($AY$2:$BL$57,A3)=1,VLOOKUP(A3,$AY$2:$BL$57,13,FALSE),0)</f>
        <v>1</v>
      </c>
      <c r="AN3" s="33">
        <f>AO3/$AO$54</f>
        <v>0</v>
      </c>
      <c r="AO3" s="25">
        <f>'Novembre N-1'!AM3</f>
        <v>0</v>
      </c>
      <c r="AP3" s="26">
        <f>AM3-AO3</f>
        <v>1</v>
      </c>
      <c r="AQ3" s="22">
        <f>AR3/$AR$54</f>
        <v>0</v>
      </c>
      <c r="AR3" s="23">
        <f>IF(COUNTIF($AY$2:$BL$57,A3)=1,VLOOKUP(A3,$AY$2:$BL$57,14,FALSE),0)</f>
        <v>0</v>
      </c>
      <c r="AS3" s="33">
        <f>AT3/$AT$54</f>
        <v>0</v>
      </c>
      <c r="AT3" s="25">
        <f>'Novembre N-1'!AR3</f>
        <v>0</v>
      </c>
      <c r="AU3" s="26">
        <f>AR3-AT3</f>
        <v>0</v>
      </c>
      <c r="AY3" t="s">
        <v>1</v>
      </c>
      <c r="AZ3" t="s">
        <v>86</v>
      </c>
      <c r="BA3" t="s">
        <v>87</v>
      </c>
      <c r="BB3" t="s">
        <v>112</v>
      </c>
      <c r="BC3" t="s">
        <v>115</v>
      </c>
      <c r="BD3">
        <v>0</v>
      </c>
      <c r="BE3">
        <v>1</v>
      </c>
      <c r="BF3">
        <v>0</v>
      </c>
      <c r="BG3">
        <v>0</v>
      </c>
      <c r="BH3">
        <v>0</v>
      </c>
      <c r="BI3">
        <v>0</v>
      </c>
      <c r="BJ3">
        <v>0</v>
      </c>
      <c r="BK3">
        <v>1</v>
      </c>
      <c r="BL3">
        <v>0</v>
      </c>
    </row>
    <row r="4" spans="1:64" x14ac:dyDescent="0.3">
      <c r="A4" t="s">
        <v>33</v>
      </c>
      <c r="B4" s="21"/>
      <c r="C4" s="22">
        <f t="shared" ref="C4:C52" si="0">D4/$D$54</f>
        <v>0</v>
      </c>
      <c r="D4" s="23">
        <f t="shared" ref="D4:D52" si="1">IF(COUNTIF($AY$2:$BL$57,A4)=1,VLOOKUP(A4,$AY$2:$BL$57,6,FALSE),0)</f>
        <v>0</v>
      </c>
      <c r="E4" s="24">
        <f t="shared" ref="E4:E52" si="2">F4/$F$54</f>
        <v>0</v>
      </c>
      <c r="F4" s="25">
        <f>'Novembre N-1'!D4</f>
        <v>0</v>
      </c>
      <c r="G4" s="26">
        <f t="shared" ref="G4:G52" si="3">D4-F4</f>
        <v>0</v>
      </c>
      <c r="H4" s="22">
        <f t="shared" ref="H4:H52" si="4">I4/$I$54</f>
        <v>0</v>
      </c>
      <c r="I4" s="23">
        <f t="shared" ref="I4:I52" si="5">IF(COUNTIF($AY$2:$BL$57,A4)=1,VLOOKUP(A4,$AY$2:$BL$57,7,FALSE),0)</f>
        <v>0</v>
      </c>
      <c r="J4" s="33">
        <f t="shared" ref="J4:J52" si="6">K4/$K$54</f>
        <v>0</v>
      </c>
      <c r="K4" s="25">
        <f>'Novembre N-1'!I4</f>
        <v>0</v>
      </c>
      <c r="L4" s="26">
        <f t="shared" ref="L4:L52" si="7">I4-K4</f>
        <v>0</v>
      </c>
      <c r="M4" s="22">
        <f t="shared" ref="M4:M52" si="8">N4/$N$54</f>
        <v>0</v>
      </c>
      <c r="N4" s="23">
        <f t="shared" ref="N4:N52" si="9">IF(COUNTIF($AY$2:$BL$57,A4)=1,VLOOKUP(A4,$AY$2:$BL$57,8,FALSE),0)</f>
        <v>0</v>
      </c>
      <c r="O4" s="24">
        <f t="shared" ref="O4:O52" si="10">P4/$P$54</f>
        <v>0</v>
      </c>
      <c r="P4" s="25">
        <f>'Novembre N-1'!N4</f>
        <v>0</v>
      </c>
      <c r="Q4" s="26">
        <f t="shared" ref="Q4:Q52" si="11">N4-P4</f>
        <v>0</v>
      </c>
      <c r="R4" s="22">
        <f t="shared" ref="R4:R52" si="12">S4/$S$54</f>
        <v>0</v>
      </c>
      <c r="S4" s="23">
        <f t="shared" ref="S4:S52" si="13">IF(COUNTIF($AY$2:$BL$57,A4)=1,VLOOKUP(A4,$AY$2:$BL$57,9,FALSE),0)</f>
        <v>0</v>
      </c>
      <c r="T4" s="33">
        <f t="shared" ref="T4:T52" si="14">U4/$U$54</f>
        <v>0</v>
      </c>
      <c r="U4" s="25">
        <f>'Novembre N-1'!S4</f>
        <v>0</v>
      </c>
      <c r="V4" s="26">
        <f t="shared" ref="V4:V52" si="15">S4-U4</f>
        <v>0</v>
      </c>
      <c r="W4" s="22">
        <f t="shared" ref="W4:W52" si="16">X4/$X$54</f>
        <v>0</v>
      </c>
      <c r="X4" s="23">
        <f t="shared" ref="X4:X52" si="17">IF(COUNTIF($AY$2:$BL$57,A4)=1,VLOOKUP(A4,$AY$2:$BL$57,10,FALSE),0)</f>
        <v>0</v>
      </c>
      <c r="Y4" s="33">
        <f t="shared" ref="Y4:Y52" si="18">Z4/$Z$54</f>
        <v>0</v>
      </c>
      <c r="Z4" s="25">
        <f>'Novembre N-1'!X4</f>
        <v>0</v>
      </c>
      <c r="AA4" s="26">
        <f t="shared" ref="AA4:AA52" si="19">X4-Z4</f>
        <v>0</v>
      </c>
      <c r="AB4" s="22">
        <f t="shared" ref="AB4:AB52" si="20">AC4/$AC$54</f>
        <v>0</v>
      </c>
      <c r="AC4" s="23">
        <f t="shared" ref="AC4:AC52" si="21">IF(COUNTIF($AY$2:$BL$57,A4)=1,VLOOKUP(A4,$AY$2:$BL$57,11,FALSE),0)</f>
        <v>0</v>
      </c>
      <c r="AD4" s="33">
        <f t="shared" ref="AD4:AD52" si="22">AE4/$AE$54</f>
        <v>0</v>
      </c>
      <c r="AE4" s="25">
        <f>'Novembre N-1'!AC4</f>
        <v>0</v>
      </c>
      <c r="AF4" s="26">
        <f t="shared" ref="AF4:AF52" si="23">AC4-AE4</f>
        <v>0</v>
      </c>
      <c r="AG4" s="22">
        <f t="shared" ref="AG4:AG52" si="24">AH4/$AH$54</f>
        <v>0</v>
      </c>
      <c r="AH4" s="23">
        <f t="shared" ref="AH4:AH52" si="25">IF(COUNTIF($AY$2:$BL$57,A4)=1,VLOOKUP(A4,$AY$2:$BL$57,12,FALSE),0)</f>
        <v>0</v>
      </c>
      <c r="AI4" s="33">
        <f t="shared" ref="AI4:AI52" si="26">AJ4/$AJ$54</f>
        <v>0</v>
      </c>
      <c r="AJ4" s="25">
        <f>'Novembre N-1'!AH4</f>
        <v>0</v>
      </c>
      <c r="AK4" s="26">
        <f t="shared" ref="AK4:AK52" si="27">AH4-AJ4</f>
        <v>0</v>
      </c>
      <c r="AL4" s="22">
        <f t="shared" ref="AL4:AL52" si="28">AM4/$AM$54</f>
        <v>0</v>
      </c>
      <c r="AM4" s="23">
        <f t="shared" ref="AM4:AM52" si="29">IF(COUNTIF($AY$2:$BL$57,A4)=1,VLOOKUP(A4,$AY$2:$BL$57,13,FALSE),0)</f>
        <v>0</v>
      </c>
      <c r="AN4" s="33">
        <f t="shared" ref="AN4:AN51" si="30">AO4/$AO$54</f>
        <v>0</v>
      </c>
      <c r="AO4" s="25">
        <f>'Novembre N-1'!AM4</f>
        <v>0</v>
      </c>
      <c r="AP4" s="26">
        <f t="shared" ref="AP4:AP52" si="31">AM4-AO4</f>
        <v>0</v>
      </c>
      <c r="AQ4" s="22">
        <f t="shared" ref="AQ4:AQ52" si="32">AR4/$AR$54</f>
        <v>0</v>
      </c>
      <c r="AR4" s="23">
        <f t="shared" ref="AR4:AR52" si="33">IF(COUNTIF($AY$2:$BL$57,A4)=1,VLOOKUP(A4,$AY$2:$BL$57,14,FALSE),0)</f>
        <v>0</v>
      </c>
      <c r="AS4" s="33">
        <f t="shared" ref="AS4:AS52" si="34">AT4/$AT$54</f>
        <v>0</v>
      </c>
      <c r="AT4" s="25">
        <f>'Novembre N-1'!AR4</f>
        <v>0</v>
      </c>
      <c r="AU4" s="26">
        <f t="shared" ref="AU4:AU52" si="35">AR4-AT4</f>
        <v>0</v>
      </c>
      <c r="AY4" t="s">
        <v>2</v>
      </c>
      <c r="AZ4" t="s">
        <v>86</v>
      </c>
      <c r="BA4" t="s">
        <v>87</v>
      </c>
      <c r="BB4" t="s">
        <v>112</v>
      </c>
      <c r="BC4" t="s">
        <v>115</v>
      </c>
      <c r="BD4">
        <v>23</v>
      </c>
      <c r="BE4">
        <v>8</v>
      </c>
      <c r="BF4">
        <v>3</v>
      </c>
      <c r="BG4">
        <v>6</v>
      </c>
      <c r="BH4">
        <v>0</v>
      </c>
      <c r="BI4">
        <v>6</v>
      </c>
      <c r="BJ4">
        <v>3</v>
      </c>
      <c r="BK4">
        <v>48</v>
      </c>
      <c r="BL4">
        <v>1</v>
      </c>
    </row>
    <row r="5" spans="1:64" x14ac:dyDescent="0.3">
      <c r="A5" t="s">
        <v>1</v>
      </c>
      <c r="B5" s="21"/>
      <c r="C5" s="22">
        <f t="shared" si="0"/>
        <v>0</v>
      </c>
      <c r="D5" s="23">
        <f t="shared" si="1"/>
        <v>0</v>
      </c>
      <c r="E5" s="24">
        <f t="shared" si="2"/>
        <v>0</v>
      </c>
      <c r="F5" s="25">
        <f>'Novembre N-1'!D5</f>
        <v>0</v>
      </c>
      <c r="G5" s="26">
        <f t="shared" si="3"/>
        <v>0</v>
      </c>
      <c r="H5" s="22">
        <f t="shared" si="4"/>
        <v>8.4745762711864406E-3</v>
      </c>
      <c r="I5" s="23">
        <f t="shared" si="5"/>
        <v>1</v>
      </c>
      <c r="J5" s="33">
        <f t="shared" si="6"/>
        <v>1.0869565217391304E-2</v>
      </c>
      <c r="K5" s="25">
        <f>'Novembre N-1'!I5</f>
        <v>1</v>
      </c>
      <c r="L5" s="26">
        <f t="shared" si="7"/>
        <v>0</v>
      </c>
      <c r="M5" s="22">
        <f t="shared" si="8"/>
        <v>0</v>
      </c>
      <c r="N5" s="23">
        <f t="shared" si="9"/>
        <v>0</v>
      </c>
      <c r="O5" s="24">
        <f t="shared" si="10"/>
        <v>0</v>
      </c>
      <c r="P5" s="25">
        <f>'Novembre N-1'!N5</f>
        <v>0</v>
      </c>
      <c r="Q5" s="26">
        <f t="shared" si="11"/>
        <v>0</v>
      </c>
      <c r="R5" s="22">
        <f t="shared" si="12"/>
        <v>0</v>
      </c>
      <c r="S5" s="23">
        <f t="shared" si="13"/>
        <v>0</v>
      </c>
      <c r="T5" s="33">
        <f t="shared" si="14"/>
        <v>0</v>
      </c>
      <c r="U5" s="25">
        <f>'Novembre N-1'!S5</f>
        <v>0</v>
      </c>
      <c r="V5" s="26">
        <f t="shared" si="15"/>
        <v>0</v>
      </c>
      <c r="W5" s="22">
        <f t="shared" si="16"/>
        <v>0</v>
      </c>
      <c r="X5" s="23">
        <f t="shared" si="17"/>
        <v>0</v>
      </c>
      <c r="Y5" s="33">
        <f t="shared" si="18"/>
        <v>0</v>
      </c>
      <c r="Z5" s="25">
        <f>'Novembre N-1'!X5</f>
        <v>0</v>
      </c>
      <c r="AA5" s="26">
        <f t="shared" si="19"/>
        <v>0</v>
      </c>
      <c r="AB5" s="22">
        <f t="shared" si="20"/>
        <v>0</v>
      </c>
      <c r="AC5" s="23">
        <f t="shared" si="21"/>
        <v>0</v>
      </c>
      <c r="AD5" s="33">
        <f t="shared" si="22"/>
        <v>0</v>
      </c>
      <c r="AE5" s="25">
        <f>'Novembre N-1'!AC5</f>
        <v>0</v>
      </c>
      <c r="AF5" s="26">
        <f t="shared" si="23"/>
        <v>0</v>
      </c>
      <c r="AG5" s="22">
        <f t="shared" si="24"/>
        <v>0</v>
      </c>
      <c r="AH5" s="23">
        <f t="shared" si="25"/>
        <v>0</v>
      </c>
      <c r="AI5" s="33">
        <f t="shared" si="26"/>
        <v>0.04</v>
      </c>
      <c r="AJ5" s="25">
        <f>'Novembre N-1'!AH5</f>
        <v>1</v>
      </c>
      <c r="AK5" s="26">
        <f t="shared" si="27"/>
        <v>-1</v>
      </c>
      <c r="AL5" s="22">
        <f t="shared" si="28"/>
        <v>2.0491803278688526E-3</v>
      </c>
      <c r="AM5" s="23">
        <f t="shared" si="29"/>
        <v>1</v>
      </c>
      <c r="AN5" s="33">
        <f t="shared" si="30"/>
        <v>4.3763676148796497E-3</v>
      </c>
      <c r="AO5" s="25">
        <f>'Novembre N-1'!AM5</f>
        <v>2</v>
      </c>
      <c r="AP5" s="26">
        <f t="shared" si="31"/>
        <v>-1</v>
      </c>
      <c r="AQ5" s="22">
        <f t="shared" si="32"/>
        <v>0</v>
      </c>
      <c r="AR5" s="23">
        <f t="shared" si="33"/>
        <v>0</v>
      </c>
      <c r="AS5" s="33">
        <f t="shared" si="34"/>
        <v>0</v>
      </c>
      <c r="AT5" s="25">
        <f>'Novembre N-1'!AR5</f>
        <v>0</v>
      </c>
      <c r="AU5" s="26">
        <f t="shared" si="35"/>
        <v>0</v>
      </c>
      <c r="AY5" t="s">
        <v>4</v>
      </c>
      <c r="AZ5" t="s">
        <v>86</v>
      </c>
      <c r="BA5" t="s">
        <v>87</v>
      </c>
      <c r="BB5" t="s">
        <v>112</v>
      </c>
      <c r="BC5" t="s">
        <v>115</v>
      </c>
      <c r="BD5">
        <v>12</v>
      </c>
      <c r="BE5">
        <v>6</v>
      </c>
      <c r="BF5">
        <v>0</v>
      </c>
      <c r="BG5">
        <v>2</v>
      </c>
      <c r="BH5">
        <v>2</v>
      </c>
      <c r="BI5">
        <v>6</v>
      </c>
      <c r="BJ5">
        <v>12</v>
      </c>
      <c r="BK5">
        <v>36</v>
      </c>
      <c r="BL5">
        <v>4</v>
      </c>
    </row>
    <row r="6" spans="1:64" x14ac:dyDescent="0.3">
      <c r="A6" t="s">
        <v>52</v>
      </c>
      <c r="B6" s="21"/>
      <c r="C6" s="22">
        <f t="shared" si="0"/>
        <v>0</v>
      </c>
      <c r="D6" s="23">
        <f t="shared" si="1"/>
        <v>0</v>
      </c>
      <c r="E6" s="24">
        <f t="shared" si="2"/>
        <v>0</v>
      </c>
      <c r="F6" s="25">
        <f>'Novembre N-1'!D6</f>
        <v>0</v>
      </c>
      <c r="G6" s="26">
        <f t="shared" si="3"/>
        <v>0</v>
      </c>
      <c r="H6" s="22">
        <f t="shared" si="4"/>
        <v>0</v>
      </c>
      <c r="I6" s="23">
        <f t="shared" si="5"/>
        <v>0</v>
      </c>
      <c r="J6" s="33">
        <f t="shared" si="6"/>
        <v>0</v>
      </c>
      <c r="K6" s="25">
        <f>'Novembre N-1'!I6</f>
        <v>0</v>
      </c>
      <c r="L6" s="26">
        <f t="shared" si="7"/>
        <v>0</v>
      </c>
      <c r="M6" s="22">
        <f t="shared" si="8"/>
        <v>0</v>
      </c>
      <c r="N6" s="23">
        <f t="shared" si="9"/>
        <v>0</v>
      </c>
      <c r="O6" s="24">
        <f t="shared" si="10"/>
        <v>0</v>
      </c>
      <c r="P6" s="25">
        <f>'Novembre N-1'!N6</f>
        <v>0</v>
      </c>
      <c r="Q6" s="26">
        <f t="shared" si="11"/>
        <v>0</v>
      </c>
      <c r="R6" s="22">
        <f t="shared" si="12"/>
        <v>0</v>
      </c>
      <c r="S6" s="23">
        <f t="shared" si="13"/>
        <v>0</v>
      </c>
      <c r="T6" s="33">
        <f t="shared" si="14"/>
        <v>0</v>
      </c>
      <c r="U6" s="25">
        <f>'Novembre N-1'!S6</f>
        <v>0</v>
      </c>
      <c r="V6" s="26">
        <f t="shared" si="15"/>
        <v>0</v>
      </c>
      <c r="W6" s="22">
        <f t="shared" si="16"/>
        <v>0</v>
      </c>
      <c r="X6" s="23">
        <f t="shared" si="17"/>
        <v>0</v>
      </c>
      <c r="Y6" s="33">
        <f t="shared" si="18"/>
        <v>0</v>
      </c>
      <c r="Z6" s="25">
        <f>'Novembre N-1'!X6</f>
        <v>0</v>
      </c>
      <c r="AA6" s="26">
        <f t="shared" si="19"/>
        <v>0</v>
      </c>
      <c r="AB6" s="22">
        <f t="shared" si="20"/>
        <v>0</v>
      </c>
      <c r="AC6" s="23">
        <f t="shared" si="21"/>
        <v>0</v>
      </c>
      <c r="AD6" s="33">
        <f t="shared" si="22"/>
        <v>0</v>
      </c>
      <c r="AE6" s="25">
        <f>'Novembre N-1'!AC6</f>
        <v>0</v>
      </c>
      <c r="AF6" s="26">
        <f t="shared" si="23"/>
        <v>0</v>
      </c>
      <c r="AG6" s="22">
        <f t="shared" si="24"/>
        <v>0</v>
      </c>
      <c r="AH6" s="23">
        <f t="shared" si="25"/>
        <v>0</v>
      </c>
      <c r="AI6" s="33">
        <f t="shared" si="26"/>
        <v>0</v>
      </c>
      <c r="AJ6" s="25">
        <f>'Novembre N-1'!AH6</f>
        <v>0</v>
      </c>
      <c r="AK6" s="26">
        <f t="shared" si="27"/>
        <v>0</v>
      </c>
      <c r="AL6" s="22">
        <f t="shared" si="28"/>
        <v>0</v>
      </c>
      <c r="AM6" s="23">
        <f t="shared" si="29"/>
        <v>0</v>
      </c>
      <c r="AN6" s="33">
        <f t="shared" si="30"/>
        <v>0</v>
      </c>
      <c r="AO6" s="25">
        <f>'Novembre N-1'!AM6</f>
        <v>0</v>
      </c>
      <c r="AP6" s="26">
        <f t="shared" si="31"/>
        <v>0</v>
      </c>
      <c r="AQ6" s="22">
        <f t="shared" si="32"/>
        <v>0</v>
      </c>
      <c r="AR6" s="23">
        <f t="shared" si="33"/>
        <v>0</v>
      </c>
      <c r="AS6" s="33">
        <f t="shared" si="34"/>
        <v>0</v>
      </c>
      <c r="AT6" s="25">
        <f>'Novembre N-1'!AR6</f>
        <v>0</v>
      </c>
      <c r="AU6" s="26">
        <f t="shared" si="35"/>
        <v>0</v>
      </c>
      <c r="AY6" t="s">
        <v>5</v>
      </c>
      <c r="AZ6" t="s">
        <v>86</v>
      </c>
      <c r="BA6" t="s">
        <v>87</v>
      </c>
      <c r="BB6" t="s">
        <v>112</v>
      </c>
      <c r="BC6" t="s">
        <v>115</v>
      </c>
      <c r="BD6">
        <v>1</v>
      </c>
      <c r="BE6">
        <v>0</v>
      </c>
      <c r="BF6">
        <v>2</v>
      </c>
      <c r="BG6">
        <v>1</v>
      </c>
      <c r="BH6">
        <v>0</v>
      </c>
      <c r="BI6">
        <v>2</v>
      </c>
      <c r="BJ6">
        <v>0</v>
      </c>
      <c r="BK6">
        <v>6</v>
      </c>
      <c r="BL6">
        <v>0</v>
      </c>
    </row>
    <row r="7" spans="1:64" x14ac:dyDescent="0.3">
      <c r="A7" t="s">
        <v>2</v>
      </c>
      <c r="B7" s="21"/>
      <c r="C7" s="22">
        <f t="shared" si="0"/>
        <v>0.15972222222222221</v>
      </c>
      <c r="D7" s="23">
        <f t="shared" si="1"/>
        <v>23</v>
      </c>
      <c r="E7" s="24">
        <f t="shared" si="2"/>
        <v>0.1111111111111111</v>
      </c>
      <c r="F7" s="25">
        <f>'Novembre N-1'!D7</f>
        <v>15</v>
      </c>
      <c r="G7" s="26">
        <f t="shared" si="3"/>
        <v>8</v>
      </c>
      <c r="H7" s="22">
        <f t="shared" si="4"/>
        <v>6.7796610169491525E-2</v>
      </c>
      <c r="I7" s="23">
        <f t="shared" si="5"/>
        <v>8</v>
      </c>
      <c r="J7" s="33">
        <f t="shared" si="6"/>
        <v>5.434782608695652E-2</v>
      </c>
      <c r="K7" s="25">
        <f>'Novembre N-1'!I7</f>
        <v>5</v>
      </c>
      <c r="L7" s="26">
        <f t="shared" si="7"/>
        <v>3</v>
      </c>
      <c r="M7" s="22">
        <f t="shared" si="8"/>
        <v>0.1</v>
      </c>
      <c r="N7" s="23">
        <f t="shared" si="9"/>
        <v>3</v>
      </c>
      <c r="O7" s="24">
        <f t="shared" si="10"/>
        <v>5.4054054054054057E-2</v>
      </c>
      <c r="P7" s="25">
        <f>'Novembre N-1'!N7</f>
        <v>2</v>
      </c>
      <c r="Q7" s="26">
        <f t="shared" si="11"/>
        <v>1</v>
      </c>
      <c r="R7" s="22">
        <f t="shared" si="12"/>
        <v>8.9552238805970144E-2</v>
      </c>
      <c r="S7" s="23">
        <f t="shared" si="13"/>
        <v>6</v>
      </c>
      <c r="T7" s="33">
        <f t="shared" si="14"/>
        <v>0.06</v>
      </c>
      <c r="U7" s="25">
        <f>'Novembre N-1'!S7</f>
        <v>3</v>
      </c>
      <c r="V7" s="26">
        <f t="shared" si="15"/>
        <v>3</v>
      </c>
      <c r="W7" s="22">
        <f t="shared" si="16"/>
        <v>0</v>
      </c>
      <c r="X7" s="23">
        <f t="shared" si="17"/>
        <v>0</v>
      </c>
      <c r="Y7" s="33">
        <f t="shared" si="18"/>
        <v>3.0303030303030304E-2</v>
      </c>
      <c r="Z7" s="25">
        <f>'Novembre N-1'!X7</f>
        <v>1</v>
      </c>
      <c r="AA7" s="26">
        <f t="shared" si="19"/>
        <v>-1</v>
      </c>
      <c r="AB7" s="22">
        <f t="shared" si="20"/>
        <v>5.9405940594059403E-2</v>
      </c>
      <c r="AC7" s="23">
        <f t="shared" si="21"/>
        <v>6</v>
      </c>
      <c r="AD7" s="33">
        <f t="shared" si="22"/>
        <v>0.10576923076923077</v>
      </c>
      <c r="AE7" s="25">
        <f>'Novembre N-1'!AC7</f>
        <v>11</v>
      </c>
      <c r="AF7" s="26">
        <f t="shared" si="23"/>
        <v>-5</v>
      </c>
      <c r="AG7" s="22">
        <f t="shared" si="24"/>
        <v>9.0909090909090912E-2</v>
      </c>
      <c r="AH7" s="23">
        <f t="shared" si="25"/>
        <v>3</v>
      </c>
      <c r="AI7" s="33">
        <f t="shared" si="26"/>
        <v>0.04</v>
      </c>
      <c r="AJ7" s="25">
        <f>'Novembre N-1'!AH7</f>
        <v>1</v>
      </c>
      <c r="AK7" s="26">
        <f t="shared" si="27"/>
        <v>2</v>
      </c>
      <c r="AL7" s="22">
        <f t="shared" si="28"/>
        <v>9.8360655737704916E-2</v>
      </c>
      <c r="AM7" s="23">
        <f t="shared" si="29"/>
        <v>48</v>
      </c>
      <c r="AN7" s="33">
        <f t="shared" si="30"/>
        <v>8.0962800875273522E-2</v>
      </c>
      <c r="AO7" s="25">
        <f>'Novembre N-1'!AM7</f>
        <v>37</v>
      </c>
      <c r="AP7" s="26">
        <f t="shared" si="31"/>
        <v>11</v>
      </c>
      <c r="AQ7" s="22">
        <f t="shared" si="32"/>
        <v>4.1666666666666664E-2</v>
      </c>
      <c r="AR7" s="23">
        <f t="shared" si="33"/>
        <v>1</v>
      </c>
      <c r="AS7" s="33">
        <f t="shared" si="34"/>
        <v>5.2631578947368418E-2</v>
      </c>
      <c r="AT7" s="25">
        <f>'Novembre N-1'!AR7</f>
        <v>1</v>
      </c>
      <c r="AU7" s="26">
        <f t="shared" si="35"/>
        <v>0</v>
      </c>
      <c r="AY7" t="s">
        <v>6</v>
      </c>
      <c r="AZ7" t="s">
        <v>86</v>
      </c>
      <c r="BA7" t="s">
        <v>87</v>
      </c>
      <c r="BB7" t="s">
        <v>112</v>
      </c>
      <c r="BC7" t="s">
        <v>115</v>
      </c>
      <c r="BD7">
        <v>3</v>
      </c>
      <c r="BE7">
        <v>1</v>
      </c>
      <c r="BF7">
        <v>0</v>
      </c>
      <c r="BG7">
        <v>4</v>
      </c>
      <c r="BH7">
        <v>2</v>
      </c>
      <c r="BI7">
        <v>5</v>
      </c>
      <c r="BJ7">
        <v>1</v>
      </c>
      <c r="BK7">
        <v>15</v>
      </c>
      <c r="BL7">
        <v>1</v>
      </c>
    </row>
    <row r="8" spans="1:64" x14ac:dyDescent="0.3">
      <c r="A8" t="s">
        <v>3</v>
      </c>
      <c r="B8" s="21"/>
      <c r="C8" s="22">
        <f t="shared" si="0"/>
        <v>0</v>
      </c>
      <c r="D8" s="23">
        <f t="shared" si="1"/>
        <v>0</v>
      </c>
      <c r="E8" s="24">
        <f t="shared" si="2"/>
        <v>0</v>
      </c>
      <c r="F8" s="25">
        <f>'Novembre N-1'!D8</f>
        <v>0</v>
      </c>
      <c r="G8" s="26">
        <f t="shared" si="3"/>
        <v>0</v>
      </c>
      <c r="H8" s="22">
        <f t="shared" si="4"/>
        <v>0</v>
      </c>
      <c r="I8" s="23">
        <f t="shared" si="5"/>
        <v>0</v>
      </c>
      <c r="J8" s="33">
        <f t="shared" si="6"/>
        <v>0</v>
      </c>
      <c r="K8" s="25">
        <f>'Novembre N-1'!I8</f>
        <v>0</v>
      </c>
      <c r="L8" s="26">
        <f t="shared" si="7"/>
        <v>0</v>
      </c>
      <c r="M8" s="22">
        <f t="shared" si="8"/>
        <v>0</v>
      </c>
      <c r="N8" s="23">
        <f t="shared" si="9"/>
        <v>0</v>
      </c>
      <c r="O8" s="24">
        <f t="shared" si="10"/>
        <v>0</v>
      </c>
      <c r="P8" s="25">
        <f>'Novembre N-1'!N8</f>
        <v>0</v>
      </c>
      <c r="Q8" s="26">
        <f t="shared" si="11"/>
        <v>0</v>
      </c>
      <c r="R8" s="22">
        <f t="shared" si="12"/>
        <v>0</v>
      </c>
      <c r="S8" s="23">
        <f t="shared" si="13"/>
        <v>0</v>
      </c>
      <c r="T8" s="33">
        <f t="shared" si="14"/>
        <v>0</v>
      </c>
      <c r="U8" s="25">
        <f>'Novembre N-1'!S8</f>
        <v>0</v>
      </c>
      <c r="V8" s="26">
        <f t="shared" si="15"/>
        <v>0</v>
      </c>
      <c r="W8" s="22">
        <f t="shared" si="16"/>
        <v>0</v>
      </c>
      <c r="X8" s="23">
        <f t="shared" si="17"/>
        <v>0</v>
      </c>
      <c r="Y8" s="33">
        <f t="shared" si="18"/>
        <v>0</v>
      </c>
      <c r="Z8" s="25">
        <f>'Novembre N-1'!X8</f>
        <v>0</v>
      </c>
      <c r="AA8" s="26">
        <f t="shared" si="19"/>
        <v>0</v>
      </c>
      <c r="AB8" s="22">
        <f t="shared" si="20"/>
        <v>0</v>
      </c>
      <c r="AC8" s="23">
        <f t="shared" si="21"/>
        <v>0</v>
      </c>
      <c r="AD8" s="33">
        <f t="shared" si="22"/>
        <v>0</v>
      </c>
      <c r="AE8" s="25">
        <f>'Novembre N-1'!AC8</f>
        <v>0</v>
      </c>
      <c r="AF8" s="26">
        <f t="shared" si="23"/>
        <v>0</v>
      </c>
      <c r="AG8" s="22">
        <f t="shared" si="24"/>
        <v>0</v>
      </c>
      <c r="AH8" s="23">
        <f t="shared" si="25"/>
        <v>0</v>
      </c>
      <c r="AI8" s="33">
        <f t="shared" si="26"/>
        <v>0</v>
      </c>
      <c r="AJ8" s="25">
        <f>'Novembre N-1'!AH8</f>
        <v>0</v>
      </c>
      <c r="AK8" s="26">
        <f t="shared" si="27"/>
        <v>0</v>
      </c>
      <c r="AL8" s="22">
        <f t="shared" si="28"/>
        <v>0</v>
      </c>
      <c r="AM8" s="23">
        <f t="shared" si="29"/>
        <v>0</v>
      </c>
      <c r="AN8" s="33">
        <f t="shared" si="30"/>
        <v>0</v>
      </c>
      <c r="AO8" s="25">
        <f>'Novembre N-1'!AM8</f>
        <v>0</v>
      </c>
      <c r="AP8" s="26">
        <f t="shared" si="31"/>
        <v>0</v>
      </c>
      <c r="AQ8" s="22">
        <f t="shared" si="32"/>
        <v>0</v>
      </c>
      <c r="AR8" s="23">
        <f t="shared" si="33"/>
        <v>0</v>
      </c>
      <c r="AS8" s="33">
        <f t="shared" si="34"/>
        <v>0</v>
      </c>
      <c r="AT8" s="25">
        <f>'Novembre N-1'!AR8</f>
        <v>0</v>
      </c>
      <c r="AU8" s="26">
        <f t="shared" si="35"/>
        <v>0</v>
      </c>
      <c r="AY8" t="s">
        <v>7</v>
      </c>
      <c r="AZ8" t="s">
        <v>86</v>
      </c>
      <c r="BA8" t="s">
        <v>87</v>
      </c>
      <c r="BB8" t="s">
        <v>112</v>
      </c>
      <c r="BC8" t="s">
        <v>115</v>
      </c>
      <c r="BD8">
        <v>14</v>
      </c>
      <c r="BE8">
        <v>4</v>
      </c>
      <c r="BF8">
        <v>1</v>
      </c>
      <c r="BG8">
        <v>6</v>
      </c>
      <c r="BH8">
        <v>5</v>
      </c>
      <c r="BI8">
        <v>7</v>
      </c>
      <c r="BJ8">
        <v>0</v>
      </c>
      <c r="BK8">
        <v>37</v>
      </c>
      <c r="BL8">
        <v>0</v>
      </c>
    </row>
    <row r="9" spans="1:64" x14ac:dyDescent="0.3">
      <c r="A9" t="s">
        <v>4</v>
      </c>
      <c r="B9" s="21"/>
      <c r="C9" s="22">
        <f t="shared" si="0"/>
        <v>8.3333333333333329E-2</v>
      </c>
      <c r="D9" s="23">
        <f t="shared" si="1"/>
        <v>12</v>
      </c>
      <c r="E9" s="24">
        <f t="shared" si="2"/>
        <v>0.1037037037037037</v>
      </c>
      <c r="F9" s="25">
        <f>'Novembre N-1'!D9</f>
        <v>14</v>
      </c>
      <c r="G9" s="26">
        <f t="shared" si="3"/>
        <v>-2</v>
      </c>
      <c r="H9" s="22">
        <f t="shared" si="4"/>
        <v>5.0847457627118647E-2</v>
      </c>
      <c r="I9" s="23">
        <f t="shared" si="5"/>
        <v>6</v>
      </c>
      <c r="J9" s="33">
        <f t="shared" si="6"/>
        <v>7.6086956521739135E-2</v>
      </c>
      <c r="K9" s="25">
        <f>'Novembre N-1'!I9</f>
        <v>7</v>
      </c>
      <c r="L9" s="26">
        <f t="shared" si="7"/>
        <v>-1</v>
      </c>
      <c r="M9" s="22">
        <f t="shared" si="8"/>
        <v>0</v>
      </c>
      <c r="N9" s="23">
        <f t="shared" si="9"/>
        <v>0</v>
      </c>
      <c r="O9" s="24">
        <f t="shared" si="10"/>
        <v>5.4054054054054057E-2</v>
      </c>
      <c r="P9" s="25">
        <f>'Novembre N-1'!N9</f>
        <v>2</v>
      </c>
      <c r="Q9" s="26">
        <f t="shared" si="11"/>
        <v>-2</v>
      </c>
      <c r="R9" s="22">
        <f t="shared" si="12"/>
        <v>2.9850746268656716E-2</v>
      </c>
      <c r="S9" s="23">
        <f t="shared" si="13"/>
        <v>2</v>
      </c>
      <c r="T9" s="33">
        <f t="shared" si="14"/>
        <v>0.04</v>
      </c>
      <c r="U9" s="25">
        <f>'Novembre N-1'!S9</f>
        <v>2</v>
      </c>
      <c r="V9" s="26">
        <f t="shared" si="15"/>
        <v>0</v>
      </c>
      <c r="W9" s="22">
        <f t="shared" si="16"/>
        <v>0.1111111111111111</v>
      </c>
      <c r="X9" s="23">
        <f t="shared" si="17"/>
        <v>2</v>
      </c>
      <c r="Y9" s="33">
        <f t="shared" si="18"/>
        <v>3.0303030303030304E-2</v>
      </c>
      <c r="Z9" s="25">
        <f>'Novembre N-1'!X9</f>
        <v>1</v>
      </c>
      <c r="AA9" s="26">
        <f t="shared" si="19"/>
        <v>1</v>
      </c>
      <c r="AB9" s="22">
        <f t="shared" si="20"/>
        <v>5.9405940594059403E-2</v>
      </c>
      <c r="AC9" s="23">
        <f t="shared" si="21"/>
        <v>6</v>
      </c>
      <c r="AD9" s="33">
        <f t="shared" si="22"/>
        <v>2.8846153846153848E-2</v>
      </c>
      <c r="AE9" s="25">
        <f>'Novembre N-1'!AC9</f>
        <v>3</v>
      </c>
      <c r="AF9" s="26">
        <f t="shared" si="23"/>
        <v>3</v>
      </c>
      <c r="AG9" s="22">
        <f t="shared" si="24"/>
        <v>0.36363636363636365</v>
      </c>
      <c r="AH9" s="23">
        <f t="shared" si="25"/>
        <v>12</v>
      </c>
      <c r="AI9" s="33">
        <f t="shared" si="26"/>
        <v>0.08</v>
      </c>
      <c r="AJ9" s="25">
        <f>'Novembre N-1'!AH9</f>
        <v>2</v>
      </c>
      <c r="AK9" s="26">
        <f t="shared" si="27"/>
        <v>10</v>
      </c>
      <c r="AL9" s="22">
        <f t="shared" si="28"/>
        <v>7.3770491803278687E-2</v>
      </c>
      <c r="AM9" s="23">
        <f t="shared" si="29"/>
        <v>36</v>
      </c>
      <c r="AN9" s="33">
        <f t="shared" si="30"/>
        <v>5.9080962800875277E-2</v>
      </c>
      <c r="AO9" s="25">
        <f>'Novembre N-1'!AM9</f>
        <v>27</v>
      </c>
      <c r="AP9" s="26">
        <f t="shared" si="31"/>
        <v>9</v>
      </c>
      <c r="AQ9" s="22">
        <f t="shared" si="32"/>
        <v>0.16666666666666666</v>
      </c>
      <c r="AR9" s="23">
        <f t="shared" si="33"/>
        <v>4</v>
      </c>
      <c r="AS9" s="33">
        <f t="shared" si="34"/>
        <v>0.21052631578947367</v>
      </c>
      <c r="AT9" s="25">
        <f>'Novembre N-1'!AR9</f>
        <v>4</v>
      </c>
      <c r="AU9" s="26">
        <f t="shared" si="35"/>
        <v>0</v>
      </c>
      <c r="AY9" t="s">
        <v>56</v>
      </c>
      <c r="AZ9" t="s">
        <v>86</v>
      </c>
      <c r="BA9" t="s">
        <v>87</v>
      </c>
      <c r="BB9" t="s">
        <v>112</v>
      </c>
      <c r="BC9" t="s">
        <v>115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1</v>
      </c>
      <c r="BK9">
        <v>0</v>
      </c>
      <c r="BL9">
        <v>1</v>
      </c>
    </row>
    <row r="10" spans="1:64" x14ac:dyDescent="0.3">
      <c r="A10" t="s">
        <v>53</v>
      </c>
      <c r="B10" s="21"/>
      <c r="C10" s="22">
        <f t="shared" si="0"/>
        <v>0</v>
      </c>
      <c r="D10" s="23">
        <f t="shared" si="1"/>
        <v>0</v>
      </c>
      <c r="E10" s="24">
        <f t="shared" si="2"/>
        <v>0</v>
      </c>
      <c r="F10" s="25">
        <f>'Novembre N-1'!D10</f>
        <v>0</v>
      </c>
      <c r="G10" s="26">
        <f t="shared" si="3"/>
        <v>0</v>
      </c>
      <c r="H10" s="22">
        <f t="shared" si="4"/>
        <v>0</v>
      </c>
      <c r="I10" s="23">
        <f t="shared" si="5"/>
        <v>0</v>
      </c>
      <c r="J10" s="33">
        <f t="shared" si="6"/>
        <v>0</v>
      </c>
      <c r="K10" s="25">
        <f>'Novembre N-1'!I10</f>
        <v>0</v>
      </c>
      <c r="L10" s="26">
        <f t="shared" si="7"/>
        <v>0</v>
      </c>
      <c r="M10" s="22">
        <f t="shared" si="8"/>
        <v>0</v>
      </c>
      <c r="N10" s="23">
        <f t="shared" si="9"/>
        <v>0</v>
      </c>
      <c r="O10" s="24">
        <f t="shared" si="10"/>
        <v>0</v>
      </c>
      <c r="P10" s="25">
        <f>'Novembre N-1'!N10</f>
        <v>0</v>
      </c>
      <c r="Q10" s="26">
        <f t="shared" si="11"/>
        <v>0</v>
      </c>
      <c r="R10" s="22">
        <f t="shared" si="12"/>
        <v>0</v>
      </c>
      <c r="S10" s="23">
        <f t="shared" si="13"/>
        <v>0</v>
      </c>
      <c r="T10" s="33">
        <f t="shared" si="14"/>
        <v>0</v>
      </c>
      <c r="U10" s="25">
        <f>'Novembre N-1'!S10</f>
        <v>0</v>
      </c>
      <c r="V10" s="26">
        <f t="shared" si="15"/>
        <v>0</v>
      </c>
      <c r="W10" s="22">
        <f t="shared" si="16"/>
        <v>0</v>
      </c>
      <c r="X10" s="23">
        <f t="shared" si="17"/>
        <v>0</v>
      </c>
      <c r="Y10" s="33">
        <f t="shared" si="18"/>
        <v>0</v>
      </c>
      <c r="Z10" s="25">
        <f>'Novembre N-1'!X10</f>
        <v>0</v>
      </c>
      <c r="AA10" s="26">
        <f t="shared" si="19"/>
        <v>0</v>
      </c>
      <c r="AB10" s="22">
        <f t="shared" si="20"/>
        <v>0</v>
      </c>
      <c r="AC10" s="23">
        <f t="shared" si="21"/>
        <v>0</v>
      </c>
      <c r="AD10" s="33">
        <f t="shared" si="22"/>
        <v>0</v>
      </c>
      <c r="AE10" s="25">
        <f>'Novembre N-1'!AC10</f>
        <v>0</v>
      </c>
      <c r="AF10" s="26">
        <f t="shared" si="23"/>
        <v>0</v>
      </c>
      <c r="AG10" s="22">
        <f t="shared" si="24"/>
        <v>0</v>
      </c>
      <c r="AH10" s="23">
        <f t="shared" si="25"/>
        <v>0</v>
      </c>
      <c r="AI10" s="33">
        <f t="shared" si="26"/>
        <v>0</v>
      </c>
      <c r="AJ10" s="25">
        <f>'Novembre N-1'!AH10</f>
        <v>0</v>
      </c>
      <c r="AK10" s="26">
        <f t="shared" si="27"/>
        <v>0</v>
      </c>
      <c r="AL10" s="22">
        <f t="shared" si="28"/>
        <v>0</v>
      </c>
      <c r="AM10" s="23">
        <f t="shared" si="29"/>
        <v>0</v>
      </c>
      <c r="AN10" s="33">
        <f t="shared" si="30"/>
        <v>0</v>
      </c>
      <c r="AO10" s="25">
        <f>'Novembre N-1'!AM10</f>
        <v>0</v>
      </c>
      <c r="AP10" s="26">
        <f t="shared" si="31"/>
        <v>0</v>
      </c>
      <c r="AQ10" s="22">
        <f t="shared" si="32"/>
        <v>0</v>
      </c>
      <c r="AR10" s="23">
        <f t="shared" si="33"/>
        <v>0</v>
      </c>
      <c r="AS10" s="33">
        <f t="shared" si="34"/>
        <v>0</v>
      </c>
      <c r="AT10" s="25">
        <f>'Novembre N-1'!AR10</f>
        <v>0</v>
      </c>
      <c r="AU10" s="26">
        <f t="shared" si="35"/>
        <v>0</v>
      </c>
      <c r="AY10" t="s">
        <v>8</v>
      </c>
      <c r="AZ10" t="s">
        <v>86</v>
      </c>
      <c r="BA10" t="s">
        <v>87</v>
      </c>
      <c r="BB10" t="s">
        <v>112</v>
      </c>
      <c r="BC10" t="s">
        <v>115</v>
      </c>
      <c r="BD10">
        <v>3</v>
      </c>
      <c r="BE10">
        <v>2</v>
      </c>
      <c r="BF10">
        <v>2</v>
      </c>
      <c r="BG10">
        <v>0</v>
      </c>
      <c r="BH10">
        <v>0</v>
      </c>
      <c r="BI10">
        <v>1</v>
      </c>
      <c r="BJ10">
        <v>0</v>
      </c>
      <c r="BK10">
        <v>8</v>
      </c>
      <c r="BL10">
        <v>0</v>
      </c>
    </row>
    <row r="11" spans="1:64" x14ac:dyDescent="0.3">
      <c r="A11" t="s">
        <v>54</v>
      </c>
      <c r="B11" s="21"/>
      <c r="C11" s="22">
        <f t="shared" si="0"/>
        <v>0</v>
      </c>
      <c r="D11" s="23">
        <f t="shared" si="1"/>
        <v>0</v>
      </c>
      <c r="E11" s="24">
        <f t="shared" si="2"/>
        <v>0</v>
      </c>
      <c r="F11" s="25">
        <f>'Novembre N-1'!D11</f>
        <v>0</v>
      </c>
      <c r="G11" s="26">
        <f t="shared" si="3"/>
        <v>0</v>
      </c>
      <c r="H11" s="22">
        <f t="shared" si="4"/>
        <v>0</v>
      </c>
      <c r="I11" s="23">
        <f t="shared" si="5"/>
        <v>0</v>
      </c>
      <c r="J11" s="33">
        <f t="shared" si="6"/>
        <v>0</v>
      </c>
      <c r="K11" s="25">
        <f>'Novembre N-1'!I11</f>
        <v>0</v>
      </c>
      <c r="L11" s="26">
        <f t="shared" si="7"/>
        <v>0</v>
      </c>
      <c r="M11" s="22">
        <f t="shared" si="8"/>
        <v>0</v>
      </c>
      <c r="N11" s="23">
        <f t="shared" si="9"/>
        <v>0</v>
      </c>
      <c r="O11" s="24">
        <f t="shared" si="10"/>
        <v>0</v>
      </c>
      <c r="P11" s="25">
        <f>'Novembre N-1'!N11</f>
        <v>0</v>
      </c>
      <c r="Q11" s="26">
        <f t="shared" si="11"/>
        <v>0</v>
      </c>
      <c r="R11" s="22">
        <f t="shared" si="12"/>
        <v>0</v>
      </c>
      <c r="S11" s="23">
        <f t="shared" si="13"/>
        <v>0</v>
      </c>
      <c r="T11" s="33">
        <f t="shared" si="14"/>
        <v>0</v>
      </c>
      <c r="U11" s="25">
        <f>'Novembre N-1'!S11</f>
        <v>0</v>
      </c>
      <c r="V11" s="26">
        <f t="shared" si="15"/>
        <v>0</v>
      </c>
      <c r="W11" s="22">
        <f t="shared" si="16"/>
        <v>0</v>
      </c>
      <c r="X11" s="23">
        <f t="shared" si="17"/>
        <v>0</v>
      </c>
      <c r="Y11" s="33">
        <f t="shared" si="18"/>
        <v>0</v>
      </c>
      <c r="Z11" s="25">
        <f>'Novembre N-1'!X11</f>
        <v>0</v>
      </c>
      <c r="AA11" s="26">
        <f t="shared" si="19"/>
        <v>0</v>
      </c>
      <c r="AB11" s="22">
        <f t="shared" si="20"/>
        <v>0</v>
      </c>
      <c r="AC11" s="23">
        <f t="shared" si="21"/>
        <v>0</v>
      </c>
      <c r="AD11" s="33">
        <f t="shared" si="22"/>
        <v>0</v>
      </c>
      <c r="AE11" s="25">
        <f>'Novembre N-1'!AC11</f>
        <v>0</v>
      </c>
      <c r="AF11" s="26">
        <f t="shared" si="23"/>
        <v>0</v>
      </c>
      <c r="AG11" s="22">
        <f t="shared" si="24"/>
        <v>0</v>
      </c>
      <c r="AH11" s="23">
        <f t="shared" si="25"/>
        <v>0</v>
      </c>
      <c r="AI11" s="33">
        <f t="shared" si="26"/>
        <v>0</v>
      </c>
      <c r="AJ11" s="25">
        <f>'Novembre N-1'!AH11</f>
        <v>0</v>
      </c>
      <c r="AK11" s="26">
        <f t="shared" si="27"/>
        <v>0</v>
      </c>
      <c r="AL11" s="22">
        <f t="shared" si="28"/>
        <v>0</v>
      </c>
      <c r="AM11" s="23">
        <f t="shared" si="29"/>
        <v>0</v>
      </c>
      <c r="AN11" s="33">
        <f t="shared" si="30"/>
        <v>0</v>
      </c>
      <c r="AO11" s="25">
        <f>'Novembre N-1'!AM11</f>
        <v>0</v>
      </c>
      <c r="AP11" s="26">
        <f t="shared" si="31"/>
        <v>0</v>
      </c>
      <c r="AQ11" s="22">
        <f t="shared" si="32"/>
        <v>0</v>
      </c>
      <c r="AR11" s="23">
        <f t="shared" si="33"/>
        <v>0</v>
      </c>
      <c r="AS11" s="33">
        <f t="shared" si="34"/>
        <v>0</v>
      </c>
      <c r="AT11" s="25">
        <f>'Novembre N-1'!AR11</f>
        <v>0</v>
      </c>
      <c r="AU11" s="26">
        <f t="shared" si="35"/>
        <v>0</v>
      </c>
      <c r="AY11" t="s">
        <v>9</v>
      </c>
      <c r="AZ11" t="s">
        <v>86</v>
      </c>
      <c r="BA11" t="s">
        <v>87</v>
      </c>
      <c r="BB11" t="s">
        <v>112</v>
      </c>
      <c r="BC11" t="s">
        <v>115</v>
      </c>
      <c r="BD11">
        <v>1</v>
      </c>
      <c r="BE11">
        <v>3</v>
      </c>
      <c r="BF11">
        <v>0</v>
      </c>
      <c r="BG11">
        <v>1</v>
      </c>
      <c r="BH11">
        <v>0</v>
      </c>
      <c r="BI11">
        <v>3</v>
      </c>
      <c r="BJ11">
        <v>1</v>
      </c>
      <c r="BK11">
        <v>7</v>
      </c>
      <c r="BL11">
        <v>2</v>
      </c>
    </row>
    <row r="12" spans="1:64" x14ac:dyDescent="0.3">
      <c r="A12" t="s">
        <v>55</v>
      </c>
      <c r="B12" s="21"/>
      <c r="C12" s="22">
        <f t="shared" si="0"/>
        <v>0</v>
      </c>
      <c r="D12" s="23">
        <f t="shared" si="1"/>
        <v>0</v>
      </c>
      <c r="E12" s="24">
        <f t="shared" si="2"/>
        <v>0</v>
      </c>
      <c r="F12" s="25">
        <f>'Novembre N-1'!D12</f>
        <v>0</v>
      </c>
      <c r="G12" s="26">
        <f t="shared" si="3"/>
        <v>0</v>
      </c>
      <c r="H12" s="22">
        <f t="shared" si="4"/>
        <v>0</v>
      </c>
      <c r="I12" s="23">
        <f t="shared" si="5"/>
        <v>0</v>
      </c>
      <c r="J12" s="33">
        <f t="shared" si="6"/>
        <v>0</v>
      </c>
      <c r="K12" s="25">
        <f>'Novembre N-1'!I12</f>
        <v>0</v>
      </c>
      <c r="L12" s="26">
        <f t="shared" si="7"/>
        <v>0</v>
      </c>
      <c r="M12" s="22">
        <f t="shared" si="8"/>
        <v>0</v>
      </c>
      <c r="N12" s="23">
        <f t="shared" si="9"/>
        <v>0</v>
      </c>
      <c r="O12" s="24">
        <f t="shared" si="10"/>
        <v>0</v>
      </c>
      <c r="P12" s="25">
        <f>'Novembre N-1'!N12</f>
        <v>0</v>
      </c>
      <c r="Q12" s="26">
        <f t="shared" si="11"/>
        <v>0</v>
      </c>
      <c r="R12" s="22">
        <f t="shared" si="12"/>
        <v>0</v>
      </c>
      <c r="S12" s="23">
        <f t="shared" si="13"/>
        <v>0</v>
      </c>
      <c r="T12" s="33">
        <f t="shared" si="14"/>
        <v>0</v>
      </c>
      <c r="U12" s="25">
        <f>'Novembre N-1'!S12</f>
        <v>0</v>
      </c>
      <c r="V12" s="26">
        <f t="shared" si="15"/>
        <v>0</v>
      </c>
      <c r="W12" s="22">
        <f t="shared" si="16"/>
        <v>0</v>
      </c>
      <c r="X12" s="23">
        <f t="shared" si="17"/>
        <v>0</v>
      </c>
      <c r="Y12" s="33">
        <f t="shared" si="18"/>
        <v>0</v>
      </c>
      <c r="Z12" s="25">
        <f>'Novembre N-1'!X12</f>
        <v>0</v>
      </c>
      <c r="AA12" s="26">
        <f t="shared" si="19"/>
        <v>0</v>
      </c>
      <c r="AB12" s="22">
        <f t="shared" si="20"/>
        <v>0</v>
      </c>
      <c r="AC12" s="23">
        <f t="shared" si="21"/>
        <v>0</v>
      </c>
      <c r="AD12" s="33">
        <f t="shared" si="22"/>
        <v>0</v>
      </c>
      <c r="AE12" s="25">
        <f>'Novembre N-1'!AC12</f>
        <v>0</v>
      </c>
      <c r="AF12" s="26">
        <f t="shared" si="23"/>
        <v>0</v>
      </c>
      <c r="AG12" s="22">
        <f t="shared" si="24"/>
        <v>0</v>
      </c>
      <c r="AH12" s="23">
        <f t="shared" si="25"/>
        <v>0</v>
      </c>
      <c r="AI12" s="33">
        <f t="shared" si="26"/>
        <v>0</v>
      </c>
      <c r="AJ12" s="25">
        <f>'Novembre N-1'!AH12</f>
        <v>0</v>
      </c>
      <c r="AK12" s="26">
        <f t="shared" si="27"/>
        <v>0</v>
      </c>
      <c r="AL12" s="22">
        <f t="shared" si="28"/>
        <v>0</v>
      </c>
      <c r="AM12" s="23">
        <f t="shared" si="29"/>
        <v>0</v>
      </c>
      <c r="AN12" s="33">
        <f t="shared" si="30"/>
        <v>0</v>
      </c>
      <c r="AO12" s="25">
        <f>'Novembre N-1'!AM12</f>
        <v>0</v>
      </c>
      <c r="AP12" s="26">
        <f t="shared" si="31"/>
        <v>0</v>
      </c>
      <c r="AQ12" s="22">
        <f t="shared" si="32"/>
        <v>0</v>
      </c>
      <c r="AR12" s="23">
        <f t="shared" si="33"/>
        <v>0</v>
      </c>
      <c r="AS12" s="33">
        <f t="shared" si="34"/>
        <v>0</v>
      </c>
      <c r="AT12" s="25">
        <f>'Novembre N-1'!AR12</f>
        <v>0</v>
      </c>
      <c r="AU12" s="26">
        <f t="shared" si="35"/>
        <v>0</v>
      </c>
      <c r="AY12" t="s">
        <v>10</v>
      </c>
      <c r="AZ12" t="s">
        <v>86</v>
      </c>
      <c r="BA12" t="s">
        <v>87</v>
      </c>
      <c r="BB12" t="s">
        <v>112</v>
      </c>
      <c r="BC12" t="s">
        <v>115</v>
      </c>
      <c r="BD12">
        <v>1</v>
      </c>
      <c r="BE12">
        <v>6</v>
      </c>
      <c r="BF12">
        <v>4</v>
      </c>
      <c r="BG12">
        <v>7</v>
      </c>
      <c r="BH12">
        <v>0</v>
      </c>
      <c r="BI12">
        <v>3</v>
      </c>
      <c r="BJ12">
        <v>1</v>
      </c>
      <c r="BK12">
        <v>21</v>
      </c>
      <c r="BL12">
        <v>1</v>
      </c>
    </row>
    <row r="13" spans="1:64" x14ac:dyDescent="0.3">
      <c r="A13" t="s">
        <v>5</v>
      </c>
      <c r="B13" s="21"/>
      <c r="C13" s="22">
        <f t="shared" si="0"/>
        <v>6.9444444444444441E-3</v>
      </c>
      <c r="D13" s="23">
        <f t="shared" si="1"/>
        <v>1</v>
      </c>
      <c r="E13" s="24">
        <f t="shared" si="2"/>
        <v>2.2222222222222223E-2</v>
      </c>
      <c r="F13" s="25">
        <f>'Novembre N-1'!D13</f>
        <v>3</v>
      </c>
      <c r="G13" s="26">
        <f t="shared" si="3"/>
        <v>-2</v>
      </c>
      <c r="H13" s="22">
        <f t="shared" si="4"/>
        <v>0</v>
      </c>
      <c r="I13" s="23">
        <f t="shared" si="5"/>
        <v>0</v>
      </c>
      <c r="J13" s="33">
        <f t="shared" si="6"/>
        <v>4.3478260869565216E-2</v>
      </c>
      <c r="K13" s="25">
        <f>'Novembre N-1'!I13</f>
        <v>4</v>
      </c>
      <c r="L13" s="26">
        <f t="shared" si="7"/>
        <v>-4</v>
      </c>
      <c r="M13" s="22">
        <f t="shared" si="8"/>
        <v>6.6666666666666666E-2</v>
      </c>
      <c r="N13" s="23">
        <f t="shared" si="9"/>
        <v>2</v>
      </c>
      <c r="O13" s="24">
        <f t="shared" si="10"/>
        <v>0.1891891891891892</v>
      </c>
      <c r="P13" s="25">
        <f>'Novembre N-1'!N13</f>
        <v>7</v>
      </c>
      <c r="Q13" s="26">
        <f t="shared" si="11"/>
        <v>-5</v>
      </c>
      <c r="R13" s="22">
        <f t="shared" si="12"/>
        <v>1.4925373134328358E-2</v>
      </c>
      <c r="S13" s="23">
        <f t="shared" si="13"/>
        <v>1</v>
      </c>
      <c r="T13" s="33">
        <f t="shared" si="14"/>
        <v>0.04</v>
      </c>
      <c r="U13" s="25">
        <f>'Novembre N-1'!S13</f>
        <v>2</v>
      </c>
      <c r="V13" s="26">
        <f t="shared" si="15"/>
        <v>-1</v>
      </c>
      <c r="W13" s="22">
        <f t="shared" si="16"/>
        <v>0</v>
      </c>
      <c r="X13" s="23">
        <f t="shared" si="17"/>
        <v>0</v>
      </c>
      <c r="Y13" s="33">
        <f t="shared" si="18"/>
        <v>3.0303030303030304E-2</v>
      </c>
      <c r="Z13" s="25">
        <f>'Novembre N-1'!X13</f>
        <v>1</v>
      </c>
      <c r="AA13" s="26">
        <f t="shared" si="19"/>
        <v>-1</v>
      </c>
      <c r="AB13" s="22">
        <f t="shared" si="20"/>
        <v>1.9801980198019802E-2</v>
      </c>
      <c r="AC13" s="23">
        <f t="shared" si="21"/>
        <v>2</v>
      </c>
      <c r="AD13" s="33">
        <f t="shared" si="22"/>
        <v>5.7692307692307696E-2</v>
      </c>
      <c r="AE13" s="25">
        <f>'Novembre N-1'!AC13</f>
        <v>6</v>
      </c>
      <c r="AF13" s="26">
        <f t="shared" si="23"/>
        <v>-4</v>
      </c>
      <c r="AG13" s="22">
        <f t="shared" si="24"/>
        <v>0</v>
      </c>
      <c r="AH13" s="23">
        <f t="shared" si="25"/>
        <v>0</v>
      </c>
      <c r="AI13" s="33">
        <f t="shared" si="26"/>
        <v>0.04</v>
      </c>
      <c r="AJ13" s="25">
        <f>'Novembre N-1'!AH13</f>
        <v>1</v>
      </c>
      <c r="AK13" s="26">
        <f t="shared" si="27"/>
        <v>-1</v>
      </c>
      <c r="AL13" s="22">
        <f t="shared" si="28"/>
        <v>1.2295081967213115E-2</v>
      </c>
      <c r="AM13" s="23">
        <f t="shared" si="29"/>
        <v>6</v>
      </c>
      <c r="AN13" s="33">
        <f t="shared" si="30"/>
        <v>5.2516411378555797E-2</v>
      </c>
      <c r="AO13" s="25">
        <f>'Novembre N-1'!AM13</f>
        <v>24</v>
      </c>
      <c r="AP13" s="26">
        <f t="shared" si="31"/>
        <v>-18</v>
      </c>
      <c r="AQ13" s="22">
        <f t="shared" si="32"/>
        <v>0</v>
      </c>
      <c r="AR13" s="23">
        <f t="shared" si="33"/>
        <v>0</v>
      </c>
      <c r="AS13" s="33">
        <f t="shared" si="34"/>
        <v>0</v>
      </c>
      <c r="AT13" s="25">
        <f>'Novembre N-1'!AR13</f>
        <v>0</v>
      </c>
      <c r="AU13" s="26">
        <f t="shared" si="35"/>
        <v>0</v>
      </c>
      <c r="AY13" t="s">
        <v>11</v>
      </c>
      <c r="AZ13" t="s">
        <v>86</v>
      </c>
      <c r="BA13" t="s">
        <v>87</v>
      </c>
      <c r="BB13" t="s">
        <v>112</v>
      </c>
      <c r="BC13" t="s">
        <v>115</v>
      </c>
      <c r="BD13">
        <v>3</v>
      </c>
      <c r="BE13">
        <v>3</v>
      </c>
      <c r="BF13">
        <v>0</v>
      </c>
      <c r="BG13">
        <v>0</v>
      </c>
      <c r="BH13">
        <v>2</v>
      </c>
      <c r="BI13">
        <v>1</v>
      </c>
      <c r="BJ13">
        <v>0</v>
      </c>
      <c r="BK13">
        <v>9</v>
      </c>
      <c r="BL13">
        <v>0</v>
      </c>
    </row>
    <row r="14" spans="1:64" x14ac:dyDescent="0.3">
      <c r="A14" t="s">
        <v>6</v>
      </c>
      <c r="B14" s="21"/>
      <c r="C14" s="22">
        <f t="shared" si="0"/>
        <v>2.0833333333333332E-2</v>
      </c>
      <c r="D14" s="23">
        <f t="shared" si="1"/>
        <v>3</v>
      </c>
      <c r="E14" s="24">
        <f t="shared" si="2"/>
        <v>7.4074074074074077E-3</v>
      </c>
      <c r="F14" s="25">
        <f>'Novembre N-1'!D14</f>
        <v>1</v>
      </c>
      <c r="G14" s="26">
        <f t="shared" si="3"/>
        <v>2</v>
      </c>
      <c r="H14" s="22">
        <f t="shared" si="4"/>
        <v>8.4745762711864406E-3</v>
      </c>
      <c r="I14" s="23">
        <f t="shared" si="5"/>
        <v>1</v>
      </c>
      <c r="J14" s="33">
        <f t="shared" si="6"/>
        <v>1.0869565217391304E-2</v>
      </c>
      <c r="K14" s="25">
        <f>'Novembre N-1'!I14</f>
        <v>1</v>
      </c>
      <c r="L14" s="26">
        <f t="shared" si="7"/>
        <v>0</v>
      </c>
      <c r="M14" s="22">
        <f t="shared" si="8"/>
        <v>0</v>
      </c>
      <c r="N14" s="23">
        <f t="shared" si="9"/>
        <v>0</v>
      </c>
      <c r="O14" s="24">
        <f t="shared" si="10"/>
        <v>0</v>
      </c>
      <c r="P14" s="25">
        <f>'Novembre N-1'!N14</f>
        <v>0</v>
      </c>
      <c r="Q14" s="26">
        <f t="shared" si="11"/>
        <v>0</v>
      </c>
      <c r="R14" s="22">
        <f t="shared" si="12"/>
        <v>5.9701492537313432E-2</v>
      </c>
      <c r="S14" s="23">
        <f t="shared" si="13"/>
        <v>4</v>
      </c>
      <c r="T14" s="33">
        <f t="shared" si="14"/>
        <v>0.04</v>
      </c>
      <c r="U14" s="25">
        <f>'Novembre N-1'!S14</f>
        <v>2</v>
      </c>
      <c r="V14" s="26">
        <f t="shared" si="15"/>
        <v>2</v>
      </c>
      <c r="W14" s="22">
        <f t="shared" si="16"/>
        <v>0.1111111111111111</v>
      </c>
      <c r="X14" s="23">
        <f t="shared" si="17"/>
        <v>2</v>
      </c>
      <c r="Y14" s="33">
        <f t="shared" si="18"/>
        <v>0</v>
      </c>
      <c r="Z14" s="25">
        <f>'Novembre N-1'!X14</f>
        <v>0</v>
      </c>
      <c r="AA14" s="26">
        <f t="shared" si="19"/>
        <v>2</v>
      </c>
      <c r="AB14" s="22">
        <f t="shared" si="20"/>
        <v>4.9504950495049507E-2</v>
      </c>
      <c r="AC14" s="23">
        <f t="shared" si="21"/>
        <v>5</v>
      </c>
      <c r="AD14" s="33">
        <f t="shared" si="22"/>
        <v>2.8846153846153848E-2</v>
      </c>
      <c r="AE14" s="25">
        <f>'Novembre N-1'!AC14</f>
        <v>3</v>
      </c>
      <c r="AF14" s="26">
        <f t="shared" si="23"/>
        <v>2</v>
      </c>
      <c r="AG14" s="22">
        <f t="shared" si="24"/>
        <v>3.0303030303030304E-2</v>
      </c>
      <c r="AH14" s="23">
        <f t="shared" si="25"/>
        <v>1</v>
      </c>
      <c r="AI14" s="33">
        <f t="shared" si="26"/>
        <v>0</v>
      </c>
      <c r="AJ14" s="25">
        <f>'Novembre N-1'!AH14</f>
        <v>0</v>
      </c>
      <c r="AK14" s="26">
        <f t="shared" si="27"/>
        <v>1</v>
      </c>
      <c r="AL14" s="22">
        <f t="shared" si="28"/>
        <v>3.0737704918032786E-2</v>
      </c>
      <c r="AM14" s="23">
        <f t="shared" si="29"/>
        <v>15</v>
      </c>
      <c r="AN14" s="33">
        <f t="shared" si="30"/>
        <v>1.5317286652078774E-2</v>
      </c>
      <c r="AO14" s="25">
        <f>'Novembre N-1'!AM14</f>
        <v>7</v>
      </c>
      <c r="AP14" s="26">
        <f t="shared" si="31"/>
        <v>8</v>
      </c>
      <c r="AQ14" s="22">
        <f t="shared" si="32"/>
        <v>4.1666666666666664E-2</v>
      </c>
      <c r="AR14" s="23">
        <f t="shared" si="33"/>
        <v>1</v>
      </c>
      <c r="AS14" s="33">
        <f t="shared" si="34"/>
        <v>0</v>
      </c>
      <c r="AT14" s="25">
        <f>'Novembre N-1'!AR14</f>
        <v>0</v>
      </c>
      <c r="AU14" s="26">
        <f t="shared" si="35"/>
        <v>1</v>
      </c>
      <c r="AY14" t="s">
        <v>12</v>
      </c>
      <c r="AZ14" t="s">
        <v>86</v>
      </c>
      <c r="BA14" t="s">
        <v>87</v>
      </c>
      <c r="BB14" t="s">
        <v>112</v>
      </c>
      <c r="BC14" t="s">
        <v>115</v>
      </c>
      <c r="BD14">
        <v>3</v>
      </c>
      <c r="BE14">
        <v>3</v>
      </c>
      <c r="BF14">
        <v>0</v>
      </c>
      <c r="BG14">
        <v>0</v>
      </c>
      <c r="BH14">
        <v>2</v>
      </c>
      <c r="BI14">
        <v>4</v>
      </c>
      <c r="BJ14">
        <v>0</v>
      </c>
      <c r="BK14">
        <v>12</v>
      </c>
      <c r="BL14">
        <v>0</v>
      </c>
    </row>
    <row r="15" spans="1:64" x14ac:dyDescent="0.3">
      <c r="A15" t="s">
        <v>7</v>
      </c>
      <c r="B15" s="21"/>
      <c r="C15" s="22">
        <f t="shared" si="0"/>
        <v>9.7222222222222224E-2</v>
      </c>
      <c r="D15" s="23">
        <f t="shared" si="1"/>
        <v>14</v>
      </c>
      <c r="E15" s="24">
        <f t="shared" si="2"/>
        <v>3.7037037037037035E-2</v>
      </c>
      <c r="F15" s="25">
        <f>'Novembre N-1'!D15</f>
        <v>5</v>
      </c>
      <c r="G15" s="26">
        <f t="shared" si="3"/>
        <v>9</v>
      </c>
      <c r="H15" s="22">
        <f t="shared" si="4"/>
        <v>3.3898305084745763E-2</v>
      </c>
      <c r="I15" s="23">
        <f t="shared" si="5"/>
        <v>4</v>
      </c>
      <c r="J15" s="33">
        <f t="shared" si="6"/>
        <v>0.14130434782608695</v>
      </c>
      <c r="K15" s="25">
        <f>'Novembre N-1'!I15</f>
        <v>13</v>
      </c>
      <c r="L15" s="26">
        <f t="shared" si="7"/>
        <v>-9</v>
      </c>
      <c r="M15" s="22">
        <f t="shared" si="8"/>
        <v>3.3333333333333333E-2</v>
      </c>
      <c r="N15" s="23">
        <f t="shared" si="9"/>
        <v>1</v>
      </c>
      <c r="O15" s="24">
        <f t="shared" si="10"/>
        <v>5.4054054054054057E-2</v>
      </c>
      <c r="P15" s="25">
        <f>'Novembre N-1'!N15</f>
        <v>2</v>
      </c>
      <c r="Q15" s="26">
        <f t="shared" si="11"/>
        <v>-1</v>
      </c>
      <c r="R15" s="22">
        <f t="shared" si="12"/>
        <v>8.9552238805970144E-2</v>
      </c>
      <c r="S15" s="23">
        <f t="shared" si="13"/>
        <v>6</v>
      </c>
      <c r="T15" s="33">
        <f t="shared" si="14"/>
        <v>0.04</v>
      </c>
      <c r="U15" s="25">
        <f>'Novembre N-1'!S15</f>
        <v>2</v>
      </c>
      <c r="V15" s="26">
        <f t="shared" si="15"/>
        <v>4</v>
      </c>
      <c r="W15" s="22">
        <f t="shared" si="16"/>
        <v>0.27777777777777779</v>
      </c>
      <c r="X15" s="23">
        <f t="shared" si="17"/>
        <v>5</v>
      </c>
      <c r="Y15" s="33">
        <f t="shared" si="18"/>
        <v>0.27272727272727271</v>
      </c>
      <c r="Z15" s="25">
        <f>'Novembre N-1'!X15</f>
        <v>9</v>
      </c>
      <c r="AA15" s="26">
        <f t="shared" si="19"/>
        <v>-4</v>
      </c>
      <c r="AB15" s="22">
        <f t="shared" si="20"/>
        <v>6.9306930693069313E-2</v>
      </c>
      <c r="AC15" s="23">
        <f t="shared" si="21"/>
        <v>7</v>
      </c>
      <c r="AD15" s="33">
        <f t="shared" si="22"/>
        <v>4.807692307692308E-2</v>
      </c>
      <c r="AE15" s="25">
        <f>'Novembre N-1'!AC15</f>
        <v>5</v>
      </c>
      <c r="AF15" s="26">
        <f t="shared" si="23"/>
        <v>2</v>
      </c>
      <c r="AG15" s="22">
        <f t="shared" si="24"/>
        <v>0</v>
      </c>
      <c r="AH15" s="23">
        <f t="shared" si="25"/>
        <v>0</v>
      </c>
      <c r="AI15" s="33">
        <f t="shared" si="26"/>
        <v>0</v>
      </c>
      <c r="AJ15" s="25">
        <f>'Novembre N-1'!AH15</f>
        <v>0</v>
      </c>
      <c r="AK15" s="26">
        <f t="shared" si="27"/>
        <v>0</v>
      </c>
      <c r="AL15" s="22">
        <f t="shared" si="28"/>
        <v>7.5819672131147542E-2</v>
      </c>
      <c r="AM15" s="23">
        <f t="shared" si="29"/>
        <v>37</v>
      </c>
      <c r="AN15" s="33">
        <f t="shared" si="30"/>
        <v>7.8774617067833702E-2</v>
      </c>
      <c r="AO15" s="25">
        <f>'Novembre N-1'!AM15</f>
        <v>36</v>
      </c>
      <c r="AP15" s="26">
        <f t="shared" si="31"/>
        <v>1</v>
      </c>
      <c r="AQ15" s="22">
        <f t="shared" si="32"/>
        <v>0</v>
      </c>
      <c r="AR15" s="23">
        <f t="shared" si="33"/>
        <v>0</v>
      </c>
      <c r="AS15" s="33">
        <f t="shared" si="34"/>
        <v>0</v>
      </c>
      <c r="AT15" s="25">
        <f>'Novembre N-1'!AR15</f>
        <v>0</v>
      </c>
      <c r="AU15" s="26">
        <f t="shared" si="35"/>
        <v>0</v>
      </c>
      <c r="AY15" t="s">
        <v>60</v>
      </c>
      <c r="AZ15" t="s">
        <v>86</v>
      </c>
      <c r="BA15" t="s">
        <v>87</v>
      </c>
      <c r="BB15" t="s">
        <v>112</v>
      </c>
      <c r="BC15" t="s">
        <v>115</v>
      </c>
      <c r="BD15">
        <v>1</v>
      </c>
      <c r="BE15">
        <v>1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2</v>
      </c>
      <c r="BL15">
        <v>0</v>
      </c>
    </row>
    <row r="16" spans="1:64" x14ac:dyDescent="0.3">
      <c r="A16" t="s">
        <v>56</v>
      </c>
      <c r="B16" s="21"/>
      <c r="C16" s="22">
        <f t="shared" si="0"/>
        <v>0</v>
      </c>
      <c r="D16" s="23">
        <f t="shared" si="1"/>
        <v>0</v>
      </c>
      <c r="E16" s="24">
        <f t="shared" si="2"/>
        <v>0</v>
      </c>
      <c r="F16" s="25">
        <f>'Novembre N-1'!D16</f>
        <v>0</v>
      </c>
      <c r="G16" s="26">
        <f t="shared" si="3"/>
        <v>0</v>
      </c>
      <c r="H16" s="22">
        <f t="shared" si="4"/>
        <v>0</v>
      </c>
      <c r="I16" s="23">
        <f t="shared" si="5"/>
        <v>0</v>
      </c>
      <c r="J16" s="33">
        <f t="shared" si="6"/>
        <v>0</v>
      </c>
      <c r="K16" s="25">
        <f>'Novembre N-1'!I16</f>
        <v>0</v>
      </c>
      <c r="L16" s="26">
        <f t="shared" si="7"/>
        <v>0</v>
      </c>
      <c r="M16" s="22">
        <f t="shared" si="8"/>
        <v>0</v>
      </c>
      <c r="N16" s="23">
        <f t="shared" si="9"/>
        <v>0</v>
      </c>
      <c r="O16" s="24">
        <f t="shared" si="10"/>
        <v>0</v>
      </c>
      <c r="P16" s="25">
        <f>'Novembre N-1'!N16</f>
        <v>0</v>
      </c>
      <c r="Q16" s="26">
        <f t="shared" si="11"/>
        <v>0</v>
      </c>
      <c r="R16" s="22">
        <f t="shared" si="12"/>
        <v>0</v>
      </c>
      <c r="S16" s="23">
        <f t="shared" si="13"/>
        <v>0</v>
      </c>
      <c r="T16" s="33">
        <f t="shared" si="14"/>
        <v>0</v>
      </c>
      <c r="U16" s="25">
        <f>'Novembre N-1'!S16</f>
        <v>0</v>
      </c>
      <c r="V16" s="26">
        <f t="shared" si="15"/>
        <v>0</v>
      </c>
      <c r="W16" s="22">
        <f t="shared" si="16"/>
        <v>0</v>
      </c>
      <c r="X16" s="23">
        <f t="shared" si="17"/>
        <v>0</v>
      </c>
      <c r="Y16" s="33">
        <f t="shared" si="18"/>
        <v>0</v>
      </c>
      <c r="Z16" s="25">
        <f>'Novembre N-1'!X16</f>
        <v>0</v>
      </c>
      <c r="AA16" s="26">
        <f t="shared" si="19"/>
        <v>0</v>
      </c>
      <c r="AB16" s="22">
        <f t="shared" si="20"/>
        <v>0</v>
      </c>
      <c r="AC16" s="23">
        <f t="shared" si="21"/>
        <v>0</v>
      </c>
      <c r="AD16" s="33">
        <f t="shared" si="22"/>
        <v>0</v>
      </c>
      <c r="AE16" s="25">
        <f>'Novembre N-1'!AC16</f>
        <v>0</v>
      </c>
      <c r="AF16" s="26">
        <f t="shared" si="23"/>
        <v>0</v>
      </c>
      <c r="AG16" s="22">
        <f t="shared" si="24"/>
        <v>3.0303030303030304E-2</v>
      </c>
      <c r="AH16" s="23">
        <f t="shared" si="25"/>
        <v>1</v>
      </c>
      <c r="AI16" s="33">
        <f t="shared" si="26"/>
        <v>0</v>
      </c>
      <c r="AJ16" s="25">
        <f>'Novembre N-1'!AH16</f>
        <v>0</v>
      </c>
      <c r="AK16" s="26">
        <f t="shared" si="27"/>
        <v>1</v>
      </c>
      <c r="AL16" s="22">
        <f t="shared" si="28"/>
        <v>0</v>
      </c>
      <c r="AM16" s="23">
        <f t="shared" si="29"/>
        <v>0</v>
      </c>
      <c r="AN16" s="33">
        <f t="shared" si="30"/>
        <v>0</v>
      </c>
      <c r="AO16" s="25">
        <f>'Novembre N-1'!AM16</f>
        <v>0</v>
      </c>
      <c r="AP16" s="26">
        <f t="shared" si="31"/>
        <v>0</v>
      </c>
      <c r="AQ16" s="22">
        <f t="shared" si="32"/>
        <v>4.1666666666666664E-2</v>
      </c>
      <c r="AR16" s="23">
        <f t="shared" si="33"/>
        <v>1</v>
      </c>
      <c r="AS16" s="33">
        <f t="shared" si="34"/>
        <v>0</v>
      </c>
      <c r="AT16" s="25">
        <f>'Novembre N-1'!AR16</f>
        <v>0</v>
      </c>
      <c r="AU16" s="26">
        <f t="shared" si="35"/>
        <v>1</v>
      </c>
      <c r="AY16" t="s">
        <v>13</v>
      </c>
      <c r="AZ16" t="s">
        <v>86</v>
      </c>
      <c r="BA16" t="s">
        <v>87</v>
      </c>
      <c r="BB16" t="s">
        <v>112</v>
      </c>
      <c r="BC16" t="s">
        <v>115</v>
      </c>
      <c r="BD16">
        <v>4</v>
      </c>
      <c r="BE16">
        <v>6</v>
      </c>
      <c r="BF16">
        <v>3</v>
      </c>
      <c r="BG16">
        <v>0</v>
      </c>
      <c r="BH16">
        <v>0</v>
      </c>
      <c r="BI16">
        <v>1</v>
      </c>
      <c r="BJ16">
        <v>0</v>
      </c>
      <c r="BK16">
        <v>14</v>
      </c>
      <c r="BL16">
        <v>0</v>
      </c>
    </row>
    <row r="17" spans="1:64" x14ac:dyDescent="0.3">
      <c r="A17" t="s">
        <v>8</v>
      </c>
      <c r="B17" s="21"/>
      <c r="C17" s="22">
        <f t="shared" si="0"/>
        <v>2.0833333333333332E-2</v>
      </c>
      <c r="D17" s="23">
        <f t="shared" si="1"/>
        <v>3</v>
      </c>
      <c r="E17" s="24">
        <f t="shared" si="2"/>
        <v>0</v>
      </c>
      <c r="F17" s="25">
        <f>'Novembre N-1'!D17</f>
        <v>0</v>
      </c>
      <c r="G17" s="26">
        <f t="shared" si="3"/>
        <v>3</v>
      </c>
      <c r="H17" s="22">
        <f t="shared" si="4"/>
        <v>1.6949152542372881E-2</v>
      </c>
      <c r="I17" s="23">
        <f t="shared" si="5"/>
        <v>2</v>
      </c>
      <c r="J17" s="33">
        <f t="shared" si="6"/>
        <v>0</v>
      </c>
      <c r="K17" s="25">
        <f>'Novembre N-1'!I17</f>
        <v>0</v>
      </c>
      <c r="L17" s="26">
        <f t="shared" si="7"/>
        <v>2</v>
      </c>
      <c r="M17" s="22">
        <f t="shared" si="8"/>
        <v>6.6666666666666666E-2</v>
      </c>
      <c r="N17" s="23">
        <f t="shared" si="9"/>
        <v>2</v>
      </c>
      <c r="O17" s="24">
        <f t="shared" si="10"/>
        <v>0</v>
      </c>
      <c r="P17" s="25">
        <f>'Novembre N-1'!N17</f>
        <v>0</v>
      </c>
      <c r="Q17" s="26">
        <f t="shared" si="11"/>
        <v>2</v>
      </c>
      <c r="R17" s="22">
        <f t="shared" si="12"/>
        <v>0</v>
      </c>
      <c r="S17" s="23">
        <f t="shared" si="13"/>
        <v>0</v>
      </c>
      <c r="T17" s="33">
        <f t="shared" si="14"/>
        <v>0</v>
      </c>
      <c r="U17" s="25">
        <f>'Novembre N-1'!S17</f>
        <v>0</v>
      </c>
      <c r="V17" s="26">
        <f t="shared" si="15"/>
        <v>0</v>
      </c>
      <c r="W17" s="22">
        <f t="shared" si="16"/>
        <v>0</v>
      </c>
      <c r="X17" s="23">
        <f t="shared" si="17"/>
        <v>0</v>
      </c>
      <c r="Y17" s="33">
        <f t="shared" si="18"/>
        <v>0</v>
      </c>
      <c r="Z17" s="25">
        <f>'Novembre N-1'!X17</f>
        <v>0</v>
      </c>
      <c r="AA17" s="26">
        <f t="shared" si="19"/>
        <v>0</v>
      </c>
      <c r="AB17" s="22">
        <f t="shared" si="20"/>
        <v>9.9009900990099011E-3</v>
      </c>
      <c r="AC17" s="23">
        <f t="shared" si="21"/>
        <v>1</v>
      </c>
      <c r="AD17" s="33">
        <f t="shared" si="22"/>
        <v>0</v>
      </c>
      <c r="AE17" s="25">
        <f>'Novembre N-1'!AC17</f>
        <v>0</v>
      </c>
      <c r="AF17" s="26">
        <f t="shared" si="23"/>
        <v>1</v>
      </c>
      <c r="AG17" s="22">
        <f t="shared" si="24"/>
        <v>0</v>
      </c>
      <c r="AH17" s="23">
        <f t="shared" si="25"/>
        <v>0</v>
      </c>
      <c r="AI17" s="33">
        <f t="shared" si="26"/>
        <v>0</v>
      </c>
      <c r="AJ17" s="25">
        <f>'Novembre N-1'!AH17</f>
        <v>0</v>
      </c>
      <c r="AK17" s="26">
        <f t="shared" si="27"/>
        <v>0</v>
      </c>
      <c r="AL17" s="22">
        <f t="shared" si="28"/>
        <v>1.6393442622950821E-2</v>
      </c>
      <c r="AM17" s="23">
        <f t="shared" si="29"/>
        <v>8</v>
      </c>
      <c r="AN17" s="33">
        <f t="shared" si="30"/>
        <v>0</v>
      </c>
      <c r="AO17" s="25">
        <f>'Novembre N-1'!AM17</f>
        <v>0</v>
      </c>
      <c r="AP17" s="26">
        <f t="shared" si="31"/>
        <v>8</v>
      </c>
      <c r="AQ17" s="22">
        <f t="shared" si="32"/>
        <v>0</v>
      </c>
      <c r="AR17" s="23">
        <f t="shared" si="33"/>
        <v>0</v>
      </c>
      <c r="AS17" s="33">
        <f t="shared" si="34"/>
        <v>0</v>
      </c>
      <c r="AT17" s="25">
        <f>'Novembre N-1'!AR17</f>
        <v>0</v>
      </c>
      <c r="AU17" s="26">
        <f t="shared" si="35"/>
        <v>0</v>
      </c>
      <c r="AY17" t="s">
        <v>37</v>
      </c>
      <c r="AZ17" t="s">
        <v>86</v>
      </c>
      <c r="BA17" t="s">
        <v>87</v>
      </c>
      <c r="BB17" t="s">
        <v>112</v>
      </c>
      <c r="BC17" t="s">
        <v>115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1</v>
      </c>
      <c r="BJ17">
        <v>0</v>
      </c>
      <c r="BK17">
        <v>1</v>
      </c>
      <c r="BL17">
        <v>0</v>
      </c>
    </row>
    <row r="18" spans="1:64" x14ac:dyDescent="0.3">
      <c r="A18" t="s">
        <v>57</v>
      </c>
      <c r="B18" s="21"/>
      <c r="C18" s="22">
        <f t="shared" si="0"/>
        <v>0</v>
      </c>
      <c r="D18" s="23">
        <f t="shared" si="1"/>
        <v>0</v>
      </c>
      <c r="E18" s="24">
        <f t="shared" si="2"/>
        <v>7.4074074074074077E-3</v>
      </c>
      <c r="F18" s="25">
        <f>'Novembre N-1'!D18</f>
        <v>1</v>
      </c>
      <c r="G18" s="26">
        <f t="shared" si="3"/>
        <v>-1</v>
      </c>
      <c r="H18" s="22">
        <f t="shared" si="4"/>
        <v>0</v>
      </c>
      <c r="I18" s="23">
        <f t="shared" si="5"/>
        <v>0</v>
      </c>
      <c r="J18" s="33">
        <f t="shared" si="6"/>
        <v>0</v>
      </c>
      <c r="K18" s="25">
        <f>'Novembre N-1'!I18</f>
        <v>0</v>
      </c>
      <c r="L18" s="26">
        <f t="shared" si="7"/>
        <v>0</v>
      </c>
      <c r="M18" s="22">
        <f t="shared" si="8"/>
        <v>0</v>
      </c>
      <c r="N18" s="23">
        <f t="shared" si="9"/>
        <v>0</v>
      </c>
      <c r="O18" s="24">
        <f t="shared" si="10"/>
        <v>0</v>
      </c>
      <c r="P18" s="25">
        <f>'Novembre N-1'!N18</f>
        <v>0</v>
      </c>
      <c r="Q18" s="26">
        <f t="shared" si="11"/>
        <v>0</v>
      </c>
      <c r="R18" s="22">
        <f t="shared" si="12"/>
        <v>0</v>
      </c>
      <c r="S18" s="23">
        <f t="shared" si="13"/>
        <v>0</v>
      </c>
      <c r="T18" s="33">
        <f t="shared" si="14"/>
        <v>0</v>
      </c>
      <c r="U18" s="25">
        <f>'Novembre N-1'!S18</f>
        <v>0</v>
      </c>
      <c r="V18" s="26">
        <f t="shared" si="15"/>
        <v>0</v>
      </c>
      <c r="W18" s="22">
        <f t="shared" si="16"/>
        <v>0</v>
      </c>
      <c r="X18" s="23">
        <f t="shared" si="17"/>
        <v>0</v>
      </c>
      <c r="Y18" s="33">
        <f t="shared" si="18"/>
        <v>0</v>
      </c>
      <c r="Z18" s="25">
        <f>'Novembre N-1'!X18</f>
        <v>0</v>
      </c>
      <c r="AA18" s="26">
        <f t="shared" si="19"/>
        <v>0</v>
      </c>
      <c r="AB18" s="22">
        <f t="shared" si="20"/>
        <v>0</v>
      </c>
      <c r="AC18" s="23">
        <f t="shared" si="21"/>
        <v>0</v>
      </c>
      <c r="AD18" s="33">
        <f t="shared" si="22"/>
        <v>0</v>
      </c>
      <c r="AE18" s="25">
        <f>'Novembre N-1'!AC18</f>
        <v>0</v>
      </c>
      <c r="AF18" s="26">
        <f t="shared" si="23"/>
        <v>0</v>
      </c>
      <c r="AG18" s="22">
        <f t="shared" si="24"/>
        <v>0</v>
      </c>
      <c r="AH18" s="23">
        <f t="shared" si="25"/>
        <v>0</v>
      </c>
      <c r="AI18" s="33">
        <f t="shared" si="26"/>
        <v>0</v>
      </c>
      <c r="AJ18" s="25">
        <f>'Novembre N-1'!AH18</f>
        <v>0</v>
      </c>
      <c r="AK18" s="26">
        <f t="shared" si="27"/>
        <v>0</v>
      </c>
      <c r="AL18" s="22">
        <f t="shared" si="28"/>
        <v>0</v>
      </c>
      <c r="AM18" s="23">
        <f t="shared" si="29"/>
        <v>0</v>
      </c>
      <c r="AN18" s="33">
        <f t="shared" si="30"/>
        <v>2.1881838074398249E-3</v>
      </c>
      <c r="AO18" s="25">
        <f>'Novembre N-1'!AM18</f>
        <v>1</v>
      </c>
      <c r="AP18" s="26">
        <f t="shared" si="31"/>
        <v>-1</v>
      </c>
      <c r="AQ18" s="22">
        <f t="shared" si="32"/>
        <v>0</v>
      </c>
      <c r="AR18" s="23">
        <f t="shared" si="33"/>
        <v>0</v>
      </c>
      <c r="AS18" s="33">
        <f t="shared" si="34"/>
        <v>0</v>
      </c>
      <c r="AT18" s="25">
        <f>'Novembre N-1'!AR18</f>
        <v>0</v>
      </c>
      <c r="AU18" s="26">
        <f t="shared" si="35"/>
        <v>0</v>
      </c>
      <c r="AY18" t="s">
        <v>15</v>
      </c>
      <c r="AZ18" t="s">
        <v>86</v>
      </c>
      <c r="BA18" t="s">
        <v>87</v>
      </c>
      <c r="BB18" t="s">
        <v>112</v>
      </c>
      <c r="BC18" t="s">
        <v>115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1</v>
      </c>
      <c r="BK18">
        <v>1</v>
      </c>
      <c r="BL18">
        <v>0</v>
      </c>
    </row>
    <row r="19" spans="1:64" x14ac:dyDescent="0.3">
      <c r="A19" t="s">
        <v>9</v>
      </c>
      <c r="B19" s="21"/>
      <c r="C19" s="22">
        <f t="shared" si="0"/>
        <v>6.9444444444444441E-3</v>
      </c>
      <c r="D19" s="23">
        <f t="shared" si="1"/>
        <v>1</v>
      </c>
      <c r="E19" s="24">
        <f t="shared" si="2"/>
        <v>0</v>
      </c>
      <c r="F19" s="25">
        <f>'Novembre N-1'!D19</f>
        <v>0</v>
      </c>
      <c r="G19" s="26">
        <f t="shared" si="3"/>
        <v>1</v>
      </c>
      <c r="H19" s="22">
        <f t="shared" si="4"/>
        <v>2.5423728813559324E-2</v>
      </c>
      <c r="I19" s="23">
        <f t="shared" si="5"/>
        <v>3</v>
      </c>
      <c r="J19" s="33">
        <f t="shared" si="6"/>
        <v>2.1739130434782608E-2</v>
      </c>
      <c r="K19" s="25">
        <f>'Novembre N-1'!I19</f>
        <v>2</v>
      </c>
      <c r="L19" s="26">
        <f t="shared" si="7"/>
        <v>1</v>
      </c>
      <c r="M19" s="22">
        <f t="shared" si="8"/>
        <v>0</v>
      </c>
      <c r="N19" s="23">
        <f t="shared" si="9"/>
        <v>0</v>
      </c>
      <c r="O19" s="24">
        <f t="shared" si="10"/>
        <v>0</v>
      </c>
      <c r="P19" s="25">
        <f>'Novembre N-1'!N19</f>
        <v>0</v>
      </c>
      <c r="Q19" s="26">
        <f t="shared" si="11"/>
        <v>0</v>
      </c>
      <c r="R19" s="22">
        <f t="shared" si="12"/>
        <v>1.4925373134328358E-2</v>
      </c>
      <c r="S19" s="23">
        <f t="shared" si="13"/>
        <v>1</v>
      </c>
      <c r="T19" s="33">
        <f t="shared" si="14"/>
        <v>0</v>
      </c>
      <c r="U19" s="25">
        <f>'Novembre N-1'!S19</f>
        <v>0</v>
      </c>
      <c r="V19" s="26">
        <f t="shared" si="15"/>
        <v>1</v>
      </c>
      <c r="W19" s="22">
        <f t="shared" si="16"/>
        <v>0</v>
      </c>
      <c r="X19" s="23">
        <f t="shared" si="17"/>
        <v>0</v>
      </c>
      <c r="Y19" s="33">
        <f t="shared" si="18"/>
        <v>0</v>
      </c>
      <c r="Z19" s="25">
        <f>'Novembre N-1'!X19</f>
        <v>0</v>
      </c>
      <c r="AA19" s="26">
        <f t="shared" si="19"/>
        <v>0</v>
      </c>
      <c r="AB19" s="22">
        <f t="shared" si="20"/>
        <v>2.9702970297029702E-2</v>
      </c>
      <c r="AC19" s="23">
        <f t="shared" si="21"/>
        <v>3</v>
      </c>
      <c r="AD19" s="33">
        <f t="shared" si="22"/>
        <v>9.6153846153846159E-3</v>
      </c>
      <c r="AE19" s="25">
        <f>'Novembre N-1'!AC19</f>
        <v>1</v>
      </c>
      <c r="AF19" s="26">
        <f t="shared" si="23"/>
        <v>2</v>
      </c>
      <c r="AG19" s="22">
        <f t="shared" si="24"/>
        <v>3.0303030303030304E-2</v>
      </c>
      <c r="AH19" s="23">
        <f t="shared" si="25"/>
        <v>1</v>
      </c>
      <c r="AI19" s="33">
        <f t="shared" si="26"/>
        <v>0</v>
      </c>
      <c r="AJ19" s="25">
        <f>'Novembre N-1'!AH19</f>
        <v>0</v>
      </c>
      <c r="AK19" s="26">
        <f t="shared" si="27"/>
        <v>1</v>
      </c>
      <c r="AL19" s="22">
        <f t="shared" si="28"/>
        <v>1.4344262295081968E-2</v>
      </c>
      <c r="AM19" s="23">
        <f t="shared" si="29"/>
        <v>7</v>
      </c>
      <c r="AN19" s="33">
        <f t="shared" si="30"/>
        <v>6.5645514223194746E-3</v>
      </c>
      <c r="AO19" s="25">
        <f>'Novembre N-1'!AM19</f>
        <v>3</v>
      </c>
      <c r="AP19" s="26">
        <f t="shared" si="31"/>
        <v>4</v>
      </c>
      <c r="AQ19" s="22">
        <f t="shared" si="32"/>
        <v>8.3333333333333329E-2</v>
      </c>
      <c r="AR19" s="23">
        <f t="shared" si="33"/>
        <v>2</v>
      </c>
      <c r="AS19" s="33">
        <f t="shared" si="34"/>
        <v>0</v>
      </c>
      <c r="AT19" s="25">
        <f>'Novembre N-1'!AR19</f>
        <v>0</v>
      </c>
      <c r="AU19" s="26">
        <f t="shared" si="35"/>
        <v>2</v>
      </c>
      <c r="AY19" t="s">
        <v>16</v>
      </c>
      <c r="AZ19" t="s">
        <v>86</v>
      </c>
      <c r="BA19" t="s">
        <v>87</v>
      </c>
      <c r="BB19" t="s">
        <v>112</v>
      </c>
      <c r="BC19" t="s">
        <v>115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1</v>
      </c>
      <c r="BJ19">
        <v>0</v>
      </c>
      <c r="BK19">
        <v>1</v>
      </c>
      <c r="BL19">
        <v>0</v>
      </c>
    </row>
    <row r="20" spans="1:64" x14ac:dyDescent="0.3">
      <c r="A20" t="s">
        <v>10</v>
      </c>
      <c r="B20" s="21"/>
      <c r="C20" s="22">
        <f t="shared" si="0"/>
        <v>6.9444444444444441E-3</v>
      </c>
      <c r="D20" s="23">
        <f t="shared" si="1"/>
        <v>1</v>
      </c>
      <c r="E20" s="24">
        <f t="shared" si="2"/>
        <v>7.4074074074074077E-3</v>
      </c>
      <c r="F20" s="25">
        <f>'Novembre N-1'!D20</f>
        <v>1</v>
      </c>
      <c r="G20" s="26">
        <f t="shared" si="3"/>
        <v>0</v>
      </c>
      <c r="H20" s="22">
        <f t="shared" si="4"/>
        <v>5.0847457627118647E-2</v>
      </c>
      <c r="I20" s="23">
        <f t="shared" si="5"/>
        <v>6</v>
      </c>
      <c r="J20" s="33">
        <f t="shared" si="6"/>
        <v>3.2608695652173912E-2</v>
      </c>
      <c r="K20" s="25">
        <f>'Novembre N-1'!I20</f>
        <v>3</v>
      </c>
      <c r="L20" s="26">
        <f t="shared" si="7"/>
        <v>3</v>
      </c>
      <c r="M20" s="22">
        <f t="shared" si="8"/>
        <v>0.13333333333333333</v>
      </c>
      <c r="N20" s="23">
        <f t="shared" si="9"/>
        <v>4</v>
      </c>
      <c r="O20" s="24">
        <f t="shared" si="10"/>
        <v>0.21621621621621623</v>
      </c>
      <c r="P20" s="25">
        <f>'Novembre N-1'!N20</f>
        <v>8</v>
      </c>
      <c r="Q20" s="26">
        <f t="shared" si="11"/>
        <v>-4</v>
      </c>
      <c r="R20" s="22">
        <f t="shared" si="12"/>
        <v>0.1044776119402985</v>
      </c>
      <c r="S20" s="23">
        <f t="shared" si="13"/>
        <v>7</v>
      </c>
      <c r="T20" s="33">
        <f t="shared" si="14"/>
        <v>0.04</v>
      </c>
      <c r="U20" s="25">
        <f>'Novembre N-1'!S20</f>
        <v>2</v>
      </c>
      <c r="V20" s="26">
        <f t="shared" si="15"/>
        <v>5</v>
      </c>
      <c r="W20" s="22">
        <f t="shared" si="16"/>
        <v>0</v>
      </c>
      <c r="X20" s="23">
        <f t="shared" si="17"/>
        <v>0</v>
      </c>
      <c r="Y20" s="33">
        <f t="shared" si="18"/>
        <v>0</v>
      </c>
      <c r="Z20" s="25">
        <f>'Novembre N-1'!X20</f>
        <v>0</v>
      </c>
      <c r="AA20" s="26">
        <f t="shared" si="19"/>
        <v>0</v>
      </c>
      <c r="AB20" s="22">
        <f t="shared" si="20"/>
        <v>2.9702970297029702E-2</v>
      </c>
      <c r="AC20" s="23">
        <f t="shared" si="21"/>
        <v>3</v>
      </c>
      <c r="AD20" s="33">
        <f t="shared" si="22"/>
        <v>1.9230769230769232E-2</v>
      </c>
      <c r="AE20" s="25">
        <f>'Novembre N-1'!AC20</f>
        <v>2</v>
      </c>
      <c r="AF20" s="26">
        <f t="shared" si="23"/>
        <v>1</v>
      </c>
      <c r="AG20" s="22">
        <f t="shared" si="24"/>
        <v>3.0303030303030304E-2</v>
      </c>
      <c r="AH20" s="23">
        <f t="shared" si="25"/>
        <v>1</v>
      </c>
      <c r="AI20" s="33">
        <f t="shared" si="26"/>
        <v>0.12</v>
      </c>
      <c r="AJ20" s="25">
        <f>'Novembre N-1'!AH20</f>
        <v>3</v>
      </c>
      <c r="AK20" s="26">
        <f t="shared" si="27"/>
        <v>-2</v>
      </c>
      <c r="AL20" s="22">
        <f t="shared" si="28"/>
        <v>4.3032786885245901E-2</v>
      </c>
      <c r="AM20" s="23">
        <f t="shared" si="29"/>
        <v>21</v>
      </c>
      <c r="AN20" s="33">
        <f t="shared" si="30"/>
        <v>3.5010940919037198E-2</v>
      </c>
      <c r="AO20" s="25">
        <f>'Novembre N-1'!AM20</f>
        <v>16</v>
      </c>
      <c r="AP20" s="26">
        <f t="shared" si="31"/>
        <v>5</v>
      </c>
      <c r="AQ20" s="22">
        <f t="shared" si="32"/>
        <v>4.1666666666666664E-2</v>
      </c>
      <c r="AR20" s="23">
        <f t="shared" si="33"/>
        <v>1</v>
      </c>
      <c r="AS20" s="33">
        <f t="shared" si="34"/>
        <v>0.15789473684210525</v>
      </c>
      <c r="AT20" s="25">
        <f>'Novembre N-1'!AR20</f>
        <v>3</v>
      </c>
      <c r="AU20" s="26">
        <f t="shared" si="35"/>
        <v>-2</v>
      </c>
      <c r="AY20" t="s">
        <v>17</v>
      </c>
      <c r="AZ20" t="s">
        <v>86</v>
      </c>
      <c r="BA20" t="s">
        <v>87</v>
      </c>
      <c r="BB20" t="s">
        <v>112</v>
      </c>
      <c r="BC20" t="s">
        <v>115</v>
      </c>
      <c r="BD20">
        <v>1</v>
      </c>
      <c r="BE20">
        <v>1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2</v>
      </c>
      <c r="BL20">
        <v>1</v>
      </c>
    </row>
    <row r="21" spans="1:64" x14ac:dyDescent="0.3">
      <c r="A21" t="s">
        <v>58</v>
      </c>
      <c r="B21" s="21"/>
      <c r="C21" s="22">
        <f t="shared" si="0"/>
        <v>0</v>
      </c>
      <c r="D21" s="23">
        <f t="shared" si="1"/>
        <v>0</v>
      </c>
      <c r="E21" s="24">
        <f t="shared" si="2"/>
        <v>0</v>
      </c>
      <c r="F21" s="25">
        <f>'Novembre N-1'!D21</f>
        <v>0</v>
      </c>
      <c r="G21" s="26">
        <f t="shared" si="3"/>
        <v>0</v>
      </c>
      <c r="H21" s="22">
        <f t="shared" si="4"/>
        <v>0</v>
      </c>
      <c r="I21" s="23">
        <f t="shared" si="5"/>
        <v>0</v>
      </c>
      <c r="J21" s="33">
        <f t="shared" si="6"/>
        <v>0</v>
      </c>
      <c r="K21" s="25">
        <f>'Novembre N-1'!I21</f>
        <v>0</v>
      </c>
      <c r="L21" s="26">
        <f t="shared" si="7"/>
        <v>0</v>
      </c>
      <c r="M21" s="22">
        <f t="shared" si="8"/>
        <v>0</v>
      </c>
      <c r="N21" s="23">
        <f t="shared" si="9"/>
        <v>0</v>
      </c>
      <c r="O21" s="24">
        <f t="shared" si="10"/>
        <v>0</v>
      </c>
      <c r="P21" s="25">
        <f>'Novembre N-1'!N21</f>
        <v>0</v>
      </c>
      <c r="Q21" s="26">
        <f t="shared" si="11"/>
        <v>0</v>
      </c>
      <c r="R21" s="22">
        <f t="shared" si="12"/>
        <v>0</v>
      </c>
      <c r="S21" s="23">
        <f t="shared" si="13"/>
        <v>0</v>
      </c>
      <c r="T21" s="33">
        <f t="shared" si="14"/>
        <v>0</v>
      </c>
      <c r="U21" s="25">
        <f>'Novembre N-1'!S21</f>
        <v>0</v>
      </c>
      <c r="V21" s="26">
        <f t="shared" si="15"/>
        <v>0</v>
      </c>
      <c r="W21" s="22">
        <f t="shared" si="16"/>
        <v>0</v>
      </c>
      <c r="X21" s="23">
        <f t="shared" si="17"/>
        <v>0</v>
      </c>
      <c r="Y21" s="33">
        <f t="shared" si="18"/>
        <v>0</v>
      </c>
      <c r="Z21" s="25">
        <f>'Novembre N-1'!X21</f>
        <v>0</v>
      </c>
      <c r="AA21" s="26">
        <f t="shared" si="19"/>
        <v>0</v>
      </c>
      <c r="AB21" s="22">
        <f t="shared" si="20"/>
        <v>0</v>
      </c>
      <c r="AC21" s="23">
        <f t="shared" si="21"/>
        <v>0</v>
      </c>
      <c r="AD21" s="33">
        <f t="shared" si="22"/>
        <v>0</v>
      </c>
      <c r="AE21" s="25">
        <f>'Novembre N-1'!AC21</f>
        <v>0</v>
      </c>
      <c r="AF21" s="26">
        <f t="shared" si="23"/>
        <v>0</v>
      </c>
      <c r="AG21" s="22">
        <f t="shared" si="24"/>
        <v>0</v>
      </c>
      <c r="AH21" s="23">
        <f t="shared" si="25"/>
        <v>0</v>
      </c>
      <c r="AI21" s="33">
        <f t="shared" si="26"/>
        <v>0</v>
      </c>
      <c r="AJ21" s="25">
        <f>'Novembre N-1'!AH21</f>
        <v>0</v>
      </c>
      <c r="AK21" s="26">
        <f t="shared" si="27"/>
        <v>0</v>
      </c>
      <c r="AL21" s="22">
        <f t="shared" si="28"/>
        <v>0</v>
      </c>
      <c r="AM21" s="23">
        <f t="shared" si="29"/>
        <v>0</v>
      </c>
      <c r="AN21" s="33">
        <f t="shared" si="30"/>
        <v>0</v>
      </c>
      <c r="AO21" s="25">
        <f>'Novembre N-1'!AM21</f>
        <v>0</v>
      </c>
      <c r="AP21" s="26">
        <f t="shared" si="31"/>
        <v>0</v>
      </c>
      <c r="AQ21" s="22">
        <f t="shared" si="32"/>
        <v>0</v>
      </c>
      <c r="AR21" s="23">
        <f t="shared" si="33"/>
        <v>0</v>
      </c>
      <c r="AS21" s="33">
        <f t="shared" si="34"/>
        <v>0</v>
      </c>
      <c r="AT21" s="25">
        <f>'Novembre N-1'!AR21</f>
        <v>0</v>
      </c>
      <c r="AU21" s="26">
        <f t="shared" si="35"/>
        <v>0</v>
      </c>
      <c r="AY21" t="s">
        <v>19</v>
      </c>
      <c r="AZ21" t="s">
        <v>86</v>
      </c>
      <c r="BA21" t="s">
        <v>87</v>
      </c>
      <c r="BB21" t="s">
        <v>112</v>
      </c>
      <c r="BC21" t="s">
        <v>115</v>
      </c>
      <c r="BD21">
        <v>6</v>
      </c>
      <c r="BE21">
        <v>9</v>
      </c>
      <c r="BF21">
        <v>1</v>
      </c>
      <c r="BG21">
        <v>4</v>
      </c>
      <c r="BH21">
        <v>0</v>
      </c>
      <c r="BI21">
        <v>7</v>
      </c>
      <c r="BJ21">
        <v>0</v>
      </c>
      <c r="BK21">
        <v>27</v>
      </c>
      <c r="BL21">
        <v>0</v>
      </c>
    </row>
    <row r="22" spans="1:64" x14ac:dyDescent="0.3">
      <c r="A22" t="s">
        <v>11</v>
      </c>
      <c r="B22" s="21"/>
      <c r="C22" s="22">
        <f t="shared" si="0"/>
        <v>2.0833333333333332E-2</v>
      </c>
      <c r="D22" s="23">
        <f t="shared" si="1"/>
        <v>3</v>
      </c>
      <c r="E22" s="24">
        <f t="shared" si="2"/>
        <v>2.2222222222222223E-2</v>
      </c>
      <c r="F22" s="25">
        <f>'Novembre N-1'!D22</f>
        <v>3</v>
      </c>
      <c r="G22" s="26">
        <f t="shared" si="3"/>
        <v>0</v>
      </c>
      <c r="H22" s="22">
        <f t="shared" si="4"/>
        <v>2.5423728813559324E-2</v>
      </c>
      <c r="I22" s="23">
        <f t="shared" si="5"/>
        <v>3</v>
      </c>
      <c r="J22" s="33">
        <f t="shared" si="6"/>
        <v>5.434782608695652E-2</v>
      </c>
      <c r="K22" s="25">
        <f>'Novembre N-1'!I22</f>
        <v>5</v>
      </c>
      <c r="L22" s="26">
        <f t="shared" si="7"/>
        <v>-2</v>
      </c>
      <c r="M22" s="22">
        <f t="shared" si="8"/>
        <v>0</v>
      </c>
      <c r="N22" s="23">
        <f t="shared" si="9"/>
        <v>0</v>
      </c>
      <c r="O22" s="24">
        <f t="shared" si="10"/>
        <v>2.7027027027027029E-2</v>
      </c>
      <c r="P22" s="25">
        <f>'Novembre N-1'!N22</f>
        <v>1</v>
      </c>
      <c r="Q22" s="26">
        <f t="shared" si="11"/>
        <v>-1</v>
      </c>
      <c r="R22" s="22">
        <f t="shared" si="12"/>
        <v>0</v>
      </c>
      <c r="S22" s="23">
        <f t="shared" si="13"/>
        <v>0</v>
      </c>
      <c r="T22" s="33">
        <f t="shared" si="14"/>
        <v>0.02</v>
      </c>
      <c r="U22" s="25">
        <f>'Novembre N-1'!S22</f>
        <v>1</v>
      </c>
      <c r="V22" s="26">
        <f t="shared" si="15"/>
        <v>-1</v>
      </c>
      <c r="W22" s="22">
        <f t="shared" si="16"/>
        <v>0.1111111111111111</v>
      </c>
      <c r="X22" s="23">
        <f t="shared" si="17"/>
        <v>2</v>
      </c>
      <c r="Y22" s="33">
        <f t="shared" si="18"/>
        <v>3.0303030303030304E-2</v>
      </c>
      <c r="Z22" s="25">
        <f>'Novembre N-1'!X22</f>
        <v>1</v>
      </c>
      <c r="AA22" s="26">
        <f t="shared" si="19"/>
        <v>1</v>
      </c>
      <c r="AB22" s="22">
        <f t="shared" si="20"/>
        <v>9.9009900990099011E-3</v>
      </c>
      <c r="AC22" s="23">
        <f t="shared" si="21"/>
        <v>1</v>
      </c>
      <c r="AD22" s="33">
        <f t="shared" si="22"/>
        <v>9.6153846153846159E-2</v>
      </c>
      <c r="AE22" s="25">
        <f>'Novembre N-1'!AC22</f>
        <v>10</v>
      </c>
      <c r="AF22" s="26">
        <f t="shared" si="23"/>
        <v>-9</v>
      </c>
      <c r="AG22" s="22">
        <f t="shared" si="24"/>
        <v>0</v>
      </c>
      <c r="AH22" s="23">
        <f t="shared" si="25"/>
        <v>0</v>
      </c>
      <c r="AI22" s="33">
        <f t="shared" si="26"/>
        <v>0</v>
      </c>
      <c r="AJ22" s="25">
        <f>'Novembre N-1'!AH22</f>
        <v>0</v>
      </c>
      <c r="AK22" s="26">
        <f t="shared" si="27"/>
        <v>0</v>
      </c>
      <c r="AL22" s="22">
        <f t="shared" si="28"/>
        <v>1.8442622950819672E-2</v>
      </c>
      <c r="AM22" s="23">
        <f t="shared" si="29"/>
        <v>9</v>
      </c>
      <c r="AN22" s="33">
        <f t="shared" si="30"/>
        <v>4.5951859956236324E-2</v>
      </c>
      <c r="AO22" s="25">
        <f>'Novembre N-1'!AM22</f>
        <v>21</v>
      </c>
      <c r="AP22" s="26">
        <f t="shared" si="31"/>
        <v>-12</v>
      </c>
      <c r="AQ22" s="22">
        <f t="shared" si="32"/>
        <v>0</v>
      </c>
      <c r="AR22" s="23">
        <f t="shared" si="33"/>
        <v>0</v>
      </c>
      <c r="AS22" s="33">
        <f t="shared" si="34"/>
        <v>0</v>
      </c>
      <c r="AT22" s="25">
        <f>'Novembre N-1'!AR22</f>
        <v>0</v>
      </c>
      <c r="AU22" s="26">
        <f t="shared" si="35"/>
        <v>0</v>
      </c>
      <c r="AY22" t="s">
        <v>20</v>
      </c>
      <c r="AZ22" t="s">
        <v>86</v>
      </c>
      <c r="BA22" t="s">
        <v>87</v>
      </c>
      <c r="BB22" t="s">
        <v>112</v>
      </c>
      <c r="BC22" t="s">
        <v>115</v>
      </c>
      <c r="BD22">
        <v>1</v>
      </c>
      <c r="BE22">
        <v>1</v>
      </c>
      <c r="BF22">
        <v>0</v>
      </c>
      <c r="BG22">
        <v>0</v>
      </c>
      <c r="BH22">
        <v>0</v>
      </c>
      <c r="BI22">
        <v>1</v>
      </c>
      <c r="BJ22">
        <v>1</v>
      </c>
      <c r="BK22">
        <v>4</v>
      </c>
      <c r="BL22">
        <v>0</v>
      </c>
    </row>
    <row r="23" spans="1:64" x14ac:dyDescent="0.3">
      <c r="A23" t="s">
        <v>12</v>
      </c>
      <c r="B23" s="21"/>
      <c r="C23" s="22">
        <f t="shared" si="0"/>
        <v>2.0833333333333332E-2</v>
      </c>
      <c r="D23" s="23">
        <f t="shared" si="1"/>
        <v>3</v>
      </c>
      <c r="E23" s="24">
        <f t="shared" si="2"/>
        <v>0</v>
      </c>
      <c r="F23" s="25">
        <f>'Novembre N-1'!D23</f>
        <v>0</v>
      </c>
      <c r="G23" s="26">
        <f t="shared" si="3"/>
        <v>3</v>
      </c>
      <c r="H23" s="22">
        <f t="shared" si="4"/>
        <v>2.5423728813559324E-2</v>
      </c>
      <c r="I23" s="23">
        <f t="shared" si="5"/>
        <v>3</v>
      </c>
      <c r="J23" s="33">
        <f t="shared" si="6"/>
        <v>0</v>
      </c>
      <c r="K23" s="25">
        <f>'Novembre N-1'!I23</f>
        <v>0</v>
      </c>
      <c r="L23" s="26">
        <f t="shared" si="7"/>
        <v>3</v>
      </c>
      <c r="M23" s="22">
        <f t="shared" si="8"/>
        <v>0</v>
      </c>
      <c r="N23" s="23">
        <f t="shared" si="9"/>
        <v>0</v>
      </c>
      <c r="O23" s="24">
        <f t="shared" si="10"/>
        <v>0</v>
      </c>
      <c r="P23" s="25">
        <f>'Novembre N-1'!N23</f>
        <v>0</v>
      </c>
      <c r="Q23" s="26">
        <f t="shared" si="11"/>
        <v>0</v>
      </c>
      <c r="R23" s="22">
        <f t="shared" si="12"/>
        <v>0</v>
      </c>
      <c r="S23" s="23">
        <f t="shared" si="13"/>
        <v>0</v>
      </c>
      <c r="T23" s="33">
        <f t="shared" si="14"/>
        <v>0.04</v>
      </c>
      <c r="U23" s="25">
        <f>'Novembre N-1'!S23</f>
        <v>2</v>
      </c>
      <c r="V23" s="26">
        <f t="shared" si="15"/>
        <v>-2</v>
      </c>
      <c r="W23" s="22">
        <f t="shared" si="16"/>
        <v>0.1111111111111111</v>
      </c>
      <c r="X23" s="23">
        <f t="shared" si="17"/>
        <v>2</v>
      </c>
      <c r="Y23" s="33">
        <f t="shared" si="18"/>
        <v>0</v>
      </c>
      <c r="Z23" s="25">
        <f>'Novembre N-1'!X23</f>
        <v>0</v>
      </c>
      <c r="AA23" s="26">
        <f t="shared" si="19"/>
        <v>2</v>
      </c>
      <c r="AB23" s="22">
        <f t="shared" si="20"/>
        <v>3.9603960396039604E-2</v>
      </c>
      <c r="AC23" s="23">
        <f t="shared" si="21"/>
        <v>4</v>
      </c>
      <c r="AD23" s="33">
        <f t="shared" si="22"/>
        <v>1.9230769230769232E-2</v>
      </c>
      <c r="AE23" s="25">
        <f>'Novembre N-1'!AC23</f>
        <v>2</v>
      </c>
      <c r="AF23" s="26">
        <f t="shared" si="23"/>
        <v>2</v>
      </c>
      <c r="AG23" s="22">
        <f t="shared" si="24"/>
        <v>0</v>
      </c>
      <c r="AH23" s="23">
        <f t="shared" si="25"/>
        <v>0</v>
      </c>
      <c r="AI23" s="33">
        <f t="shared" si="26"/>
        <v>0.04</v>
      </c>
      <c r="AJ23" s="25">
        <f>'Novembre N-1'!AH23</f>
        <v>1</v>
      </c>
      <c r="AK23" s="26">
        <f t="shared" si="27"/>
        <v>-1</v>
      </c>
      <c r="AL23" s="22">
        <f t="shared" si="28"/>
        <v>2.4590163934426229E-2</v>
      </c>
      <c r="AM23" s="23">
        <f t="shared" si="29"/>
        <v>12</v>
      </c>
      <c r="AN23" s="33">
        <f t="shared" si="30"/>
        <v>1.0940919037199124E-2</v>
      </c>
      <c r="AO23" s="25">
        <f>'Novembre N-1'!AM23</f>
        <v>5</v>
      </c>
      <c r="AP23" s="26">
        <f t="shared" si="31"/>
        <v>7</v>
      </c>
      <c r="AQ23" s="22">
        <f t="shared" si="32"/>
        <v>0</v>
      </c>
      <c r="AR23" s="23">
        <f t="shared" si="33"/>
        <v>0</v>
      </c>
      <c r="AS23" s="33">
        <f t="shared" si="34"/>
        <v>0</v>
      </c>
      <c r="AT23" s="25">
        <f>'Novembre N-1'!AR23</f>
        <v>0</v>
      </c>
      <c r="AU23" s="26">
        <f t="shared" si="35"/>
        <v>0</v>
      </c>
      <c r="AY23" t="s">
        <v>21</v>
      </c>
      <c r="AZ23" t="s">
        <v>86</v>
      </c>
      <c r="BA23" t="s">
        <v>87</v>
      </c>
      <c r="BB23" t="s">
        <v>112</v>
      </c>
      <c r="BC23" t="s">
        <v>115</v>
      </c>
      <c r="BD23">
        <v>0</v>
      </c>
      <c r="BE23">
        <v>1</v>
      </c>
      <c r="BF23">
        <v>0</v>
      </c>
      <c r="BG23">
        <v>0</v>
      </c>
      <c r="BH23">
        <v>0</v>
      </c>
      <c r="BI23">
        <v>2</v>
      </c>
      <c r="BJ23">
        <v>0</v>
      </c>
      <c r="BK23">
        <v>3</v>
      </c>
      <c r="BL23">
        <v>0</v>
      </c>
    </row>
    <row r="24" spans="1:64" x14ac:dyDescent="0.3">
      <c r="A24" t="s">
        <v>59</v>
      </c>
      <c r="B24" s="21"/>
      <c r="C24" s="22">
        <f t="shared" si="0"/>
        <v>0</v>
      </c>
      <c r="D24" s="23">
        <f t="shared" si="1"/>
        <v>0</v>
      </c>
      <c r="E24" s="24">
        <f t="shared" si="2"/>
        <v>0</v>
      </c>
      <c r="F24" s="25">
        <f>'Novembre N-1'!D24</f>
        <v>0</v>
      </c>
      <c r="G24" s="26">
        <f t="shared" si="3"/>
        <v>0</v>
      </c>
      <c r="H24" s="22">
        <f t="shared" si="4"/>
        <v>0</v>
      </c>
      <c r="I24" s="23">
        <f t="shared" si="5"/>
        <v>0</v>
      </c>
      <c r="J24" s="33">
        <f t="shared" si="6"/>
        <v>0</v>
      </c>
      <c r="K24" s="25">
        <f>'Novembre N-1'!I24</f>
        <v>0</v>
      </c>
      <c r="L24" s="26">
        <f t="shared" si="7"/>
        <v>0</v>
      </c>
      <c r="M24" s="22">
        <f t="shared" si="8"/>
        <v>0</v>
      </c>
      <c r="N24" s="23">
        <f t="shared" si="9"/>
        <v>0</v>
      </c>
      <c r="O24" s="24">
        <f t="shared" si="10"/>
        <v>0</v>
      </c>
      <c r="P24" s="25">
        <f>'Novembre N-1'!N24</f>
        <v>0</v>
      </c>
      <c r="Q24" s="26">
        <f t="shared" si="11"/>
        <v>0</v>
      </c>
      <c r="R24" s="22">
        <f t="shared" si="12"/>
        <v>0</v>
      </c>
      <c r="S24" s="23">
        <f t="shared" si="13"/>
        <v>0</v>
      </c>
      <c r="T24" s="33">
        <f t="shared" si="14"/>
        <v>0</v>
      </c>
      <c r="U24" s="25">
        <f>'Novembre N-1'!S24</f>
        <v>0</v>
      </c>
      <c r="V24" s="26">
        <f t="shared" si="15"/>
        <v>0</v>
      </c>
      <c r="W24" s="22">
        <f t="shared" si="16"/>
        <v>0</v>
      </c>
      <c r="X24" s="23">
        <f t="shared" si="17"/>
        <v>0</v>
      </c>
      <c r="Y24" s="33">
        <f t="shared" si="18"/>
        <v>3.0303030303030304E-2</v>
      </c>
      <c r="Z24" s="25">
        <f>'Novembre N-1'!X24</f>
        <v>1</v>
      </c>
      <c r="AA24" s="26">
        <f t="shared" si="19"/>
        <v>-1</v>
      </c>
      <c r="AB24" s="22">
        <f t="shared" si="20"/>
        <v>0</v>
      </c>
      <c r="AC24" s="23">
        <f t="shared" si="21"/>
        <v>0</v>
      </c>
      <c r="AD24" s="33">
        <f t="shared" si="22"/>
        <v>0</v>
      </c>
      <c r="AE24" s="25">
        <f>'Novembre N-1'!AC24</f>
        <v>0</v>
      </c>
      <c r="AF24" s="26">
        <f t="shared" si="23"/>
        <v>0</v>
      </c>
      <c r="AG24" s="22">
        <f t="shared" si="24"/>
        <v>0</v>
      </c>
      <c r="AH24" s="23">
        <f t="shared" si="25"/>
        <v>0</v>
      </c>
      <c r="AI24" s="33">
        <f t="shared" si="26"/>
        <v>0</v>
      </c>
      <c r="AJ24" s="25">
        <f>'Novembre N-1'!AH24</f>
        <v>0</v>
      </c>
      <c r="AK24" s="26">
        <f t="shared" si="27"/>
        <v>0</v>
      </c>
      <c r="AL24" s="22">
        <f t="shared" si="28"/>
        <v>0</v>
      </c>
      <c r="AM24" s="23">
        <f t="shared" si="29"/>
        <v>0</v>
      </c>
      <c r="AN24" s="33">
        <f t="shared" si="30"/>
        <v>2.1881838074398249E-3</v>
      </c>
      <c r="AO24" s="25">
        <f>'Novembre N-1'!AM24</f>
        <v>1</v>
      </c>
      <c r="AP24" s="26">
        <f t="shared" si="31"/>
        <v>-1</v>
      </c>
      <c r="AQ24" s="22">
        <f t="shared" si="32"/>
        <v>0</v>
      </c>
      <c r="AR24" s="23">
        <f t="shared" si="33"/>
        <v>0</v>
      </c>
      <c r="AS24" s="33">
        <f t="shared" si="34"/>
        <v>0</v>
      </c>
      <c r="AT24" s="25">
        <f>'Novembre N-1'!AR24</f>
        <v>0</v>
      </c>
      <c r="AU24" s="26">
        <f t="shared" si="35"/>
        <v>0</v>
      </c>
      <c r="AY24" t="s">
        <v>22</v>
      </c>
      <c r="AZ24" t="s">
        <v>86</v>
      </c>
      <c r="BA24" t="s">
        <v>87</v>
      </c>
      <c r="BB24" t="s">
        <v>112</v>
      </c>
      <c r="BC24" t="s">
        <v>115</v>
      </c>
      <c r="BD24">
        <v>0</v>
      </c>
      <c r="BE24">
        <v>1</v>
      </c>
      <c r="BF24">
        <v>0</v>
      </c>
      <c r="BG24">
        <v>0</v>
      </c>
      <c r="BH24">
        <v>0</v>
      </c>
      <c r="BI24">
        <v>2</v>
      </c>
      <c r="BJ24">
        <v>0</v>
      </c>
      <c r="BK24">
        <v>3</v>
      </c>
      <c r="BL24">
        <v>0</v>
      </c>
    </row>
    <row r="25" spans="1:64" x14ac:dyDescent="0.3">
      <c r="A25" t="s">
        <v>60</v>
      </c>
      <c r="B25" s="21"/>
      <c r="C25" s="22">
        <f t="shared" si="0"/>
        <v>6.9444444444444441E-3</v>
      </c>
      <c r="D25" s="23">
        <f t="shared" si="1"/>
        <v>1</v>
      </c>
      <c r="E25" s="24">
        <f t="shared" si="2"/>
        <v>0</v>
      </c>
      <c r="F25" s="25">
        <f>'Novembre N-1'!D25</f>
        <v>0</v>
      </c>
      <c r="G25" s="26">
        <f t="shared" si="3"/>
        <v>1</v>
      </c>
      <c r="H25" s="22">
        <f t="shared" si="4"/>
        <v>8.4745762711864406E-3</v>
      </c>
      <c r="I25" s="23">
        <f t="shared" si="5"/>
        <v>1</v>
      </c>
      <c r="J25" s="33">
        <f t="shared" si="6"/>
        <v>0</v>
      </c>
      <c r="K25" s="25">
        <f>'Novembre N-1'!I25</f>
        <v>0</v>
      </c>
      <c r="L25" s="26">
        <f t="shared" si="7"/>
        <v>1</v>
      </c>
      <c r="M25" s="22">
        <f t="shared" si="8"/>
        <v>0</v>
      </c>
      <c r="N25" s="23">
        <f t="shared" si="9"/>
        <v>0</v>
      </c>
      <c r="O25" s="24">
        <f t="shared" si="10"/>
        <v>0</v>
      </c>
      <c r="P25" s="25">
        <f>'Novembre N-1'!N25</f>
        <v>0</v>
      </c>
      <c r="Q25" s="26">
        <f t="shared" si="11"/>
        <v>0</v>
      </c>
      <c r="R25" s="22">
        <f t="shared" si="12"/>
        <v>0</v>
      </c>
      <c r="S25" s="23">
        <f t="shared" si="13"/>
        <v>0</v>
      </c>
      <c r="T25" s="33">
        <f t="shared" si="14"/>
        <v>0</v>
      </c>
      <c r="U25" s="25">
        <f>'Novembre N-1'!S25</f>
        <v>0</v>
      </c>
      <c r="V25" s="26">
        <f t="shared" si="15"/>
        <v>0</v>
      </c>
      <c r="W25" s="22">
        <f t="shared" si="16"/>
        <v>0</v>
      </c>
      <c r="X25" s="23">
        <f t="shared" si="17"/>
        <v>0</v>
      </c>
      <c r="Y25" s="33">
        <f t="shared" si="18"/>
        <v>0</v>
      </c>
      <c r="Z25" s="25">
        <f>'Novembre N-1'!X25</f>
        <v>0</v>
      </c>
      <c r="AA25" s="26">
        <f t="shared" si="19"/>
        <v>0</v>
      </c>
      <c r="AB25" s="22">
        <f t="shared" si="20"/>
        <v>0</v>
      </c>
      <c r="AC25" s="23">
        <f t="shared" si="21"/>
        <v>0</v>
      </c>
      <c r="AD25" s="33">
        <f t="shared" si="22"/>
        <v>9.6153846153846159E-3</v>
      </c>
      <c r="AE25" s="25">
        <f>'Novembre N-1'!AC25</f>
        <v>1</v>
      </c>
      <c r="AF25" s="26">
        <f t="shared" si="23"/>
        <v>-1</v>
      </c>
      <c r="AG25" s="22">
        <f t="shared" si="24"/>
        <v>0</v>
      </c>
      <c r="AH25" s="23">
        <f t="shared" si="25"/>
        <v>0</v>
      </c>
      <c r="AI25" s="33">
        <f t="shared" si="26"/>
        <v>0</v>
      </c>
      <c r="AJ25" s="25">
        <f>'Novembre N-1'!AH25</f>
        <v>0</v>
      </c>
      <c r="AK25" s="26">
        <f t="shared" si="27"/>
        <v>0</v>
      </c>
      <c r="AL25" s="22">
        <f t="shared" si="28"/>
        <v>4.0983606557377051E-3</v>
      </c>
      <c r="AM25" s="23">
        <f t="shared" si="29"/>
        <v>2</v>
      </c>
      <c r="AN25" s="33">
        <f t="shared" si="30"/>
        <v>2.1881838074398249E-3</v>
      </c>
      <c r="AO25" s="25">
        <f>'Novembre N-1'!AM25</f>
        <v>1</v>
      </c>
      <c r="AP25" s="26">
        <f t="shared" si="31"/>
        <v>1</v>
      </c>
      <c r="AQ25" s="22">
        <f t="shared" si="32"/>
        <v>0</v>
      </c>
      <c r="AR25" s="23">
        <f t="shared" si="33"/>
        <v>0</v>
      </c>
      <c r="AS25" s="33">
        <f t="shared" si="34"/>
        <v>0</v>
      </c>
      <c r="AT25" s="25">
        <f>'Novembre N-1'!AR25</f>
        <v>0</v>
      </c>
      <c r="AU25" s="26">
        <f t="shared" si="35"/>
        <v>0</v>
      </c>
      <c r="AY25" t="s">
        <v>23</v>
      </c>
      <c r="AZ25" t="s">
        <v>86</v>
      </c>
      <c r="BA25" t="s">
        <v>87</v>
      </c>
      <c r="BB25" t="s">
        <v>112</v>
      </c>
      <c r="BC25" t="s">
        <v>115</v>
      </c>
      <c r="BD25">
        <v>0</v>
      </c>
      <c r="BE25">
        <v>5</v>
      </c>
      <c r="BF25">
        <v>1</v>
      </c>
      <c r="BG25">
        <v>1</v>
      </c>
      <c r="BH25">
        <v>0</v>
      </c>
      <c r="BI25">
        <v>6</v>
      </c>
      <c r="BJ25">
        <v>0</v>
      </c>
      <c r="BK25">
        <v>13</v>
      </c>
      <c r="BL25">
        <v>0</v>
      </c>
    </row>
    <row r="26" spans="1:64" x14ac:dyDescent="0.3">
      <c r="A26" t="s">
        <v>13</v>
      </c>
      <c r="B26" s="21"/>
      <c r="C26" s="22">
        <f t="shared" si="0"/>
        <v>2.7777777777777776E-2</v>
      </c>
      <c r="D26" s="23">
        <f t="shared" si="1"/>
        <v>4</v>
      </c>
      <c r="E26" s="24">
        <f t="shared" si="2"/>
        <v>1.4814814814814815E-2</v>
      </c>
      <c r="F26" s="25">
        <f>'Novembre N-1'!D26</f>
        <v>2</v>
      </c>
      <c r="G26" s="26">
        <f t="shared" si="3"/>
        <v>2</v>
      </c>
      <c r="H26" s="22">
        <f t="shared" si="4"/>
        <v>5.0847457627118647E-2</v>
      </c>
      <c r="I26" s="23">
        <f t="shared" si="5"/>
        <v>6</v>
      </c>
      <c r="J26" s="33">
        <f t="shared" si="6"/>
        <v>2.1739130434782608E-2</v>
      </c>
      <c r="K26" s="25">
        <f>'Novembre N-1'!I26</f>
        <v>2</v>
      </c>
      <c r="L26" s="26">
        <f t="shared" si="7"/>
        <v>4</v>
      </c>
      <c r="M26" s="22">
        <f t="shared" si="8"/>
        <v>0.1</v>
      </c>
      <c r="N26" s="23">
        <f t="shared" si="9"/>
        <v>3</v>
      </c>
      <c r="O26" s="24">
        <f t="shared" si="10"/>
        <v>2.7027027027027029E-2</v>
      </c>
      <c r="P26" s="25">
        <f>'Novembre N-1'!N26</f>
        <v>1</v>
      </c>
      <c r="Q26" s="26">
        <f t="shared" si="11"/>
        <v>2</v>
      </c>
      <c r="R26" s="22">
        <f t="shared" si="12"/>
        <v>0</v>
      </c>
      <c r="S26" s="23">
        <f t="shared" si="13"/>
        <v>0</v>
      </c>
      <c r="T26" s="33">
        <f t="shared" si="14"/>
        <v>0.02</v>
      </c>
      <c r="U26" s="25">
        <f>'Novembre N-1'!S26</f>
        <v>1</v>
      </c>
      <c r="V26" s="26">
        <f t="shared" si="15"/>
        <v>-1</v>
      </c>
      <c r="W26" s="22">
        <f t="shared" si="16"/>
        <v>0</v>
      </c>
      <c r="X26" s="23">
        <f t="shared" si="17"/>
        <v>0</v>
      </c>
      <c r="Y26" s="33">
        <f t="shared" si="18"/>
        <v>0</v>
      </c>
      <c r="Z26" s="25">
        <f>'Novembre N-1'!X26</f>
        <v>0</v>
      </c>
      <c r="AA26" s="26">
        <f t="shared" si="19"/>
        <v>0</v>
      </c>
      <c r="AB26" s="22">
        <f t="shared" si="20"/>
        <v>9.9009900990099011E-3</v>
      </c>
      <c r="AC26" s="23">
        <f t="shared" si="21"/>
        <v>1</v>
      </c>
      <c r="AD26" s="33">
        <f t="shared" si="22"/>
        <v>9.6153846153846159E-3</v>
      </c>
      <c r="AE26" s="25">
        <f>'Novembre N-1'!AC26</f>
        <v>1</v>
      </c>
      <c r="AF26" s="26">
        <f t="shared" si="23"/>
        <v>0</v>
      </c>
      <c r="AG26" s="22">
        <f t="shared" si="24"/>
        <v>0</v>
      </c>
      <c r="AH26" s="23">
        <f t="shared" si="25"/>
        <v>0</v>
      </c>
      <c r="AI26" s="33">
        <f t="shared" si="26"/>
        <v>0</v>
      </c>
      <c r="AJ26" s="25">
        <f>'Novembre N-1'!AH26</f>
        <v>0</v>
      </c>
      <c r="AK26" s="26">
        <f t="shared" si="27"/>
        <v>0</v>
      </c>
      <c r="AL26" s="22">
        <f t="shared" si="28"/>
        <v>2.8688524590163935E-2</v>
      </c>
      <c r="AM26" s="23">
        <f t="shared" si="29"/>
        <v>14</v>
      </c>
      <c r="AN26" s="33">
        <f t="shared" si="30"/>
        <v>1.5317286652078774E-2</v>
      </c>
      <c r="AO26" s="25">
        <f>'Novembre N-1'!AM26</f>
        <v>7</v>
      </c>
      <c r="AP26" s="26">
        <f t="shared" si="31"/>
        <v>7</v>
      </c>
      <c r="AQ26" s="22">
        <f t="shared" si="32"/>
        <v>0</v>
      </c>
      <c r="AR26" s="23">
        <f t="shared" si="33"/>
        <v>0</v>
      </c>
      <c r="AS26" s="33">
        <f t="shared" si="34"/>
        <v>0</v>
      </c>
      <c r="AT26" s="25">
        <f>'Novembre N-1'!AR26</f>
        <v>0</v>
      </c>
      <c r="AU26" s="26">
        <f t="shared" si="35"/>
        <v>0</v>
      </c>
      <c r="AY26" t="s">
        <v>24</v>
      </c>
      <c r="AZ26" t="s">
        <v>86</v>
      </c>
      <c r="BA26" t="s">
        <v>87</v>
      </c>
      <c r="BB26" t="s">
        <v>112</v>
      </c>
      <c r="BC26" t="s">
        <v>115</v>
      </c>
      <c r="BD26">
        <v>3</v>
      </c>
      <c r="BE26">
        <v>5</v>
      </c>
      <c r="BF26">
        <v>3</v>
      </c>
      <c r="BG26">
        <v>0</v>
      </c>
      <c r="BH26">
        <v>1</v>
      </c>
      <c r="BI26">
        <v>6</v>
      </c>
      <c r="BJ26">
        <v>2</v>
      </c>
      <c r="BK26">
        <v>20</v>
      </c>
      <c r="BL26">
        <v>0</v>
      </c>
    </row>
    <row r="27" spans="1:64" x14ac:dyDescent="0.3">
      <c r="A27" t="s">
        <v>37</v>
      </c>
      <c r="B27" s="21"/>
      <c r="C27" s="22">
        <f t="shared" si="0"/>
        <v>0</v>
      </c>
      <c r="D27" s="23">
        <f t="shared" si="1"/>
        <v>0</v>
      </c>
      <c r="E27" s="24">
        <f t="shared" si="2"/>
        <v>0</v>
      </c>
      <c r="F27" s="25">
        <f>'Novembre N-1'!D27</f>
        <v>0</v>
      </c>
      <c r="G27" s="26">
        <f t="shared" si="3"/>
        <v>0</v>
      </c>
      <c r="H27" s="22">
        <f t="shared" si="4"/>
        <v>0</v>
      </c>
      <c r="I27" s="23">
        <f t="shared" si="5"/>
        <v>0</v>
      </c>
      <c r="J27" s="33">
        <f t="shared" si="6"/>
        <v>0</v>
      </c>
      <c r="K27" s="25">
        <f>'Novembre N-1'!I27</f>
        <v>0</v>
      </c>
      <c r="L27" s="26">
        <f t="shared" si="7"/>
        <v>0</v>
      </c>
      <c r="M27" s="22">
        <f t="shared" si="8"/>
        <v>0</v>
      </c>
      <c r="N27" s="23">
        <f t="shared" si="9"/>
        <v>0</v>
      </c>
      <c r="O27" s="24">
        <f t="shared" si="10"/>
        <v>0</v>
      </c>
      <c r="P27" s="25">
        <f>'Novembre N-1'!N27</f>
        <v>0</v>
      </c>
      <c r="Q27" s="26">
        <f t="shared" si="11"/>
        <v>0</v>
      </c>
      <c r="R27" s="22">
        <f t="shared" si="12"/>
        <v>0</v>
      </c>
      <c r="S27" s="23">
        <f t="shared" si="13"/>
        <v>0</v>
      </c>
      <c r="T27" s="33">
        <f t="shared" si="14"/>
        <v>0</v>
      </c>
      <c r="U27" s="25">
        <f>'Novembre N-1'!S27</f>
        <v>0</v>
      </c>
      <c r="V27" s="26">
        <f t="shared" si="15"/>
        <v>0</v>
      </c>
      <c r="W27" s="22">
        <f t="shared" si="16"/>
        <v>0</v>
      </c>
      <c r="X27" s="23">
        <f t="shared" si="17"/>
        <v>0</v>
      </c>
      <c r="Y27" s="33">
        <f t="shared" si="18"/>
        <v>0</v>
      </c>
      <c r="Z27" s="25">
        <f>'Novembre N-1'!X27</f>
        <v>0</v>
      </c>
      <c r="AA27" s="26">
        <f t="shared" si="19"/>
        <v>0</v>
      </c>
      <c r="AB27" s="22">
        <f t="shared" si="20"/>
        <v>9.9009900990099011E-3</v>
      </c>
      <c r="AC27" s="23">
        <f t="shared" si="21"/>
        <v>1</v>
      </c>
      <c r="AD27" s="33">
        <f t="shared" si="22"/>
        <v>0</v>
      </c>
      <c r="AE27" s="25">
        <f>'Novembre N-1'!AC27</f>
        <v>0</v>
      </c>
      <c r="AF27" s="26">
        <f t="shared" si="23"/>
        <v>1</v>
      </c>
      <c r="AG27" s="22">
        <f t="shared" si="24"/>
        <v>0</v>
      </c>
      <c r="AH27" s="23">
        <f t="shared" si="25"/>
        <v>0</v>
      </c>
      <c r="AI27" s="33">
        <f t="shared" si="26"/>
        <v>0</v>
      </c>
      <c r="AJ27" s="25">
        <f>'Novembre N-1'!AH27</f>
        <v>0</v>
      </c>
      <c r="AK27" s="26">
        <f t="shared" si="27"/>
        <v>0</v>
      </c>
      <c r="AL27" s="22">
        <f t="shared" si="28"/>
        <v>2.0491803278688526E-3</v>
      </c>
      <c r="AM27" s="23">
        <f t="shared" si="29"/>
        <v>1</v>
      </c>
      <c r="AN27" s="33">
        <f t="shared" si="30"/>
        <v>0</v>
      </c>
      <c r="AO27" s="25">
        <f>'Novembre N-1'!AM27</f>
        <v>0</v>
      </c>
      <c r="AP27" s="26">
        <f t="shared" si="31"/>
        <v>1</v>
      </c>
      <c r="AQ27" s="22">
        <f t="shared" si="32"/>
        <v>0</v>
      </c>
      <c r="AR27" s="23">
        <f t="shared" si="33"/>
        <v>0</v>
      </c>
      <c r="AS27" s="33">
        <f t="shared" si="34"/>
        <v>0</v>
      </c>
      <c r="AT27" s="25">
        <f>'Novembre N-1'!AR27</f>
        <v>0</v>
      </c>
      <c r="AU27" s="26">
        <f t="shared" si="35"/>
        <v>0</v>
      </c>
      <c r="AY27" t="s">
        <v>25</v>
      </c>
      <c r="AZ27" t="s">
        <v>86</v>
      </c>
      <c r="BA27" t="s">
        <v>87</v>
      </c>
      <c r="BB27" t="s">
        <v>112</v>
      </c>
      <c r="BC27" t="s">
        <v>115</v>
      </c>
      <c r="BD27">
        <v>1</v>
      </c>
      <c r="BE27">
        <v>0</v>
      </c>
      <c r="BF27">
        <v>0</v>
      </c>
      <c r="BG27">
        <v>0</v>
      </c>
      <c r="BH27">
        <v>0</v>
      </c>
      <c r="BI27">
        <v>1</v>
      </c>
      <c r="BJ27">
        <v>0</v>
      </c>
      <c r="BK27">
        <v>2</v>
      </c>
      <c r="BL27">
        <v>0</v>
      </c>
    </row>
    <row r="28" spans="1:64" x14ac:dyDescent="0.3">
      <c r="A28" t="s">
        <v>14</v>
      </c>
      <c r="B28" s="21"/>
      <c r="C28" s="22">
        <f t="shared" si="0"/>
        <v>0</v>
      </c>
      <c r="D28" s="23">
        <f t="shared" si="1"/>
        <v>0</v>
      </c>
      <c r="E28" s="24">
        <f t="shared" si="2"/>
        <v>0</v>
      </c>
      <c r="F28" s="25">
        <f>'Novembre N-1'!D28</f>
        <v>0</v>
      </c>
      <c r="G28" s="26">
        <f t="shared" si="3"/>
        <v>0</v>
      </c>
      <c r="H28" s="22">
        <f t="shared" si="4"/>
        <v>0</v>
      </c>
      <c r="I28" s="23">
        <f t="shared" si="5"/>
        <v>0</v>
      </c>
      <c r="J28" s="33">
        <f t="shared" si="6"/>
        <v>0</v>
      </c>
      <c r="K28" s="25">
        <f>'Novembre N-1'!I28</f>
        <v>0</v>
      </c>
      <c r="L28" s="26">
        <f t="shared" si="7"/>
        <v>0</v>
      </c>
      <c r="M28" s="22">
        <f t="shared" si="8"/>
        <v>0</v>
      </c>
      <c r="N28" s="23">
        <f t="shared" si="9"/>
        <v>0</v>
      </c>
      <c r="O28" s="24">
        <f t="shared" si="10"/>
        <v>0</v>
      </c>
      <c r="P28" s="25">
        <f>'Novembre N-1'!N28</f>
        <v>0</v>
      </c>
      <c r="Q28" s="26">
        <f t="shared" si="11"/>
        <v>0</v>
      </c>
      <c r="R28" s="22">
        <f t="shared" si="12"/>
        <v>0</v>
      </c>
      <c r="S28" s="23">
        <f t="shared" si="13"/>
        <v>0</v>
      </c>
      <c r="T28" s="33">
        <f t="shared" si="14"/>
        <v>0</v>
      </c>
      <c r="U28" s="25">
        <f>'Novembre N-1'!S28</f>
        <v>0</v>
      </c>
      <c r="V28" s="26">
        <f t="shared" si="15"/>
        <v>0</v>
      </c>
      <c r="W28" s="22">
        <f t="shared" si="16"/>
        <v>0</v>
      </c>
      <c r="X28" s="23">
        <f t="shared" si="17"/>
        <v>0</v>
      </c>
      <c r="Y28" s="33">
        <f t="shared" si="18"/>
        <v>0</v>
      </c>
      <c r="Z28" s="25">
        <f>'Novembre N-1'!X28</f>
        <v>0</v>
      </c>
      <c r="AA28" s="26">
        <f t="shared" si="19"/>
        <v>0</v>
      </c>
      <c r="AB28" s="22">
        <f t="shared" si="20"/>
        <v>0</v>
      </c>
      <c r="AC28" s="23">
        <f t="shared" si="21"/>
        <v>0</v>
      </c>
      <c r="AD28" s="33">
        <f t="shared" si="22"/>
        <v>0</v>
      </c>
      <c r="AE28" s="25">
        <f>'Novembre N-1'!AC28</f>
        <v>0</v>
      </c>
      <c r="AF28" s="26">
        <f t="shared" si="23"/>
        <v>0</v>
      </c>
      <c r="AG28" s="22">
        <f t="shared" si="24"/>
        <v>0</v>
      </c>
      <c r="AH28" s="23">
        <f t="shared" si="25"/>
        <v>0</v>
      </c>
      <c r="AI28" s="33">
        <f t="shared" si="26"/>
        <v>0</v>
      </c>
      <c r="AJ28" s="25">
        <f>'Novembre N-1'!AH28</f>
        <v>0</v>
      </c>
      <c r="AK28" s="26">
        <f t="shared" si="27"/>
        <v>0</v>
      </c>
      <c r="AL28" s="22">
        <f t="shared" si="28"/>
        <v>0</v>
      </c>
      <c r="AM28" s="23">
        <f t="shared" si="29"/>
        <v>0</v>
      </c>
      <c r="AN28" s="33">
        <f t="shared" si="30"/>
        <v>0</v>
      </c>
      <c r="AO28" s="25">
        <f>'Novembre N-1'!AM28</f>
        <v>0</v>
      </c>
      <c r="AP28" s="26">
        <f t="shared" si="31"/>
        <v>0</v>
      </c>
      <c r="AQ28" s="22">
        <f t="shared" si="32"/>
        <v>0</v>
      </c>
      <c r="AR28" s="23">
        <f t="shared" si="33"/>
        <v>0</v>
      </c>
      <c r="AS28" s="33">
        <f t="shared" si="34"/>
        <v>0</v>
      </c>
      <c r="AT28" s="25">
        <f>'Novembre N-1'!AR28</f>
        <v>0</v>
      </c>
      <c r="AU28" s="26">
        <f t="shared" si="35"/>
        <v>0</v>
      </c>
      <c r="AY28" t="s">
        <v>26</v>
      </c>
      <c r="AZ28" t="s">
        <v>86</v>
      </c>
      <c r="BA28" t="s">
        <v>87</v>
      </c>
      <c r="BB28" t="s">
        <v>112</v>
      </c>
      <c r="BC28" t="s">
        <v>115</v>
      </c>
      <c r="BD28">
        <v>9</v>
      </c>
      <c r="BE28">
        <v>6</v>
      </c>
      <c r="BF28">
        <v>3</v>
      </c>
      <c r="BG28">
        <v>13</v>
      </c>
      <c r="BH28">
        <v>1</v>
      </c>
      <c r="BI28">
        <v>2</v>
      </c>
      <c r="BJ28">
        <v>0</v>
      </c>
      <c r="BK28">
        <v>34</v>
      </c>
      <c r="BL28">
        <v>0</v>
      </c>
    </row>
    <row r="29" spans="1:64" x14ac:dyDescent="0.3">
      <c r="A29" t="s">
        <v>15</v>
      </c>
      <c r="B29" s="21"/>
      <c r="C29" s="22">
        <f t="shared" si="0"/>
        <v>0</v>
      </c>
      <c r="D29" s="23">
        <f t="shared" si="1"/>
        <v>0</v>
      </c>
      <c r="E29" s="24">
        <f t="shared" si="2"/>
        <v>0</v>
      </c>
      <c r="F29" s="25">
        <f>'Novembre N-1'!D29</f>
        <v>0</v>
      </c>
      <c r="G29" s="26">
        <f t="shared" si="3"/>
        <v>0</v>
      </c>
      <c r="H29" s="22">
        <f t="shared" si="4"/>
        <v>0</v>
      </c>
      <c r="I29" s="23">
        <f t="shared" si="5"/>
        <v>0</v>
      </c>
      <c r="J29" s="33">
        <f t="shared" si="6"/>
        <v>0</v>
      </c>
      <c r="K29" s="25">
        <f>'Novembre N-1'!I29</f>
        <v>0</v>
      </c>
      <c r="L29" s="26">
        <f t="shared" si="7"/>
        <v>0</v>
      </c>
      <c r="M29" s="22">
        <f t="shared" si="8"/>
        <v>0</v>
      </c>
      <c r="N29" s="23">
        <f t="shared" si="9"/>
        <v>0</v>
      </c>
      <c r="O29" s="24">
        <f t="shared" si="10"/>
        <v>0</v>
      </c>
      <c r="P29" s="25">
        <f>'Novembre N-1'!N29</f>
        <v>0</v>
      </c>
      <c r="Q29" s="26">
        <f t="shared" si="11"/>
        <v>0</v>
      </c>
      <c r="R29" s="22">
        <f t="shared" si="12"/>
        <v>0</v>
      </c>
      <c r="S29" s="23">
        <f t="shared" si="13"/>
        <v>0</v>
      </c>
      <c r="T29" s="33">
        <f t="shared" si="14"/>
        <v>0</v>
      </c>
      <c r="U29" s="25">
        <f>'Novembre N-1'!S29</f>
        <v>0</v>
      </c>
      <c r="V29" s="26">
        <f t="shared" si="15"/>
        <v>0</v>
      </c>
      <c r="W29" s="22">
        <f t="shared" si="16"/>
        <v>0</v>
      </c>
      <c r="X29" s="23">
        <f t="shared" si="17"/>
        <v>0</v>
      </c>
      <c r="Y29" s="33">
        <f t="shared" si="18"/>
        <v>0</v>
      </c>
      <c r="Z29" s="25">
        <f>'Novembre N-1'!X29</f>
        <v>0</v>
      </c>
      <c r="AA29" s="26">
        <f t="shared" si="19"/>
        <v>0</v>
      </c>
      <c r="AB29" s="22">
        <f t="shared" si="20"/>
        <v>0</v>
      </c>
      <c r="AC29" s="23">
        <f t="shared" si="21"/>
        <v>0</v>
      </c>
      <c r="AD29" s="33">
        <f t="shared" si="22"/>
        <v>0</v>
      </c>
      <c r="AE29" s="25">
        <f>'Novembre N-1'!AC29</f>
        <v>0</v>
      </c>
      <c r="AF29" s="26">
        <f t="shared" si="23"/>
        <v>0</v>
      </c>
      <c r="AG29" s="22">
        <f t="shared" si="24"/>
        <v>3.0303030303030304E-2</v>
      </c>
      <c r="AH29" s="23">
        <f t="shared" si="25"/>
        <v>1</v>
      </c>
      <c r="AI29" s="33">
        <f t="shared" si="26"/>
        <v>0</v>
      </c>
      <c r="AJ29" s="25">
        <f>'Novembre N-1'!AH29</f>
        <v>0</v>
      </c>
      <c r="AK29" s="26">
        <f t="shared" si="27"/>
        <v>1</v>
      </c>
      <c r="AL29" s="22">
        <f t="shared" si="28"/>
        <v>2.0491803278688526E-3</v>
      </c>
      <c r="AM29" s="23">
        <f t="shared" si="29"/>
        <v>1</v>
      </c>
      <c r="AN29" s="33">
        <f t="shared" si="30"/>
        <v>0</v>
      </c>
      <c r="AO29" s="25">
        <f>'Novembre N-1'!AM29</f>
        <v>0</v>
      </c>
      <c r="AP29" s="26">
        <f t="shared" si="31"/>
        <v>1</v>
      </c>
      <c r="AQ29" s="22">
        <f t="shared" si="32"/>
        <v>0</v>
      </c>
      <c r="AR29" s="23">
        <f t="shared" si="33"/>
        <v>0</v>
      </c>
      <c r="AS29" s="33">
        <f t="shared" si="34"/>
        <v>0</v>
      </c>
      <c r="AT29" s="25">
        <f>'Novembre N-1'!AR29</f>
        <v>0</v>
      </c>
      <c r="AU29" s="26">
        <f t="shared" si="35"/>
        <v>0</v>
      </c>
      <c r="AY29" t="s">
        <v>27</v>
      </c>
      <c r="AZ29" t="s">
        <v>86</v>
      </c>
      <c r="BA29" t="s">
        <v>87</v>
      </c>
      <c r="BB29" t="s">
        <v>112</v>
      </c>
      <c r="BC29" t="s">
        <v>115</v>
      </c>
      <c r="BD29">
        <v>3</v>
      </c>
      <c r="BE29">
        <v>5</v>
      </c>
      <c r="BF29">
        <v>0</v>
      </c>
      <c r="BG29">
        <v>0</v>
      </c>
      <c r="BH29">
        <v>1</v>
      </c>
      <c r="BI29">
        <v>0</v>
      </c>
      <c r="BJ29">
        <v>0</v>
      </c>
      <c r="BK29">
        <v>9</v>
      </c>
      <c r="BL29">
        <v>0</v>
      </c>
    </row>
    <row r="30" spans="1:64" x14ac:dyDescent="0.3">
      <c r="A30" t="s">
        <v>16</v>
      </c>
      <c r="B30" s="21"/>
      <c r="C30" s="22">
        <f t="shared" si="0"/>
        <v>0</v>
      </c>
      <c r="D30" s="23">
        <f t="shared" si="1"/>
        <v>0</v>
      </c>
      <c r="E30" s="24">
        <f t="shared" si="2"/>
        <v>0</v>
      </c>
      <c r="F30" s="25">
        <f>'Novembre N-1'!D30</f>
        <v>0</v>
      </c>
      <c r="G30" s="26">
        <f t="shared" si="3"/>
        <v>0</v>
      </c>
      <c r="H30" s="22">
        <f t="shared" si="4"/>
        <v>0</v>
      </c>
      <c r="I30" s="23">
        <f t="shared" si="5"/>
        <v>0</v>
      </c>
      <c r="J30" s="33">
        <f t="shared" si="6"/>
        <v>0</v>
      </c>
      <c r="K30" s="25">
        <f>'Novembre N-1'!I30</f>
        <v>0</v>
      </c>
      <c r="L30" s="26">
        <f t="shared" si="7"/>
        <v>0</v>
      </c>
      <c r="M30" s="22">
        <f t="shared" si="8"/>
        <v>0</v>
      </c>
      <c r="N30" s="23">
        <f t="shared" si="9"/>
        <v>0</v>
      </c>
      <c r="O30" s="24">
        <f t="shared" si="10"/>
        <v>0</v>
      </c>
      <c r="P30" s="25">
        <f>'Novembre N-1'!N30</f>
        <v>0</v>
      </c>
      <c r="Q30" s="26">
        <f t="shared" si="11"/>
        <v>0</v>
      </c>
      <c r="R30" s="22">
        <f t="shared" si="12"/>
        <v>0</v>
      </c>
      <c r="S30" s="23">
        <f t="shared" si="13"/>
        <v>0</v>
      </c>
      <c r="T30" s="33">
        <f t="shared" si="14"/>
        <v>0</v>
      </c>
      <c r="U30" s="25">
        <f>'Novembre N-1'!S30</f>
        <v>0</v>
      </c>
      <c r="V30" s="26">
        <f t="shared" si="15"/>
        <v>0</v>
      </c>
      <c r="W30" s="22">
        <f t="shared" si="16"/>
        <v>0</v>
      </c>
      <c r="X30" s="23">
        <f t="shared" si="17"/>
        <v>0</v>
      </c>
      <c r="Y30" s="33">
        <f t="shared" si="18"/>
        <v>0</v>
      </c>
      <c r="Z30" s="25">
        <f>'Novembre N-1'!X30</f>
        <v>0</v>
      </c>
      <c r="AA30" s="26">
        <f t="shared" si="19"/>
        <v>0</v>
      </c>
      <c r="AB30" s="22">
        <f t="shared" si="20"/>
        <v>9.9009900990099011E-3</v>
      </c>
      <c r="AC30" s="23">
        <f t="shared" si="21"/>
        <v>1</v>
      </c>
      <c r="AD30" s="33">
        <f t="shared" si="22"/>
        <v>0</v>
      </c>
      <c r="AE30" s="25">
        <f>'Novembre N-1'!AC30</f>
        <v>0</v>
      </c>
      <c r="AF30" s="26">
        <f t="shared" si="23"/>
        <v>1</v>
      </c>
      <c r="AG30" s="22">
        <f t="shared" si="24"/>
        <v>0</v>
      </c>
      <c r="AH30" s="23">
        <f t="shared" si="25"/>
        <v>0</v>
      </c>
      <c r="AI30" s="33">
        <f t="shared" si="26"/>
        <v>0</v>
      </c>
      <c r="AJ30" s="25">
        <f>'Novembre N-1'!AH30</f>
        <v>0</v>
      </c>
      <c r="AK30" s="26">
        <f t="shared" si="27"/>
        <v>0</v>
      </c>
      <c r="AL30" s="22">
        <f t="shared" si="28"/>
        <v>2.0491803278688526E-3</v>
      </c>
      <c r="AM30" s="23">
        <f t="shared" si="29"/>
        <v>1</v>
      </c>
      <c r="AN30" s="33">
        <f t="shared" si="30"/>
        <v>0</v>
      </c>
      <c r="AO30" s="25">
        <f>'Novembre N-1'!AM30</f>
        <v>0</v>
      </c>
      <c r="AP30" s="26">
        <f t="shared" si="31"/>
        <v>1</v>
      </c>
      <c r="AQ30" s="22">
        <f t="shared" si="32"/>
        <v>0</v>
      </c>
      <c r="AR30" s="23">
        <f t="shared" si="33"/>
        <v>0</v>
      </c>
      <c r="AS30" s="33">
        <f t="shared" si="34"/>
        <v>0</v>
      </c>
      <c r="AT30" s="25">
        <f>'Novembre N-1'!AR30</f>
        <v>0</v>
      </c>
      <c r="AU30" s="26">
        <f t="shared" si="35"/>
        <v>0</v>
      </c>
      <c r="AY30" t="s">
        <v>28</v>
      </c>
      <c r="AZ30" t="s">
        <v>86</v>
      </c>
      <c r="BA30" t="s">
        <v>87</v>
      </c>
      <c r="BB30" t="s">
        <v>112</v>
      </c>
      <c r="BC30" t="s">
        <v>115</v>
      </c>
      <c r="BD30">
        <v>15</v>
      </c>
      <c r="BE30">
        <v>11</v>
      </c>
      <c r="BF30">
        <v>3</v>
      </c>
      <c r="BG30">
        <v>6</v>
      </c>
      <c r="BH30">
        <v>0</v>
      </c>
      <c r="BI30">
        <v>10</v>
      </c>
      <c r="BJ30">
        <v>5</v>
      </c>
      <c r="BK30">
        <v>49</v>
      </c>
      <c r="BL30">
        <v>1</v>
      </c>
    </row>
    <row r="31" spans="1:64" x14ac:dyDescent="0.3">
      <c r="A31" t="s">
        <v>107</v>
      </c>
      <c r="B31" s="21"/>
      <c r="C31" s="22">
        <f t="shared" si="0"/>
        <v>0</v>
      </c>
      <c r="D31" s="23">
        <v>0</v>
      </c>
      <c r="E31" s="24">
        <f t="shared" si="2"/>
        <v>0</v>
      </c>
      <c r="F31" s="25">
        <f>'Novembre N-1'!D31</f>
        <v>0</v>
      </c>
      <c r="G31" s="26">
        <f t="shared" si="3"/>
        <v>0</v>
      </c>
      <c r="H31" s="22">
        <f t="shared" si="4"/>
        <v>0</v>
      </c>
      <c r="I31" s="23">
        <f t="shared" si="5"/>
        <v>0</v>
      </c>
      <c r="J31" s="33">
        <f t="shared" si="6"/>
        <v>0</v>
      </c>
      <c r="K31" s="25">
        <f>'Novembre N-1'!I31</f>
        <v>0</v>
      </c>
      <c r="L31" s="26">
        <f t="shared" si="7"/>
        <v>0</v>
      </c>
      <c r="M31" s="22">
        <f t="shared" si="8"/>
        <v>0</v>
      </c>
      <c r="N31" s="23">
        <f t="shared" si="9"/>
        <v>0</v>
      </c>
      <c r="O31" s="24">
        <f t="shared" si="10"/>
        <v>0</v>
      </c>
      <c r="P31" s="25">
        <f>'Novembre N-1'!N31</f>
        <v>0</v>
      </c>
      <c r="Q31" s="26">
        <f t="shared" si="11"/>
        <v>0</v>
      </c>
      <c r="R31" s="22">
        <f t="shared" si="12"/>
        <v>0</v>
      </c>
      <c r="S31" s="23">
        <f t="shared" si="13"/>
        <v>0</v>
      </c>
      <c r="T31" s="33">
        <f t="shared" si="14"/>
        <v>0</v>
      </c>
      <c r="U31" s="25">
        <f>'Novembre N-1'!S31</f>
        <v>0</v>
      </c>
      <c r="V31" s="26">
        <f t="shared" si="15"/>
        <v>0</v>
      </c>
      <c r="W31" s="22">
        <f t="shared" si="16"/>
        <v>0</v>
      </c>
      <c r="X31" s="23">
        <f t="shared" si="17"/>
        <v>0</v>
      </c>
      <c r="Y31" s="33">
        <f t="shared" si="18"/>
        <v>0</v>
      </c>
      <c r="Z31" s="25">
        <f>'Novembre N-1'!X31</f>
        <v>0</v>
      </c>
      <c r="AA31" s="26">
        <f t="shared" si="19"/>
        <v>0</v>
      </c>
      <c r="AB31" s="22">
        <f t="shared" si="20"/>
        <v>0</v>
      </c>
      <c r="AC31" s="23">
        <f t="shared" si="21"/>
        <v>0</v>
      </c>
      <c r="AD31" s="33">
        <f t="shared" si="22"/>
        <v>0</v>
      </c>
      <c r="AE31" s="25">
        <f>'Novembre N-1'!AC31</f>
        <v>0</v>
      </c>
      <c r="AF31" s="26">
        <f t="shared" si="23"/>
        <v>0</v>
      </c>
      <c r="AG31" s="22">
        <f t="shared" si="24"/>
        <v>0</v>
      </c>
      <c r="AH31" s="23">
        <f t="shared" si="25"/>
        <v>0</v>
      </c>
      <c r="AI31" s="33">
        <f t="shared" si="26"/>
        <v>0</v>
      </c>
      <c r="AJ31" s="25">
        <f>'Novembre N-1'!AH31</f>
        <v>0</v>
      </c>
      <c r="AK31" s="26">
        <f t="shared" si="27"/>
        <v>0</v>
      </c>
      <c r="AL31" s="22">
        <f t="shared" si="28"/>
        <v>0</v>
      </c>
      <c r="AM31" s="23">
        <f t="shared" si="29"/>
        <v>0</v>
      </c>
      <c r="AN31" s="33">
        <f t="shared" si="30"/>
        <v>0</v>
      </c>
      <c r="AO31" s="25">
        <f>'Novembre N-1'!AM31</f>
        <v>0</v>
      </c>
      <c r="AP31" s="26">
        <f t="shared" si="31"/>
        <v>0</v>
      </c>
      <c r="AQ31" s="22">
        <f t="shared" si="32"/>
        <v>0</v>
      </c>
      <c r="AR31" s="23">
        <f t="shared" si="33"/>
        <v>0</v>
      </c>
      <c r="AS31" s="33">
        <f t="shared" si="34"/>
        <v>0</v>
      </c>
      <c r="AT31" s="25">
        <f>'Novembre N-1'!AR31</f>
        <v>0</v>
      </c>
      <c r="AU31" s="26">
        <f t="shared" si="35"/>
        <v>0</v>
      </c>
      <c r="AY31" t="s">
        <v>62</v>
      </c>
      <c r="AZ31" t="s">
        <v>86</v>
      </c>
      <c r="BA31" t="s">
        <v>87</v>
      </c>
      <c r="BB31" t="s">
        <v>112</v>
      </c>
      <c r="BC31" t="s">
        <v>115</v>
      </c>
      <c r="BD31">
        <v>0</v>
      </c>
      <c r="BE31">
        <v>1</v>
      </c>
      <c r="BF31">
        <v>0</v>
      </c>
      <c r="BG31">
        <v>2</v>
      </c>
      <c r="BH31">
        <v>0</v>
      </c>
      <c r="BI31">
        <v>0</v>
      </c>
      <c r="BJ31">
        <v>0</v>
      </c>
      <c r="BK31">
        <v>3</v>
      </c>
      <c r="BL31">
        <v>0</v>
      </c>
    </row>
    <row r="32" spans="1:64" x14ac:dyDescent="0.3">
      <c r="A32" t="s">
        <v>17</v>
      </c>
      <c r="B32" s="21"/>
      <c r="C32" s="22">
        <f t="shared" si="0"/>
        <v>6.9444444444444441E-3</v>
      </c>
      <c r="D32" s="23">
        <f t="shared" si="1"/>
        <v>1</v>
      </c>
      <c r="E32" s="24">
        <f t="shared" si="2"/>
        <v>0</v>
      </c>
      <c r="F32" s="25">
        <f>'Novembre N-1'!D32</f>
        <v>0</v>
      </c>
      <c r="G32" s="26">
        <f t="shared" si="3"/>
        <v>1</v>
      </c>
      <c r="H32" s="22">
        <f t="shared" si="4"/>
        <v>8.4745762711864406E-3</v>
      </c>
      <c r="I32" s="23">
        <f t="shared" si="5"/>
        <v>1</v>
      </c>
      <c r="J32" s="33">
        <f t="shared" si="6"/>
        <v>1.0869565217391304E-2</v>
      </c>
      <c r="K32" s="25">
        <f>'Novembre N-1'!I32</f>
        <v>1</v>
      </c>
      <c r="L32" s="26">
        <f t="shared" si="7"/>
        <v>0</v>
      </c>
      <c r="M32" s="22">
        <f t="shared" si="8"/>
        <v>0</v>
      </c>
      <c r="N32" s="23">
        <f t="shared" si="9"/>
        <v>0</v>
      </c>
      <c r="O32" s="24">
        <f t="shared" si="10"/>
        <v>0</v>
      </c>
      <c r="P32" s="25">
        <f>'Novembre N-1'!N32</f>
        <v>0</v>
      </c>
      <c r="Q32" s="26">
        <f t="shared" si="11"/>
        <v>0</v>
      </c>
      <c r="R32" s="22">
        <f t="shared" si="12"/>
        <v>0</v>
      </c>
      <c r="S32" s="23">
        <f t="shared" si="13"/>
        <v>0</v>
      </c>
      <c r="T32" s="33">
        <f t="shared" si="14"/>
        <v>0</v>
      </c>
      <c r="U32" s="25">
        <f>'Novembre N-1'!S32</f>
        <v>0</v>
      </c>
      <c r="V32" s="26">
        <f t="shared" si="15"/>
        <v>0</v>
      </c>
      <c r="W32" s="22">
        <f t="shared" si="16"/>
        <v>0</v>
      </c>
      <c r="X32" s="23">
        <f t="shared" si="17"/>
        <v>0</v>
      </c>
      <c r="Y32" s="33">
        <f t="shared" si="18"/>
        <v>0</v>
      </c>
      <c r="Z32" s="25">
        <f>'Novembre N-1'!X32</f>
        <v>0</v>
      </c>
      <c r="AA32" s="26">
        <f t="shared" si="19"/>
        <v>0</v>
      </c>
      <c r="AB32" s="22">
        <f t="shared" si="20"/>
        <v>0</v>
      </c>
      <c r="AC32" s="23">
        <f t="shared" si="21"/>
        <v>0</v>
      </c>
      <c r="AD32" s="33">
        <f t="shared" si="22"/>
        <v>2.8846153846153848E-2</v>
      </c>
      <c r="AE32" s="25">
        <f>'Novembre N-1'!AC32</f>
        <v>3</v>
      </c>
      <c r="AF32" s="26">
        <f t="shared" si="23"/>
        <v>-3</v>
      </c>
      <c r="AG32" s="22">
        <f t="shared" si="24"/>
        <v>0</v>
      </c>
      <c r="AH32" s="23">
        <f t="shared" si="25"/>
        <v>0</v>
      </c>
      <c r="AI32" s="33">
        <f t="shared" si="26"/>
        <v>0</v>
      </c>
      <c r="AJ32" s="25">
        <f>'Novembre N-1'!AH32</f>
        <v>0</v>
      </c>
      <c r="AK32" s="26">
        <f t="shared" si="27"/>
        <v>0</v>
      </c>
      <c r="AL32" s="22">
        <f t="shared" si="28"/>
        <v>4.0983606557377051E-3</v>
      </c>
      <c r="AM32" s="23">
        <f t="shared" si="29"/>
        <v>2</v>
      </c>
      <c r="AN32" s="33">
        <f t="shared" si="30"/>
        <v>8.7527352297592995E-3</v>
      </c>
      <c r="AO32" s="25">
        <f>'Novembre N-1'!AM32</f>
        <v>4</v>
      </c>
      <c r="AP32" s="26">
        <f t="shared" si="31"/>
        <v>-2</v>
      </c>
      <c r="AQ32" s="22">
        <f t="shared" si="32"/>
        <v>4.1666666666666664E-2</v>
      </c>
      <c r="AR32" s="23">
        <f t="shared" si="33"/>
        <v>1</v>
      </c>
      <c r="AS32" s="33">
        <f t="shared" si="34"/>
        <v>0</v>
      </c>
      <c r="AT32" s="25">
        <f>'Novembre N-1'!AR32</f>
        <v>0</v>
      </c>
      <c r="AU32" s="26">
        <f t="shared" si="35"/>
        <v>1</v>
      </c>
      <c r="AY32" t="s">
        <v>34</v>
      </c>
      <c r="AZ32" t="s">
        <v>86</v>
      </c>
      <c r="BA32" t="s">
        <v>87</v>
      </c>
      <c r="BB32" t="s">
        <v>112</v>
      </c>
      <c r="BC32" t="s">
        <v>115</v>
      </c>
      <c r="BD32">
        <v>0</v>
      </c>
      <c r="BE32">
        <v>0</v>
      </c>
      <c r="BF32">
        <v>1</v>
      </c>
      <c r="BG32">
        <v>1</v>
      </c>
      <c r="BH32">
        <v>0</v>
      </c>
      <c r="BI32">
        <v>0</v>
      </c>
      <c r="BJ32">
        <v>0</v>
      </c>
      <c r="BK32">
        <v>2</v>
      </c>
      <c r="BL32">
        <v>0</v>
      </c>
    </row>
    <row r="33" spans="1:64" x14ac:dyDescent="0.3">
      <c r="A33" t="s">
        <v>18</v>
      </c>
      <c r="B33" s="21"/>
      <c r="C33" s="22">
        <f t="shared" si="0"/>
        <v>0</v>
      </c>
      <c r="D33" s="23">
        <f t="shared" si="1"/>
        <v>0</v>
      </c>
      <c r="E33" s="24">
        <f t="shared" si="2"/>
        <v>0</v>
      </c>
      <c r="F33" s="25">
        <f>'Novembre N-1'!D33</f>
        <v>0</v>
      </c>
      <c r="G33" s="26">
        <f t="shared" si="3"/>
        <v>0</v>
      </c>
      <c r="H33" s="22">
        <f t="shared" si="4"/>
        <v>0</v>
      </c>
      <c r="I33" s="23">
        <f t="shared" si="5"/>
        <v>0</v>
      </c>
      <c r="J33" s="33">
        <f t="shared" si="6"/>
        <v>0</v>
      </c>
      <c r="K33" s="25">
        <f>'Novembre N-1'!I33</f>
        <v>0</v>
      </c>
      <c r="L33" s="26">
        <f t="shared" si="7"/>
        <v>0</v>
      </c>
      <c r="M33" s="22">
        <f t="shared" si="8"/>
        <v>0</v>
      </c>
      <c r="N33" s="23">
        <f t="shared" si="9"/>
        <v>0</v>
      </c>
      <c r="O33" s="24">
        <f t="shared" si="10"/>
        <v>0</v>
      </c>
      <c r="P33" s="25">
        <f>'Novembre N-1'!N33</f>
        <v>0</v>
      </c>
      <c r="Q33" s="26">
        <f t="shared" si="11"/>
        <v>0</v>
      </c>
      <c r="R33" s="22">
        <f t="shared" si="12"/>
        <v>0</v>
      </c>
      <c r="S33" s="23">
        <f t="shared" si="13"/>
        <v>0</v>
      </c>
      <c r="T33" s="33">
        <f t="shared" si="14"/>
        <v>0</v>
      </c>
      <c r="U33" s="25">
        <f>'Novembre N-1'!S33</f>
        <v>0</v>
      </c>
      <c r="V33" s="26">
        <f t="shared" si="15"/>
        <v>0</v>
      </c>
      <c r="W33" s="22">
        <f t="shared" si="16"/>
        <v>0</v>
      </c>
      <c r="X33" s="23">
        <f t="shared" si="17"/>
        <v>0</v>
      </c>
      <c r="Y33" s="33">
        <f t="shared" si="18"/>
        <v>0</v>
      </c>
      <c r="Z33" s="25">
        <f>'Novembre N-1'!X33</f>
        <v>0</v>
      </c>
      <c r="AA33" s="26">
        <f t="shared" si="19"/>
        <v>0</v>
      </c>
      <c r="AB33" s="22">
        <f t="shared" si="20"/>
        <v>0</v>
      </c>
      <c r="AC33" s="23">
        <f t="shared" si="21"/>
        <v>0</v>
      </c>
      <c r="AD33" s="33">
        <f t="shared" si="22"/>
        <v>0</v>
      </c>
      <c r="AE33" s="25">
        <f>'Novembre N-1'!AC33</f>
        <v>0</v>
      </c>
      <c r="AF33" s="26">
        <f t="shared" si="23"/>
        <v>0</v>
      </c>
      <c r="AG33" s="22">
        <f t="shared" si="24"/>
        <v>0</v>
      </c>
      <c r="AH33" s="23">
        <f t="shared" si="25"/>
        <v>0</v>
      </c>
      <c r="AI33" s="33">
        <f t="shared" si="26"/>
        <v>0</v>
      </c>
      <c r="AJ33" s="25">
        <f>'Novembre N-1'!AH33</f>
        <v>0</v>
      </c>
      <c r="AK33" s="26">
        <f t="shared" si="27"/>
        <v>0</v>
      </c>
      <c r="AL33" s="22">
        <f t="shared" si="28"/>
        <v>0</v>
      </c>
      <c r="AM33" s="23">
        <f t="shared" si="29"/>
        <v>0</v>
      </c>
      <c r="AN33" s="33">
        <f t="shared" si="30"/>
        <v>0</v>
      </c>
      <c r="AO33" s="25">
        <f>'Novembre N-1'!AM33</f>
        <v>0</v>
      </c>
      <c r="AP33" s="26">
        <f t="shared" si="31"/>
        <v>0</v>
      </c>
      <c r="AQ33" s="22">
        <f t="shared" si="32"/>
        <v>0</v>
      </c>
      <c r="AR33" s="23">
        <f t="shared" si="33"/>
        <v>0</v>
      </c>
      <c r="AS33" s="33">
        <f t="shared" si="34"/>
        <v>0</v>
      </c>
      <c r="AT33" s="25">
        <f>'Novembre N-1'!AR33</f>
        <v>0</v>
      </c>
      <c r="AU33" s="26">
        <f t="shared" si="35"/>
        <v>0</v>
      </c>
      <c r="AY33" t="s">
        <v>29</v>
      </c>
      <c r="AZ33" t="s">
        <v>86</v>
      </c>
      <c r="BA33" t="s">
        <v>87</v>
      </c>
      <c r="BB33" t="s">
        <v>112</v>
      </c>
      <c r="BC33" t="s">
        <v>115</v>
      </c>
      <c r="BD33">
        <v>1</v>
      </c>
      <c r="BE33">
        <v>1</v>
      </c>
      <c r="BF33">
        <v>1</v>
      </c>
      <c r="BG33">
        <v>1</v>
      </c>
      <c r="BH33">
        <v>0</v>
      </c>
      <c r="BI33">
        <v>4</v>
      </c>
      <c r="BJ33">
        <v>0</v>
      </c>
      <c r="BK33">
        <v>8</v>
      </c>
      <c r="BL33">
        <v>0</v>
      </c>
    </row>
    <row r="34" spans="1:64" x14ac:dyDescent="0.3">
      <c r="A34" t="s">
        <v>19</v>
      </c>
      <c r="B34" s="21"/>
      <c r="C34" s="22">
        <f t="shared" si="0"/>
        <v>4.1666666666666664E-2</v>
      </c>
      <c r="D34" s="23">
        <f t="shared" si="1"/>
        <v>6</v>
      </c>
      <c r="E34" s="24">
        <f t="shared" si="2"/>
        <v>5.185185185185185E-2</v>
      </c>
      <c r="F34" s="25">
        <f>'Novembre N-1'!D34</f>
        <v>7</v>
      </c>
      <c r="G34" s="26">
        <f t="shared" si="3"/>
        <v>-1</v>
      </c>
      <c r="H34" s="22">
        <f t="shared" si="4"/>
        <v>7.6271186440677971E-2</v>
      </c>
      <c r="I34" s="23">
        <f t="shared" si="5"/>
        <v>9</v>
      </c>
      <c r="J34" s="33">
        <f t="shared" si="6"/>
        <v>3.2608695652173912E-2</v>
      </c>
      <c r="K34" s="25">
        <f>'Novembre N-1'!I34</f>
        <v>3</v>
      </c>
      <c r="L34" s="26">
        <f t="shared" si="7"/>
        <v>6</v>
      </c>
      <c r="M34" s="22">
        <f t="shared" si="8"/>
        <v>3.3333333333333333E-2</v>
      </c>
      <c r="N34" s="23">
        <f t="shared" si="9"/>
        <v>1</v>
      </c>
      <c r="O34" s="24">
        <f t="shared" si="10"/>
        <v>5.4054054054054057E-2</v>
      </c>
      <c r="P34" s="25">
        <f>'Novembre N-1'!N34</f>
        <v>2</v>
      </c>
      <c r="Q34" s="26">
        <f t="shared" si="11"/>
        <v>-1</v>
      </c>
      <c r="R34" s="22">
        <f t="shared" si="12"/>
        <v>5.9701492537313432E-2</v>
      </c>
      <c r="S34" s="23">
        <f t="shared" si="13"/>
        <v>4</v>
      </c>
      <c r="T34" s="33">
        <f t="shared" si="14"/>
        <v>0.1</v>
      </c>
      <c r="U34" s="25">
        <f>'Novembre N-1'!S34</f>
        <v>5</v>
      </c>
      <c r="V34" s="26">
        <f t="shared" si="15"/>
        <v>-1</v>
      </c>
      <c r="W34" s="22">
        <f t="shared" si="16"/>
        <v>0</v>
      </c>
      <c r="X34" s="23">
        <f t="shared" si="17"/>
        <v>0</v>
      </c>
      <c r="Y34" s="33">
        <f t="shared" si="18"/>
        <v>0.15151515151515152</v>
      </c>
      <c r="Z34" s="25">
        <f>'Novembre N-1'!X34</f>
        <v>5</v>
      </c>
      <c r="AA34" s="26">
        <f t="shared" si="19"/>
        <v>-5</v>
      </c>
      <c r="AB34" s="22">
        <f t="shared" si="20"/>
        <v>6.9306930693069313E-2</v>
      </c>
      <c r="AC34" s="23">
        <f t="shared" si="21"/>
        <v>7</v>
      </c>
      <c r="AD34" s="33">
        <f t="shared" si="22"/>
        <v>5.7692307692307696E-2</v>
      </c>
      <c r="AE34" s="25">
        <f>'Novembre N-1'!AC34</f>
        <v>6</v>
      </c>
      <c r="AF34" s="26">
        <f t="shared" si="23"/>
        <v>1</v>
      </c>
      <c r="AG34" s="22">
        <f t="shared" si="24"/>
        <v>0</v>
      </c>
      <c r="AH34" s="23">
        <f t="shared" si="25"/>
        <v>0</v>
      </c>
      <c r="AI34" s="33">
        <f t="shared" si="26"/>
        <v>0.04</v>
      </c>
      <c r="AJ34" s="25">
        <f>'Novembre N-1'!AH34</f>
        <v>1</v>
      </c>
      <c r="AK34" s="26">
        <f t="shared" si="27"/>
        <v>-1</v>
      </c>
      <c r="AL34" s="22">
        <f t="shared" si="28"/>
        <v>5.5327868852459015E-2</v>
      </c>
      <c r="AM34" s="23">
        <f t="shared" si="29"/>
        <v>27</v>
      </c>
      <c r="AN34" s="33">
        <f t="shared" si="30"/>
        <v>5.9080962800875277E-2</v>
      </c>
      <c r="AO34" s="25">
        <f>'Novembre N-1'!AM34</f>
        <v>27</v>
      </c>
      <c r="AP34" s="26">
        <f t="shared" si="31"/>
        <v>0</v>
      </c>
      <c r="AQ34" s="22">
        <f t="shared" si="32"/>
        <v>0</v>
      </c>
      <c r="AR34" s="23">
        <f t="shared" si="33"/>
        <v>0</v>
      </c>
      <c r="AS34" s="33">
        <f t="shared" si="34"/>
        <v>0.10526315789473684</v>
      </c>
      <c r="AT34" s="25">
        <f>'Novembre N-1'!AR34</f>
        <v>2</v>
      </c>
      <c r="AU34" s="26">
        <f t="shared" si="35"/>
        <v>-2</v>
      </c>
      <c r="AY34" t="s">
        <v>35</v>
      </c>
      <c r="AZ34" t="s">
        <v>86</v>
      </c>
      <c r="BA34" t="s">
        <v>87</v>
      </c>
      <c r="BB34" t="s">
        <v>112</v>
      </c>
      <c r="BC34" t="s">
        <v>115</v>
      </c>
      <c r="BD34">
        <v>3</v>
      </c>
      <c r="BE34">
        <v>6</v>
      </c>
      <c r="BF34">
        <v>0</v>
      </c>
      <c r="BG34">
        <v>1</v>
      </c>
      <c r="BH34">
        <v>1</v>
      </c>
      <c r="BI34">
        <v>1</v>
      </c>
      <c r="BJ34">
        <v>0</v>
      </c>
      <c r="BK34">
        <v>12</v>
      </c>
      <c r="BL34">
        <v>0</v>
      </c>
    </row>
    <row r="35" spans="1:64" x14ac:dyDescent="0.3">
      <c r="A35" t="s">
        <v>20</v>
      </c>
      <c r="B35" s="21"/>
      <c r="C35" s="22">
        <f t="shared" si="0"/>
        <v>6.9444444444444441E-3</v>
      </c>
      <c r="D35" s="23">
        <f t="shared" si="1"/>
        <v>1</v>
      </c>
      <c r="E35" s="24">
        <f t="shared" si="2"/>
        <v>5.9259259259259262E-2</v>
      </c>
      <c r="F35" s="25">
        <f>'Novembre N-1'!D35</f>
        <v>8</v>
      </c>
      <c r="G35" s="26">
        <f t="shared" si="3"/>
        <v>-7</v>
      </c>
      <c r="H35" s="22">
        <f t="shared" si="4"/>
        <v>8.4745762711864406E-3</v>
      </c>
      <c r="I35" s="23">
        <f t="shared" si="5"/>
        <v>1</v>
      </c>
      <c r="J35" s="33">
        <f t="shared" si="6"/>
        <v>0</v>
      </c>
      <c r="K35" s="25">
        <f>'Novembre N-1'!I35</f>
        <v>0</v>
      </c>
      <c r="L35" s="26">
        <f t="shared" si="7"/>
        <v>1</v>
      </c>
      <c r="M35" s="22">
        <f t="shared" si="8"/>
        <v>0</v>
      </c>
      <c r="N35" s="23">
        <f t="shared" si="9"/>
        <v>0</v>
      </c>
      <c r="O35" s="24">
        <f t="shared" si="10"/>
        <v>0</v>
      </c>
      <c r="P35" s="25">
        <f>'Novembre N-1'!N35</f>
        <v>0</v>
      </c>
      <c r="Q35" s="26">
        <f t="shared" si="11"/>
        <v>0</v>
      </c>
      <c r="R35" s="22">
        <f t="shared" si="12"/>
        <v>0</v>
      </c>
      <c r="S35" s="23">
        <f t="shared" si="13"/>
        <v>0</v>
      </c>
      <c r="T35" s="33">
        <f t="shared" si="14"/>
        <v>0.02</v>
      </c>
      <c r="U35" s="25">
        <f>'Novembre N-1'!S35</f>
        <v>1</v>
      </c>
      <c r="V35" s="26">
        <f t="shared" si="15"/>
        <v>-1</v>
      </c>
      <c r="W35" s="22">
        <f t="shared" si="16"/>
        <v>0</v>
      </c>
      <c r="X35" s="23">
        <f t="shared" si="17"/>
        <v>0</v>
      </c>
      <c r="Y35" s="33">
        <f t="shared" si="18"/>
        <v>6.0606060606060608E-2</v>
      </c>
      <c r="Z35" s="25">
        <f>'Novembre N-1'!X35</f>
        <v>2</v>
      </c>
      <c r="AA35" s="26">
        <f t="shared" si="19"/>
        <v>-2</v>
      </c>
      <c r="AB35" s="22">
        <f t="shared" si="20"/>
        <v>9.9009900990099011E-3</v>
      </c>
      <c r="AC35" s="23">
        <f t="shared" si="21"/>
        <v>1</v>
      </c>
      <c r="AD35" s="33">
        <f t="shared" si="22"/>
        <v>1.9230769230769232E-2</v>
      </c>
      <c r="AE35" s="25">
        <f>'Novembre N-1'!AC35</f>
        <v>2</v>
      </c>
      <c r="AF35" s="26">
        <f t="shared" si="23"/>
        <v>-1</v>
      </c>
      <c r="AG35" s="22">
        <f t="shared" si="24"/>
        <v>3.0303030303030304E-2</v>
      </c>
      <c r="AH35" s="23">
        <f t="shared" si="25"/>
        <v>1</v>
      </c>
      <c r="AI35" s="33">
        <f t="shared" si="26"/>
        <v>0</v>
      </c>
      <c r="AJ35" s="25">
        <f>'Novembre N-1'!AH35</f>
        <v>0</v>
      </c>
      <c r="AK35" s="26">
        <f t="shared" si="27"/>
        <v>1</v>
      </c>
      <c r="AL35" s="22">
        <f t="shared" si="28"/>
        <v>8.1967213114754103E-3</v>
      </c>
      <c r="AM35" s="23">
        <f t="shared" si="29"/>
        <v>4</v>
      </c>
      <c r="AN35" s="33">
        <f t="shared" si="30"/>
        <v>2.8446389496717725E-2</v>
      </c>
      <c r="AO35" s="25">
        <f>'Novembre N-1'!AM35</f>
        <v>13</v>
      </c>
      <c r="AP35" s="26">
        <f t="shared" si="31"/>
        <v>-9</v>
      </c>
      <c r="AQ35" s="22">
        <f t="shared" si="32"/>
        <v>0</v>
      </c>
      <c r="AR35" s="23">
        <f t="shared" si="33"/>
        <v>0</v>
      </c>
      <c r="AS35" s="33">
        <f t="shared" si="34"/>
        <v>0</v>
      </c>
      <c r="AT35" s="25">
        <f>'Novembre N-1'!AR35</f>
        <v>0</v>
      </c>
      <c r="AU35" s="26">
        <f t="shared" si="35"/>
        <v>0</v>
      </c>
      <c r="AY35" t="s">
        <v>30</v>
      </c>
      <c r="AZ35" t="s">
        <v>86</v>
      </c>
      <c r="BA35" t="s">
        <v>87</v>
      </c>
      <c r="BB35" t="s">
        <v>112</v>
      </c>
      <c r="BC35" t="s">
        <v>115</v>
      </c>
      <c r="BD35">
        <v>2</v>
      </c>
      <c r="BE35">
        <v>5</v>
      </c>
      <c r="BF35">
        <v>0</v>
      </c>
      <c r="BG35">
        <v>10</v>
      </c>
      <c r="BH35">
        <v>0</v>
      </c>
      <c r="BI35">
        <v>7</v>
      </c>
      <c r="BJ35">
        <v>2</v>
      </c>
      <c r="BK35">
        <v>14</v>
      </c>
      <c r="BL35">
        <v>12</v>
      </c>
    </row>
    <row r="36" spans="1:64" x14ac:dyDescent="0.3">
      <c r="A36" t="s">
        <v>21</v>
      </c>
      <c r="B36" s="21"/>
      <c r="C36" s="22">
        <f t="shared" si="0"/>
        <v>0</v>
      </c>
      <c r="D36" s="23">
        <f t="shared" si="1"/>
        <v>0</v>
      </c>
      <c r="E36" s="24">
        <f t="shared" si="2"/>
        <v>0</v>
      </c>
      <c r="F36" s="25">
        <f>'Novembre N-1'!D36</f>
        <v>0</v>
      </c>
      <c r="G36" s="26">
        <f t="shared" si="3"/>
        <v>0</v>
      </c>
      <c r="H36" s="22">
        <f t="shared" si="4"/>
        <v>8.4745762711864406E-3</v>
      </c>
      <c r="I36" s="23">
        <f t="shared" si="5"/>
        <v>1</v>
      </c>
      <c r="J36" s="33">
        <f t="shared" si="6"/>
        <v>0</v>
      </c>
      <c r="K36" s="25">
        <f>'Novembre N-1'!I36</f>
        <v>0</v>
      </c>
      <c r="L36" s="26">
        <f t="shared" si="7"/>
        <v>1</v>
      </c>
      <c r="M36" s="22">
        <f t="shared" si="8"/>
        <v>0</v>
      </c>
      <c r="N36" s="23">
        <f t="shared" si="9"/>
        <v>0</v>
      </c>
      <c r="O36" s="24">
        <f t="shared" si="10"/>
        <v>0</v>
      </c>
      <c r="P36" s="25">
        <f>'Novembre N-1'!N36</f>
        <v>0</v>
      </c>
      <c r="Q36" s="26">
        <f t="shared" si="11"/>
        <v>0</v>
      </c>
      <c r="R36" s="22">
        <f t="shared" si="12"/>
        <v>0</v>
      </c>
      <c r="S36" s="23">
        <f t="shared" si="13"/>
        <v>0</v>
      </c>
      <c r="T36" s="33">
        <f t="shared" si="14"/>
        <v>0</v>
      </c>
      <c r="U36" s="25">
        <f>'Novembre N-1'!S36</f>
        <v>0</v>
      </c>
      <c r="V36" s="26">
        <f t="shared" si="15"/>
        <v>0</v>
      </c>
      <c r="W36" s="22">
        <f t="shared" si="16"/>
        <v>0</v>
      </c>
      <c r="X36" s="23">
        <f t="shared" si="17"/>
        <v>0</v>
      </c>
      <c r="Y36" s="33">
        <f t="shared" si="18"/>
        <v>0</v>
      </c>
      <c r="Z36" s="25">
        <f>'Novembre N-1'!X36</f>
        <v>0</v>
      </c>
      <c r="AA36" s="26">
        <f t="shared" si="19"/>
        <v>0</v>
      </c>
      <c r="AB36" s="22">
        <f t="shared" si="20"/>
        <v>1.9801980198019802E-2</v>
      </c>
      <c r="AC36" s="23">
        <f t="shared" si="21"/>
        <v>2</v>
      </c>
      <c r="AD36" s="33">
        <f t="shared" si="22"/>
        <v>0</v>
      </c>
      <c r="AE36" s="25">
        <f>'Novembre N-1'!AC36</f>
        <v>0</v>
      </c>
      <c r="AF36" s="26">
        <f t="shared" si="23"/>
        <v>2</v>
      </c>
      <c r="AG36" s="22">
        <f t="shared" si="24"/>
        <v>0</v>
      </c>
      <c r="AH36" s="23">
        <f t="shared" si="25"/>
        <v>0</v>
      </c>
      <c r="AI36" s="33">
        <f t="shared" si="26"/>
        <v>0</v>
      </c>
      <c r="AJ36" s="25">
        <f>'Novembre N-1'!AH36</f>
        <v>0</v>
      </c>
      <c r="AK36" s="26">
        <f t="shared" si="27"/>
        <v>0</v>
      </c>
      <c r="AL36" s="22">
        <f t="shared" si="28"/>
        <v>6.1475409836065573E-3</v>
      </c>
      <c r="AM36" s="23">
        <f t="shared" si="29"/>
        <v>3</v>
      </c>
      <c r="AN36" s="33">
        <f t="shared" si="30"/>
        <v>0</v>
      </c>
      <c r="AO36" s="25">
        <f>'Novembre N-1'!AM36</f>
        <v>0</v>
      </c>
      <c r="AP36" s="26">
        <f t="shared" si="31"/>
        <v>3</v>
      </c>
      <c r="AQ36" s="22">
        <f t="shared" si="32"/>
        <v>0</v>
      </c>
      <c r="AR36" s="23">
        <f t="shared" si="33"/>
        <v>0</v>
      </c>
      <c r="AS36" s="33">
        <f t="shared" si="34"/>
        <v>0</v>
      </c>
      <c r="AT36" s="25">
        <f>'Novembre N-1'!AR36</f>
        <v>0</v>
      </c>
      <c r="AU36" s="26">
        <f t="shared" si="35"/>
        <v>0</v>
      </c>
      <c r="AY36" t="s">
        <v>31</v>
      </c>
      <c r="AZ36" t="s">
        <v>86</v>
      </c>
      <c r="BA36" t="s">
        <v>87</v>
      </c>
      <c r="BB36" t="s">
        <v>112</v>
      </c>
      <c r="BC36" t="s">
        <v>115</v>
      </c>
      <c r="BD36">
        <v>11</v>
      </c>
      <c r="BE36">
        <v>3</v>
      </c>
      <c r="BF36">
        <v>0</v>
      </c>
      <c r="BG36">
        <v>0</v>
      </c>
      <c r="BH36">
        <v>0</v>
      </c>
      <c r="BI36">
        <v>4</v>
      </c>
      <c r="BJ36">
        <v>3</v>
      </c>
      <c r="BK36">
        <v>21</v>
      </c>
      <c r="BL36">
        <v>0</v>
      </c>
    </row>
    <row r="37" spans="1:64" x14ac:dyDescent="0.3">
      <c r="A37" t="s">
        <v>22</v>
      </c>
      <c r="B37" s="21"/>
      <c r="C37" s="22">
        <f t="shared" si="0"/>
        <v>0</v>
      </c>
      <c r="D37" s="23">
        <f t="shared" si="1"/>
        <v>0</v>
      </c>
      <c r="E37" s="24">
        <f t="shared" si="2"/>
        <v>0</v>
      </c>
      <c r="F37" s="25">
        <f>'Novembre N-1'!D37</f>
        <v>0</v>
      </c>
      <c r="G37" s="26">
        <f t="shared" si="3"/>
        <v>0</v>
      </c>
      <c r="H37" s="22">
        <f t="shared" si="4"/>
        <v>8.4745762711864406E-3</v>
      </c>
      <c r="I37" s="23">
        <f t="shared" si="5"/>
        <v>1</v>
      </c>
      <c r="J37" s="33">
        <f t="shared" si="6"/>
        <v>3.2608695652173912E-2</v>
      </c>
      <c r="K37" s="25">
        <f>'Novembre N-1'!I37</f>
        <v>3</v>
      </c>
      <c r="L37" s="26">
        <f t="shared" si="7"/>
        <v>-2</v>
      </c>
      <c r="M37" s="22">
        <f t="shared" si="8"/>
        <v>0</v>
      </c>
      <c r="N37" s="23">
        <f t="shared" si="9"/>
        <v>0</v>
      </c>
      <c r="O37" s="24">
        <f t="shared" si="10"/>
        <v>0</v>
      </c>
      <c r="P37" s="25">
        <f>'Novembre N-1'!N37</f>
        <v>0</v>
      </c>
      <c r="Q37" s="26">
        <f t="shared" si="11"/>
        <v>0</v>
      </c>
      <c r="R37" s="22">
        <f t="shared" si="12"/>
        <v>0</v>
      </c>
      <c r="S37" s="23">
        <f t="shared" si="13"/>
        <v>0</v>
      </c>
      <c r="T37" s="33">
        <f t="shared" si="14"/>
        <v>0.02</v>
      </c>
      <c r="U37" s="25">
        <f>'Novembre N-1'!S37</f>
        <v>1</v>
      </c>
      <c r="V37" s="26">
        <f t="shared" si="15"/>
        <v>-1</v>
      </c>
      <c r="W37" s="22">
        <f t="shared" si="16"/>
        <v>0</v>
      </c>
      <c r="X37" s="23">
        <f t="shared" si="17"/>
        <v>0</v>
      </c>
      <c r="Y37" s="33">
        <f t="shared" si="18"/>
        <v>0</v>
      </c>
      <c r="Z37" s="25">
        <f>'Novembre N-1'!X37</f>
        <v>0</v>
      </c>
      <c r="AA37" s="26">
        <f t="shared" si="19"/>
        <v>0</v>
      </c>
      <c r="AB37" s="22">
        <f t="shared" si="20"/>
        <v>1.9801980198019802E-2</v>
      </c>
      <c r="AC37" s="23">
        <f t="shared" si="21"/>
        <v>2</v>
      </c>
      <c r="AD37" s="33">
        <f t="shared" si="22"/>
        <v>8.6538461538461536E-2</v>
      </c>
      <c r="AE37" s="25">
        <f>'Novembre N-1'!AC37</f>
        <v>9</v>
      </c>
      <c r="AF37" s="26">
        <f t="shared" si="23"/>
        <v>-7</v>
      </c>
      <c r="AG37" s="22">
        <f t="shared" si="24"/>
        <v>0</v>
      </c>
      <c r="AH37" s="23">
        <f t="shared" si="25"/>
        <v>0</v>
      </c>
      <c r="AI37" s="33">
        <f t="shared" si="26"/>
        <v>0</v>
      </c>
      <c r="AJ37" s="25">
        <f>'Novembre N-1'!AH37</f>
        <v>0</v>
      </c>
      <c r="AK37" s="26">
        <f t="shared" si="27"/>
        <v>0</v>
      </c>
      <c r="AL37" s="22">
        <f t="shared" si="28"/>
        <v>6.1475409836065573E-3</v>
      </c>
      <c r="AM37" s="23">
        <f t="shared" si="29"/>
        <v>3</v>
      </c>
      <c r="AN37" s="33">
        <f t="shared" si="30"/>
        <v>2.8446389496717725E-2</v>
      </c>
      <c r="AO37" s="25">
        <f>'Novembre N-1'!AM37</f>
        <v>13</v>
      </c>
      <c r="AP37" s="26">
        <f t="shared" si="31"/>
        <v>-10</v>
      </c>
      <c r="AQ37" s="22">
        <f t="shared" si="32"/>
        <v>0</v>
      </c>
      <c r="AR37" s="23">
        <f t="shared" si="33"/>
        <v>0</v>
      </c>
      <c r="AS37" s="33">
        <f t="shared" si="34"/>
        <v>0</v>
      </c>
      <c r="AT37" s="25">
        <f>'Novembre N-1'!AR37</f>
        <v>0</v>
      </c>
      <c r="AU37" s="26">
        <f t="shared" si="35"/>
        <v>0</v>
      </c>
      <c r="AY37" t="s">
        <v>32</v>
      </c>
      <c r="AZ37" t="s">
        <v>86</v>
      </c>
      <c r="BA37" t="s">
        <v>87</v>
      </c>
      <c r="BB37" t="s">
        <v>112</v>
      </c>
      <c r="BC37" t="s">
        <v>115</v>
      </c>
      <c r="BD37">
        <v>19</v>
      </c>
      <c r="BE37">
        <v>13</v>
      </c>
      <c r="BF37">
        <v>2</v>
      </c>
      <c r="BG37">
        <v>1</v>
      </c>
      <c r="BH37">
        <v>0</v>
      </c>
      <c r="BI37">
        <v>7</v>
      </c>
      <c r="BJ37">
        <v>0</v>
      </c>
      <c r="BK37">
        <v>42</v>
      </c>
      <c r="BL37">
        <v>0</v>
      </c>
    </row>
    <row r="38" spans="1:64" x14ac:dyDescent="0.3">
      <c r="A38" t="s">
        <v>23</v>
      </c>
      <c r="B38" s="21"/>
      <c r="C38" s="22">
        <f t="shared" si="0"/>
        <v>0</v>
      </c>
      <c r="D38" s="23">
        <f t="shared" si="1"/>
        <v>0</v>
      </c>
      <c r="E38" s="24">
        <f t="shared" si="2"/>
        <v>3.7037037037037035E-2</v>
      </c>
      <c r="F38" s="25">
        <f>'Novembre N-1'!D38</f>
        <v>5</v>
      </c>
      <c r="G38" s="26">
        <f t="shared" si="3"/>
        <v>-5</v>
      </c>
      <c r="H38" s="22">
        <f t="shared" si="4"/>
        <v>4.2372881355932202E-2</v>
      </c>
      <c r="I38" s="23">
        <f t="shared" si="5"/>
        <v>5</v>
      </c>
      <c r="J38" s="33">
        <f t="shared" si="6"/>
        <v>8.6956521739130432E-2</v>
      </c>
      <c r="K38" s="25">
        <f>'Novembre N-1'!I38</f>
        <v>8</v>
      </c>
      <c r="L38" s="26">
        <f t="shared" si="7"/>
        <v>-3</v>
      </c>
      <c r="M38" s="22">
        <f t="shared" si="8"/>
        <v>3.3333333333333333E-2</v>
      </c>
      <c r="N38" s="23">
        <f t="shared" si="9"/>
        <v>1</v>
      </c>
      <c r="O38" s="24">
        <f t="shared" si="10"/>
        <v>0</v>
      </c>
      <c r="P38" s="25">
        <f>'Novembre N-1'!N38</f>
        <v>0</v>
      </c>
      <c r="Q38" s="26">
        <f t="shared" si="11"/>
        <v>1</v>
      </c>
      <c r="R38" s="22">
        <f t="shared" si="12"/>
        <v>1.4925373134328358E-2</v>
      </c>
      <c r="S38" s="23">
        <f t="shared" si="13"/>
        <v>1</v>
      </c>
      <c r="T38" s="33">
        <f t="shared" si="14"/>
        <v>0.02</v>
      </c>
      <c r="U38" s="25">
        <f>'Novembre N-1'!S38</f>
        <v>1</v>
      </c>
      <c r="V38" s="26">
        <f t="shared" si="15"/>
        <v>0</v>
      </c>
      <c r="W38" s="22">
        <f t="shared" si="16"/>
        <v>0</v>
      </c>
      <c r="X38" s="23">
        <f t="shared" si="17"/>
        <v>0</v>
      </c>
      <c r="Y38" s="33">
        <f t="shared" si="18"/>
        <v>0</v>
      </c>
      <c r="Z38" s="25">
        <f>'Novembre N-1'!X38</f>
        <v>0</v>
      </c>
      <c r="AA38" s="26">
        <f t="shared" si="19"/>
        <v>0</v>
      </c>
      <c r="AB38" s="22">
        <f t="shared" si="20"/>
        <v>5.9405940594059403E-2</v>
      </c>
      <c r="AC38" s="23">
        <f t="shared" si="21"/>
        <v>6</v>
      </c>
      <c r="AD38" s="33">
        <f t="shared" si="22"/>
        <v>4.807692307692308E-2</v>
      </c>
      <c r="AE38" s="25">
        <f>'Novembre N-1'!AC38</f>
        <v>5</v>
      </c>
      <c r="AF38" s="26">
        <f t="shared" si="23"/>
        <v>1</v>
      </c>
      <c r="AG38" s="22">
        <f t="shared" si="24"/>
        <v>0</v>
      </c>
      <c r="AH38" s="23">
        <f t="shared" si="25"/>
        <v>0</v>
      </c>
      <c r="AI38" s="33">
        <f t="shared" si="26"/>
        <v>0</v>
      </c>
      <c r="AJ38" s="25">
        <f>'Novembre N-1'!AH38</f>
        <v>0</v>
      </c>
      <c r="AK38" s="26">
        <f t="shared" si="27"/>
        <v>0</v>
      </c>
      <c r="AL38" s="22">
        <f t="shared" si="28"/>
        <v>2.663934426229508E-2</v>
      </c>
      <c r="AM38" s="23">
        <f t="shared" si="29"/>
        <v>13</v>
      </c>
      <c r="AN38" s="33">
        <f t="shared" si="30"/>
        <v>4.1575492341356671E-2</v>
      </c>
      <c r="AO38" s="25">
        <f>'Novembre N-1'!AM38</f>
        <v>19</v>
      </c>
      <c r="AP38" s="26">
        <f t="shared" si="31"/>
        <v>-6</v>
      </c>
      <c r="AQ38" s="22">
        <f t="shared" si="32"/>
        <v>0</v>
      </c>
      <c r="AR38" s="23">
        <f t="shared" si="33"/>
        <v>0</v>
      </c>
      <c r="AS38" s="33">
        <f t="shared" si="34"/>
        <v>0</v>
      </c>
      <c r="AT38" s="25">
        <f>'Novembre N-1'!AR38</f>
        <v>0</v>
      </c>
      <c r="AU38" s="26">
        <f t="shared" si="35"/>
        <v>0</v>
      </c>
      <c r="BD38">
        <f>SUM(BD2:BD37)</f>
        <v>144</v>
      </c>
      <c r="BE38">
        <f t="shared" ref="BE38:BL38" si="36">SUM(BE2:BE37)</f>
        <v>118</v>
      </c>
      <c r="BF38">
        <f t="shared" si="36"/>
        <v>30</v>
      </c>
      <c r="BG38">
        <f t="shared" si="36"/>
        <v>67</v>
      </c>
      <c r="BH38">
        <f t="shared" si="36"/>
        <v>18</v>
      </c>
      <c r="BI38">
        <f t="shared" si="36"/>
        <v>101</v>
      </c>
      <c r="BJ38">
        <f t="shared" si="36"/>
        <v>33</v>
      </c>
      <c r="BK38">
        <f t="shared" si="36"/>
        <v>488</v>
      </c>
      <c r="BL38">
        <f t="shared" si="36"/>
        <v>24</v>
      </c>
    </row>
    <row r="39" spans="1:64" x14ac:dyDescent="0.3">
      <c r="A39" t="s">
        <v>24</v>
      </c>
      <c r="B39" s="21"/>
      <c r="C39" s="22">
        <f t="shared" si="0"/>
        <v>2.0833333333333332E-2</v>
      </c>
      <c r="D39" s="23">
        <f t="shared" si="1"/>
        <v>3</v>
      </c>
      <c r="E39" s="24">
        <f t="shared" si="2"/>
        <v>2.9629629629629631E-2</v>
      </c>
      <c r="F39" s="25">
        <f>'Novembre N-1'!D39</f>
        <v>4</v>
      </c>
      <c r="G39" s="26">
        <f t="shared" si="3"/>
        <v>-1</v>
      </c>
      <c r="H39" s="22">
        <f t="shared" si="4"/>
        <v>4.2372881355932202E-2</v>
      </c>
      <c r="I39" s="23">
        <f t="shared" si="5"/>
        <v>5</v>
      </c>
      <c r="J39" s="33">
        <f t="shared" si="6"/>
        <v>3.2608695652173912E-2</v>
      </c>
      <c r="K39" s="25">
        <f>'Novembre N-1'!I39</f>
        <v>3</v>
      </c>
      <c r="L39" s="26">
        <f t="shared" si="7"/>
        <v>2</v>
      </c>
      <c r="M39" s="22">
        <f t="shared" si="8"/>
        <v>0.1</v>
      </c>
      <c r="N39" s="23">
        <f t="shared" si="9"/>
        <v>3</v>
      </c>
      <c r="O39" s="24">
        <f t="shared" si="10"/>
        <v>5.4054054054054057E-2</v>
      </c>
      <c r="P39" s="25">
        <f>'Novembre N-1'!N39</f>
        <v>2</v>
      </c>
      <c r="Q39" s="26">
        <f t="shared" si="11"/>
        <v>1</v>
      </c>
      <c r="R39" s="22">
        <f t="shared" si="12"/>
        <v>0</v>
      </c>
      <c r="S39" s="23">
        <f t="shared" si="13"/>
        <v>0</v>
      </c>
      <c r="T39" s="33">
        <f t="shared" si="14"/>
        <v>0.04</v>
      </c>
      <c r="U39" s="25">
        <f>'Novembre N-1'!S39</f>
        <v>2</v>
      </c>
      <c r="V39" s="26">
        <f t="shared" si="15"/>
        <v>-2</v>
      </c>
      <c r="W39" s="22">
        <f t="shared" si="16"/>
        <v>5.5555555555555552E-2</v>
      </c>
      <c r="X39" s="23">
        <f t="shared" si="17"/>
        <v>1</v>
      </c>
      <c r="Y39" s="33">
        <f t="shared" si="18"/>
        <v>3.0303030303030304E-2</v>
      </c>
      <c r="Z39" s="25">
        <f>'Novembre N-1'!X39</f>
        <v>1</v>
      </c>
      <c r="AA39" s="26">
        <f t="shared" si="19"/>
        <v>0</v>
      </c>
      <c r="AB39" s="22">
        <f t="shared" si="20"/>
        <v>5.9405940594059403E-2</v>
      </c>
      <c r="AC39" s="23">
        <f t="shared" si="21"/>
        <v>6</v>
      </c>
      <c r="AD39" s="33">
        <f t="shared" si="22"/>
        <v>0</v>
      </c>
      <c r="AE39" s="25">
        <f>'Novembre N-1'!AC39</f>
        <v>0</v>
      </c>
      <c r="AF39" s="26">
        <f t="shared" si="23"/>
        <v>6</v>
      </c>
      <c r="AG39" s="22">
        <f t="shared" si="24"/>
        <v>6.0606060606060608E-2</v>
      </c>
      <c r="AH39" s="23">
        <f t="shared" si="25"/>
        <v>2</v>
      </c>
      <c r="AI39" s="33">
        <f t="shared" si="26"/>
        <v>0.04</v>
      </c>
      <c r="AJ39" s="25">
        <f>'Novembre N-1'!AH39</f>
        <v>1</v>
      </c>
      <c r="AK39" s="26">
        <f t="shared" si="27"/>
        <v>1</v>
      </c>
      <c r="AL39" s="22">
        <f t="shared" si="28"/>
        <v>4.0983606557377046E-2</v>
      </c>
      <c r="AM39" s="23">
        <f t="shared" si="29"/>
        <v>20</v>
      </c>
      <c r="AN39" s="33">
        <f t="shared" si="30"/>
        <v>2.8446389496717725E-2</v>
      </c>
      <c r="AO39" s="25">
        <f>'Novembre N-1'!AM39</f>
        <v>13</v>
      </c>
      <c r="AP39" s="26">
        <f t="shared" si="31"/>
        <v>7</v>
      </c>
      <c r="AQ39" s="22">
        <f t="shared" si="32"/>
        <v>0</v>
      </c>
      <c r="AR39" s="23">
        <f t="shared" si="33"/>
        <v>0</v>
      </c>
      <c r="AS39" s="33">
        <f t="shared" si="34"/>
        <v>0</v>
      </c>
      <c r="AT39" s="25">
        <f>'Novembre N-1'!AR39</f>
        <v>0</v>
      </c>
      <c r="AU39" s="26">
        <f t="shared" si="35"/>
        <v>0</v>
      </c>
    </row>
    <row r="40" spans="1:64" x14ac:dyDescent="0.3">
      <c r="A40" t="s">
        <v>61</v>
      </c>
      <c r="B40" s="21"/>
      <c r="C40" s="22">
        <f t="shared" si="0"/>
        <v>0</v>
      </c>
      <c r="D40" s="23">
        <f t="shared" si="1"/>
        <v>0</v>
      </c>
      <c r="E40" s="24">
        <f t="shared" si="2"/>
        <v>0</v>
      </c>
      <c r="F40" s="25">
        <f>'Novembre N-1'!D40</f>
        <v>0</v>
      </c>
      <c r="G40" s="26">
        <f t="shared" si="3"/>
        <v>0</v>
      </c>
      <c r="H40" s="22">
        <f t="shared" si="4"/>
        <v>0</v>
      </c>
      <c r="I40" s="23">
        <f t="shared" si="5"/>
        <v>0</v>
      </c>
      <c r="J40" s="33">
        <f t="shared" si="6"/>
        <v>1.0869565217391304E-2</v>
      </c>
      <c r="K40" s="25">
        <f>'Novembre N-1'!I40</f>
        <v>1</v>
      </c>
      <c r="L40" s="26">
        <f t="shared" si="7"/>
        <v>-1</v>
      </c>
      <c r="M40" s="22">
        <f t="shared" si="8"/>
        <v>0</v>
      </c>
      <c r="N40" s="23">
        <f t="shared" si="9"/>
        <v>0</v>
      </c>
      <c r="O40" s="24">
        <f t="shared" si="10"/>
        <v>0</v>
      </c>
      <c r="P40" s="25">
        <f>'Novembre N-1'!N40</f>
        <v>0</v>
      </c>
      <c r="Q40" s="26">
        <f t="shared" si="11"/>
        <v>0</v>
      </c>
      <c r="R40" s="22">
        <f t="shared" si="12"/>
        <v>0</v>
      </c>
      <c r="S40" s="23">
        <f t="shared" si="13"/>
        <v>0</v>
      </c>
      <c r="T40" s="33">
        <f t="shared" si="14"/>
        <v>0</v>
      </c>
      <c r="U40" s="25">
        <f>'Novembre N-1'!S40</f>
        <v>0</v>
      </c>
      <c r="V40" s="26">
        <f t="shared" si="15"/>
        <v>0</v>
      </c>
      <c r="W40" s="22">
        <f t="shared" si="16"/>
        <v>0</v>
      </c>
      <c r="X40" s="23">
        <f t="shared" si="17"/>
        <v>0</v>
      </c>
      <c r="Y40" s="33">
        <f t="shared" si="18"/>
        <v>0</v>
      </c>
      <c r="Z40" s="25">
        <f>'Novembre N-1'!X40</f>
        <v>0</v>
      </c>
      <c r="AA40" s="26">
        <f t="shared" si="19"/>
        <v>0</v>
      </c>
      <c r="AB40" s="22">
        <f t="shared" si="20"/>
        <v>0</v>
      </c>
      <c r="AC40" s="23">
        <f t="shared" si="21"/>
        <v>0</v>
      </c>
      <c r="AD40" s="33">
        <f t="shared" si="22"/>
        <v>0</v>
      </c>
      <c r="AE40" s="25">
        <f>'Novembre N-1'!AC40</f>
        <v>0</v>
      </c>
      <c r="AF40" s="26">
        <f t="shared" si="23"/>
        <v>0</v>
      </c>
      <c r="AG40" s="22">
        <f t="shared" si="24"/>
        <v>0</v>
      </c>
      <c r="AH40" s="23">
        <f t="shared" si="25"/>
        <v>0</v>
      </c>
      <c r="AI40" s="33">
        <f t="shared" si="26"/>
        <v>0</v>
      </c>
      <c r="AJ40" s="25">
        <f>'Novembre N-1'!AH40</f>
        <v>0</v>
      </c>
      <c r="AK40" s="26">
        <f t="shared" si="27"/>
        <v>0</v>
      </c>
      <c r="AL40" s="22">
        <f t="shared" si="28"/>
        <v>0</v>
      </c>
      <c r="AM40" s="23">
        <f t="shared" si="29"/>
        <v>0</v>
      </c>
      <c r="AN40" s="33">
        <f t="shared" si="30"/>
        <v>2.1881838074398249E-3</v>
      </c>
      <c r="AO40" s="25">
        <f>'Novembre N-1'!AM40</f>
        <v>1</v>
      </c>
      <c r="AP40" s="26">
        <f t="shared" si="31"/>
        <v>-1</v>
      </c>
      <c r="AQ40" s="22">
        <f t="shared" si="32"/>
        <v>0</v>
      </c>
      <c r="AR40" s="23">
        <f t="shared" si="33"/>
        <v>0</v>
      </c>
      <c r="AS40" s="33">
        <f t="shared" si="34"/>
        <v>0</v>
      </c>
      <c r="AT40" s="25">
        <f>'Novembre N-1'!AR40</f>
        <v>0</v>
      </c>
      <c r="AU40" s="26">
        <f t="shared" si="35"/>
        <v>0</v>
      </c>
    </row>
    <row r="41" spans="1:64" x14ac:dyDescent="0.3">
      <c r="A41" t="s">
        <v>25</v>
      </c>
      <c r="B41" s="21"/>
      <c r="C41" s="22">
        <f t="shared" si="0"/>
        <v>6.9444444444444441E-3</v>
      </c>
      <c r="D41" s="23">
        <f t="shared" si="1"/>
        <v>1</v>
      </c>
      <c r="E41" s="24">
        <f t="shared" si="2"/>
        <v>2.2222222222222223E-2</v>
      </c>
      <c r="F41" s="25">
        <f>'Novembre N-1'!D41</f>
        <v>3</v>
      </c>
      <c r="G41" s="26">
        <f t="shared" si="3"/>
        <v>-2</v>
      </c>
      <c r="H41" s="22">
        <f t="shared" si="4"/>
        <v>0</v>
      </c>
      <c r="I41" s="23">
        <f t="shared" si="5"/>
        <v>0</v>
      </c>
      <c r="J41" s="33">
        <f t="shared" si="6"/>
        <v>1.0869565217391304E-2</v>
      </c>
      <c r="K41" s="25">
        <f>'Novembre N-1'!I41</f>
        <v>1</v>
      </c>
      <c r="L41" s="26">
        <f t="shared" si="7"/>
        <v>-1</v>
      </c>
      <c r="M41" s="22">
        <f t="shared" si="8"/>
        <v>0</v>
      </c>
      <c r="N41" s="23">
        <f t="shared" si="9"/>
        <v>0</v>
      </c>
      <c r="O41" s="24">
        <f t="shared" si="10"/>
        <v>0</v>
      </c>
      <c r="P41" s="25">
        <f>'Novembre N-1'!N41</f>
        <v>0</v>
      </c>
      <c r="Q41" s="26">
        <f t="shared" si="11"/>
        <v>0</v>
      </c>
      <c r="R41" s="22">
        <f t="shared" si="12"/>
        <v>0</v>
      </c>
      <c r="S41" s="23">
        <f t="shared" si="13"/>
        <v>0</v>
      </c>
      <c r="T41" s="33">
        <f t="shared" si="14"/>
        <v>0</v>
      </c>
      <c r="U41" s="25">
        <f>'Novembre N-1'!S41</f>
        <v>0</v>
      </c>
      <c r="V41" s="26">
        <f t="shared" si="15"/>
        <v>0</v>
      </c>
      <c r="W41" s="22">
        <f t="shared" si="16"/>
        <v>0</v>
      </c>
      <c r="X41" s="23">
        <f t="shared" si="17"/>
        <v>0</v>
      </c>
      <c r="Y41" s="33">
        <f t="shared" si="18"/>
        <v>0</v>
      </c>
      <c r="Z41" s="25">
        <f>'Novembre N-1'!X41</f>
        <v>0</v>
      </c>
      <c r="AA41" s="26">
        <f t="shared" si="19"/>
        <v>0</v>
      </c>
      <c r="AB41" s="22">
        <f t="shared" si="20"/>
        <v>9.9009900990099011E-3</v>
      </c>
      <c r="AC41" s="23">
        <f t="shared" si="21"/>
        <v>1</v>
      </c>
      <c r="AD41" s="33">
        <f t="shared" si="22"/>
        <v>1.9230769230769232E-2</v>
      </c>
      <c r="AE41" s="25">
        <f>'Novembre N-1'!AC41</f>
        <v>2</v>
      </c>
      <c r="AF41" s="26">
        <f t="shared" si="23"/>
        <v>-1</v>
      </c>
      <c r="AG41" s="22">
        <f t="shared" si="24"/>
        <v>0</v>
      </c>
      <c r="AH41" s="23">
        <f t="shared" si="25"/>
        <v>0</v>
      </c>
      <c r="AI41" s="33">
        <f t="shared" si="26"/>
        <v>0</v>
      </c>
      <c r="AJ41" s="25">
        <f>'Novembre N-1'!AH41</f>
        <v>0</v>
      </c>
      <c r="AK41" s="26">
        <f t="shared" si="27"/>
        <v>0</v>
      </c>
      <c r="AL41" s="22">
        <f t="shared" si="28"/>
        <v>4.0983606557377051E-3</v>
      </c>
      <c r="AM41" s="23">
        <f t="shared" si="29"/>
        <v>2</v>
      </c>
      <c r="AN41" s="33">
        <f t="shared" si="30"/>
        <v>1.3129102844638949E-2</v>
      </c>
      <c r="AO41" s="25">
        <f>'Novembre N-1'!AM41</f>
        <v>6</v>
      </c>
      <c r="AP41" s="26">
        <f t="shared" si="31"/>
        <v>-4</v>
      </c>
      <c r="AQ41" s="22">
        <f t="shared" si="32"/>
        <v>0</v>
      </c>
      <c r="AR41" s="23">
        <f t="shared" si="33"/>
        <v>0</v>
      </c>
      <c r="AS41" s="33">
        <f t="shared" si="34"/>
        <v>0</v>
      </c>
      <c r="AT41" s="25">
        <f>'Novembre N-1'!AR41</f>
        <v>0</v>
      </c>
      <c r="AU41" s="26">
        <f t="shared" si="35"/>
        <v>0</v>
      </c>
    </row>
    <row r="42" spans="1:64" x14ac:dyDescent="0.3">
      <c r="A42" t="s">
        <v>26</v>
      </c>
      <c r="B42" s="21"/>
      <c r="C42" s="22">
        <f t="shared" si="0"/>
        <v>6.25E-2</v>
      </c>
      <c r="D42" s="23">
        <f t="shared" si="1"/>
        <v>9</v>
      </c>
      <c r="E42" s="24">
        <f t="shared" si="2"/>
        <v>8.8888888888888892E-2</v>
      </c>
      <c r="F42" s="25">
        <f>'Novembre N-1'!D42</f>
        <v>12</v>
      </c>
      <c r="G42" s="26">
        <f t="shared" si="3"/>
        <v>-3</v>
      </c>
      <c r="H42" s="22">
        <f t="shared" si="4"/>
        <v>5.0847457627118647E-2</v>
      </c>
      <c r="I42" s="23">
        <f t="shared" si="5"/>
        <v>6</v>
      </c>
      <c r="J42" s="33">
        <f t="shared" si="6"/>
        <v>6.5217391304347824E-2</v>
      </c>
      <c r="K42" s="25">
        <f>'Novembre N-1'!I42</f>
        <v>6</v>
      </c>
      <c r="L42" s="26">
        <f t="shared" si="7"/>
        <v>0</v>
      </c>
      <c r="M42" s="22">
        <f t="shared" si="8"/>
        <v>0.1</v>
      </c>
      <c r="N42" s="23">
        <f t="shared" si="9"/>
        <v>3</v>
      </c>
      <c r="O42" s="24">
        <f t="shared" si="10"/>
        <v>0</v>
      </c>
      <c r="P42" s="25">
        <f>'Novembre N-1'!N42</f>
        <v>0</v>
      </c>
      <c r="Q42" s="26">
        <f t="shared" si="11"/>
        <v>3</v>
      </c>
      <c r="R42" s="22">
        <f t="shared" si="12"/>
        <v>0.19402985074626866</v>
      </c>
      <c r="S42" s="23">
        <f t="shared" si="13"/>
        <v>13</v>
      </c>
      <c r="T42" s="33">
        <f t="shared" si="14"/>
        <v>0.06</v>
      </c>
      <c r="U42" s="25">
        <f>'Novembre N-1'!S42</f>
        <v>3</v>
      </c>
      <c r="V42" s="26">
        <f t="shared" si="15"/>
        <v>10</v>
      </c>
      <c r="W42" s="22">
        <f t="shared" si="16"/>
        <v>5.5555555555555552E-2</v>
      </c>
      <c r="X42" s="23">
        <f t="shared" si="17"/>
        <v>1</v>
      </c>
      <c r="Y42" s="33">
        <f t="shared" si="18"/>
        <v>3.0303030303030304E-2</v>
      </c>
      <c r="Z42" s="25">
        <f>'Novembre N-1'!X42</f>
        <v>1</v>
      </c>
      <c r="AA42" s="26">
        <f t="shared" si="19"/>
        <v>0</v>
      </c>
      <c r="AB42" s="22">
        <f t="shared" si="20"/>
        <v>1.9801980198019802E-2</v>
      </c>
      <c r="AC42" s="23">
        <f t="shared" si="21"/>
        <v>2</v>
      </c>
      <c r="AD42" s="33">
        <f t="shared" si="22"/>
        <v>2.8846153846153848E-2</v>
      </c>
      <c r="AE42" s="25">
        <f>'Novembre N-1'!AC42</f>
        <v>3</v>
      </c>
      <c r="AF42" s="26">
        <f t="shared" si="23"/>
        <v>-1</v>
      </c>
      <c r="AG42" s="22">
        <f t="shared" si="24"/>
        <v>0</v>
      </c>
      <c r="AH42" s="23">
        <f t="shared" si="25"/>
        <v>0</v>
      </c>
      <c r="AI42" s="33">
        <f t="shared" si="26"/>
        <v>0.08</v>
      </c>
      <c r="AJ42" s="25">
        <f>'Novembre N-1'!AH42</f>
        <v>2</v>
      </c>
      <c r="AK42" s="26">
        <f t="shared" si="27"/>
        <v>-2</v>
      </c>
      <c r="AL42" s="22">
        <f t="shared" si="28"/>
        <v>6.9672131147540978E-2</v>
      </c>
      <c r="AM42" s="23">
        <f t="shared" si="29"/>
        <v>34</v>
      </c>
      <c r="AN42" s="33">
        <f t="shared" si="30"/>
        <v>5.9080962800875277E-2</v>
      </c>
      <c r="AO42" s="25">
        <f>'Novembre N-1'!AM42</f>
        <v>27</v>
      </c>
      <c r="AP42" s="26">
        <f t="shared" si="31"/>
        <v>7</v>
      </c>
      <c r="AQ42" s="22">
        <f t="shared" si="32"/>
        <v>0</v>
      </c>
      <c r="AR42" s="23">
        <f t="shared" si="33"/>
        <v>0</v>
      </c>
      <c r="AS42" s="33">
        <f t="shared" si="34"/>
        <v>0</v>
      </c>
      <c r="AT42" s="25">
        <f>'Novembre N-1'!AR42</f>
        <v>0</v>
      </c>
      <c r="AU42" s="26">
        <f t="shared" si="35"/>
        <v>0</v>
      </c>
    </row>
    <row r="43" spans="1:64" x14ac:dyDescent="0.3">
      <c r="A43" t="s">
        <v>27</v>
      </c>
      <c r="B43" s="21"/>
      <c r="C43" s="22">
        <f t="shared" si="0"/>
        <v>2.0833333333333332E-2</v>
      </c>
      <c r="D43" s="23">
        <f t="shared" si="1"/>
        <v>3</v>
      </c>
      <c r="E43" s="24">
        <f t="shared" si="2"/>
        <v>5.185185185185185E-2</v>
      </c>
      <c r="F43" s="25">
        <f>'Novembre N-1'!D43</f>
        <v>7</v>
      </c>
      <c r="G43" s="26">
        <f t="shared" si="3"/>
        <v>-4</v>
      </c>
      <c r="H43" s="22">
        <f t="shared" si="4"/>
        <v>4.2372881355932202E-2</v>
      </c>
      <c r="I43" s="23">
        <f t="shared" si="5"/>
        <v>5</v>
      </c>
      <c r="J43" s="33">
        <f t="shared" si="6"/>
        <v>4.3478260869565216E-2</v>
      </c>
      <c r="K43" s="25">
        <f>'Novembre N-1'!I43</f>
        <v>4</v>
      </c>
      <c r="L43" s="26">
        <f t="shared" si="7"/>
        <v>1</v>
      </c>
      <c r="M43" s="22">
        <f t="shared" si="8"/>
        <v>0</v>
      </c>
      <c r="N43" s="23">
        <f t="shared" si="9"/>
        <v>0</v>
      </c>
      <c r="O43" s="24">
        <f t="shared" si="10"/>
        <v>2.7027027027027029E-2</v>
      </c>
      <c r="P43" s="25">
        <f>'Novembre N-1'!N43</f>
        <v>1</v>
      </c>
      <c r="Q43" s="26">
        <f t="shared" si="11"/>
        <v>-1</v>
      </c>
      <c r="R43" s="22">
        <f t="shared" si="12"/>
        <v>0</v>
      </c>
      <c r="S43" s="23">
        <f t="shared" si="13"/>
        <v>0</v>
      </c>
      <c r="T43" s="33">
        <f t="shared" si="14"/>
        <v>0.02</v>
      </c>
      <c r="U43" s="25">
        <f>'Novembre N-1'!S43</f>
        <v>1</v>
      </c>
      <c r="V43" s="26">
        <f t="shared" si="15"/>
        <v>-1</v>
      </c>
      <c r="W43" s="22">
        <f t="shared" si="16"/>
        <v>5.5555555555555552E-2</v>
      </c>
      <c r="X43" s="23">
        <f t="shared" si="17"/>
        <v>1</v>
      </c>
      <c r="Y43" s="33">
        <f t="shared" si="18"/>
        <v>6.0606060606060608E-2</v>
      </c>
      <c r="Z43" s="25">
        <f>'Novembre N-1'!X43</f>
        <v>2</v>
      </c>
      <c r="AA43" s="26">
        <f t="shared" si="19"/>
        <v>-1</v>
      </c>
      <c r="AB43" s="22">
        <f t="shared" si="20"/>
        <v>0</v>
      </c>
      <c r="AC43" s="23">
        <f t="shared" si="21"/>
        <v>0</v>
      </c>
      <c r="AD43" s="33">
        <f t="shared" si="22"/>
        <v>3.8461538461538464E-2</v>
      </c>
      <c r="AE43" s="25">
        <f>'Novembre N-1'!AC43</f>
        <v>4</v>
      </c>
      <c r="AF43" s="26">
        <f t="shared" si="23"/>
        <v>-4</v>
      </c>
      <c r="AG43" s="22">
        <f t="shared" si="24"/>
        <v>0</v>
      </c>
      <c r="AH43" s="23">
        <f t="shared" si="25"/>
        <v>0</v>
      </c>
      <c r="AI43" s="33">
        <f t="shared" si="26"/>
        <v>0.08</v>
      </c>
      <c r="AJ43" s="25">
        <f>'Novembre N-1'!AH43</f>
        <v>2</v>
      </c>
      <c r="AK43" s="26">
        <f t="shared" si="27"/>
        <v>-2</v>
      </c>
      <c r="AL43" s="22">
        <f t="shared" si="28"/>
        <v>1.8442622950819672E-2</v>
      </c>
      <c r="AM43" s="23">
        <f t="shared" si="29"/>
        <v>9</v>
      </c>
      <c r="AN43" s="33">
        <f t="shared" si="30"/>
        <v>4.1575492341356671E-2</v>
      </c>
      <c r="AO43" s="25">
        <f>'Novembre N-1'!AM43</f>
        <v>19</v>
      </c>
      <c r="AP43" s="26">
        <f t="shared" si="31"/>
        <v>-10</v>
      </c>
      <c r="AQ43" s="22">
        <f t="shared" si="32"/>
        <v>0</v>
      </c>
      <c r="AR43" s="23">
        <f t="shared" si="33"/>
        <v>0</v>
      </c>
      <c r="AS43" s="33">
        <f t="shared" si="34"/>
        <v>0.10526315789473684</v>
      </c>
      <c r="AT43" s="25">
        <f>'Novembre N-1'!AR43</f>
        <v>2</v>
      </c>
      <c r="AU43" s="26">
        <f t="shared" si="35"/>
        <v>-2</v>
      </c>
    </row>
    <row r="44" spans="1:64" x14ac:dyDescent="0.3">
      <c r="A44" t="s">
        <v>28</v>
      </c>
      <c r="B44" s="21"/>
      <c r="C44" s="22">
        <f t="shared" si="0"/>
        <v>0.10416666666666667</v>
      </c>
      <c r="D44" s="23">
        <f t="shared" si="1"/>
        <v>15</v>
      </c>
      <c r="E44" s="24">
        <f t="shared" si="2"/>
        <v>4.4444444444444446E-2</v>
      </c>
      <c r="F44" s="25">
        <f>'Novembre N-1'!D44</f>
        <v>6</v>
      </c>
      <c r="G44" s="26">
        <f t="shared" si="3"/>
        <v>9</v>
      </c>
      <c r="H44" s="22">
        <f t="shared" si="4"/>
        <v>9.3220338983050849E-2</v>
      </c>
      <c r="I44" s="23">
        <f t="shared" si="5"/>
        <v>11</v>
      </c>
      <c r="J44" s="33">
        <f t="shared" si="6"/>
        <v>1.0869565217391304E-2</v>
      </c>
      <c r="K44" s="25">
        <f>'Novembre N-1'!I44</f>
        <v>1</v>
      </c>
      <c r="L44" s="26">
        <f t="shared" si="7"/>
        <v>10</v>
      </c>
      <c r="M44" s="22">
        <f t="shared" si="8"/>
        <v>0.1</v>
      </c>
      <c r="N44" s="23">
        <f t="shared" si="9"/>
        <v>3</v>
      </c>
      <c r="O44" s="24">
        <f t="shared" si="10"/>
        <v>8.1081081081081086E-2</v>
      </c>
      <c r="P44" s="25">
        <f>'Novembre N-1'!N44</f>
        <v>3</v>
      </c>
      <c r="Q44" s="26">
        <f t="shared" si="11"/>
        <v>0</v>
      </c>
      <c r="R44" s="22">
        <f t="shared" si="12"/>
        <v>8.9552238805970144E-2</v>
      </c>
      <c r="S44" s="23">
        <f t="shared" si="13"/>
        <v>6</v>
      </c>
      <c r="T44" s="33">
        <f t="shared" si="14"/>
        <v>0.06</v>
      </c>
      <c r="U44" s="25">
        <f>'Novembre N-1'!S44</f>
        <v>3</v>
      </c>
      <c r="V44" s="26">
        <f t="shared" si="15"/>
        <v>3</v>
      </c>
      <c r="W44" s="22">
        <f t="shared" si="16"/>
        <v>0</v>
      </c>
      <c r="X44" s="23">
        <f t="shared" si="17"/>
        <v>0</v>
      </c>
      <c r="Y44" s="33">
        <f t="shared" si="18"/>
        <v>6.0606060606060608E-2</v>
      </c>
      <c r="Z44" s="25">
        <f>'Novembre N-1'!X44</f>
        <v>2</v>
      </c>
      <c r="AA44" s="26">
        <f t="shared" si="19"/>
        <v>-2</v>
      </c>
      <c r="AB44" s="22">
        <f t="shared" si="20"/>
        <v>9.9009900990099015E-2</v>
      </c>
      <c r="AC44" s="23">
        <f t="shared" si="21"/>
        <v>10</v>
      </c>
      <c r="AD44" s="33">
        <f t="shared" si="22"/>
        <v>5.7692307692307696E-2</v>
      </c>
      <c r="AE44" s="25">
        <f>'Novembre N-1'!AC44</f>
        <v>6</v>
      </c>
      <c r="AF44" s="26">
        <f t="shared" si="23"/>
        <v>4</v>
      </c>
      <c r="AG44" s="22">
        <f t="shared" si="24"/>
        <v>0.15151515151515152</v>
      </c>
      <c r="AH44" s="23">
        <f t="shared" si="25"/>
        <v>5</v>
      </c>
      <c r="AI44" s="33">
        <f t="shared" si="26"/>
        <v>0.12</v>
      </c>
      <c r="AJ44" s="25">
        <f>'Novembre N-1'!AH44</f>
        <v>3</v>
      </c>
      <c r="AK44" s="26">
        <f t="shared" si="27"/>
        <v>2</v>
      </c>
      <c r="AL44" s="22">
        <f t="shared" si="28"/>
        <v>0.10040983606557377</v>
      </c>
      <c r="AM44" s="23">
        <f t="shared" si="29"/>
        <v>49</v>
      </c>
      <c r="AN44" s="33">
        <f t="shared" si="30"/>
        <v>4.8140043763676151E-2</v>
      </c>
      <c r="AO44" s="25">
        <f>'Novembre N-1'!AM44</f>
        <v>22</v>
      </c>
      <c r="AP44" s="26">
        <f t="shared" si="31"/>
        <v>27</v>
      </c>
      <c r="AQ44" s="22">
        <f t="shared" si="32"/>
        <v>4.1666666666666664E-2</v>
      </c>
      <c r="AR44" s="23">
        <f t="shared" si="33"/>
        <v>1</v>
      </c>
      <c r="AS44" s="33">
        <f t="shared" si="34"/>
        <v>0.10526315789473684</v>
      </c>
      <c r="AT44" s="25">
        <f>'Novembre N-1'!AR44</f>
        <v>2</v>
      </c>
      <c r="AU44" s="26">
        <f t="shared" si="35"/>
        <v>-1</v>
      </c>
    </row>
    <row r="45" spans="1:64" x14ac:dyDescent="0.3">
      <c r="A45" t="s">
        <v>62</v>
      </c>
      <c r="B45" s="21"/>
      <c r="C45" s="22">
        <f t="shared" si="0"/>
        <v>0</v>
      </c>
      <c r="D45" s="23">
        <f t="shared" si="1"/>
        <v>0</v>
      </c>
      <c r="E45" s="24">
        <f t="shared" si="2"/>
        <v>0</v>
      </c>
      <c r="F45" s="25">
        <f>'Novembre N-1'!D45</f>
        <v>0</v>
      </c>
      <c r="G45" s="26">
        <f t="shared" si="3"/>
        <v>0</v>
      </c>
      <c r="H45" s="22">
        <f t="shared" si="4"/>
        <v>8.4745762711864406E-3</v>
      </c>
      <c r="I45" s="23">
        <f t="shared" si="5"/>
        <v>1</v>
      </c>
      <c r="J45" s="33">
        <f t="shared" si="6"/>
        <v>0</v>
      </c>
      <c r="K45" s="25">
        <f>'Novembre N-1'!I45</f>
        <v>0</v>
      </c>
      <c r="L45" s="26">
        <f t="shared" si="7"/>
        <v>1</v>
      </c>
      <c r="M45" s="22">
        <f t="shared" si="8"/>
        <v>0</v>
      </c>
      <c r="N45" s="23">
        <f t="shared" si="9"/>
        <v>0</v>
      </c>
      <c r="O45" s="24">
        <f t="shared" si="10"/>
        <v>0</v>
      </c>
      <c r="P45" s="25">
        <f>'Novembre N-1'!N45</f>
        <v>0</v>
      </c>
      <c r="Q45" s="26">
        <f t="shared" si="11"/>
        <v>0</v>
      </c>
      <c r="R45" s="22">
        <f t="shared" si="12"/>
        <v>2.9850746268656716E-2</v>
      </c>
      <c r="S45" s="23">
        <f t="shared" si="13"/>
        <v>2</v>
      </c>
      <c r="T45" s="33">
        <f t="shared" si="14"/>
        <v>0</v>
      </c>
      <c r="U45" s="25">
        <f>'Novembre N-1'!S45</f>
        <v>0</v>
      </c>
      <c r="V45" s="26">
        <f t="shared" si="15"/>
        <v>2</v>
      </c>
      <c r="W45" s="22">
        <f t="shared" si="16"/>
        <v>0</v>
      </c>
      <c r="X45" s="23">
        <f t="shared" si="17"/>
        <v>0</v>
      </c>
      <c r="Y45" s="33">
        <f t="shared" si="18"/>
        <v>0</v>
      </c>
      <c r="Z45" s="25">
        <f>'Novembre N-1'!X45</f>
        <v>0</v>
      </c>
      <c r="AA45" s="26">
        <f t="shared" si="19"/>
        <v>0</v>
      </c>
      <c r="AB45" s="22">
        <f t="shared" si="20"/>
        <v>0</v>
      </c>
      <c r="AC45" s="23">
        <f t="shared" si="21"/>
        <v>0</v>
      </c>
      <c r="AD45" s="33">
        <f t="shared" si="22"/>
        <v>0</v>
      </c>
      <c r="AE45" s="25">
        <f>'Novembre N-1'!AC45</f>
        <v>0</v>
      </c>
      <c r="AF45" s="26">
        <f t="shared" si="23"/>
        <v>0</v>
      </c>
      <c r="AG45" s="22">
        <f t="shared" si="24"/>
        <v>0</v>
      </c>
      <c r="AH45" s="23">
        <f t="shared" si="25"/>
        <v>0</v>
      </c>
      <c r="AI45" s="33">
        <f t="shared" si="26"/>
        <v>0</v>
      </c>
      <c r="AJ45" s="25">
        <f>'Novembre N-1'!AH45</f>
        <v>0</v>
      </c>
      <c r="AK45" s="26">
        <f t="shared" si="27"/>
        <v>0</v>
      </c>
      <c r="AL45" s="22">
        <f t="shared" si="28"/>
        <v>6.1475409836065573E-3</v>
      </c>
      <c r="AM45" s="23">
        <f t="shared" si="29"/>
        <v>3</v>
      </c>
      <c r="AN45" s="33">
        <f t="shared" si="30"/>
        <v>0</v>
      </c>
      <c r="AO45" s="25">
        <f>'Novembre N-1'!AM45</f>
        <v>0</v>
      </c>
      <c r="AP45" s="26">
        <f t="shared" si="31"/>
        <v>3</v>
      </c>
      <c r="AQ45" s="22">
        <f t="shared" si="32"/>
        <v>0</v>
      </c>
      <c r="AR45" s="23">
        <f t="shared" si="33"/>
        <v>0</v>
      </c>
      <c r="AS45" s="33">
        <f t="shared" si="34"/>
        <v>0</v>
      </c>
      <c r="AT45" s="25">
        <f>'Novembre N-1'!AR45</f>
        <v>0</v>
      </c>
      <c r="AU45" s="26">
        <f t="shared" si="35"/>
        <v>0</v>
      </c>
    </row>
    <row r="46" spans="1:64" x14ac:dyDescent="0.3">
      <c r="A46" t="s">
        <v>63</v>
      </c>
      <c r="B46" s="21"/>
      <c r="C46" s="22">
        <f t="shared" si="0"/>
        <v>0</v>
      </c>
      <c r="D46" s="23">
        <f t="shared" si="1"/>
        <v>0</v>
      </c>
      <c r="E46" s="24">
        <f t="shared" si="2"/>
        <v>0</v>
      </c>
      <c r="F46" s="25">
        <f>'Novembre N-1'!D46</f>
        <v>0</v>
      </c>
      <c r="G46" s="26">
        <f t="shared" si="3"/>
        <v>0</v>
      </c>
      <c r="H46" s="22">
        <f t="shared" si="4"/>
        <v>0</v>
      </c>
      <c r="I46" s="23">
        <f t="shared" si="5"/>
        <v>0</v>
      </c>
      <c r="J46" s="33">
        <f t="shared" si="6"/>
        <v>0</v>
      </c>
      <c r="K46" s="25">
        <f>'Novembre N-1'!I46</f>
        <v>0</v>
      </c>
      <c r="L46" s="26">
        <f t="shared" si="7"/>
        <v>0</v>
      </c>
      <c r="M46" s="22">
        <f t="shared" si="8"/>
        <v>0</v>
      </c>
      <c r="N46" s="23">
        <f t="shared" si="9"/>
        <v>0</v>
      </c>
      <c r="O46" s="24">
        <f t="shared" si="10"/>
        <v>0</v>
      </c>
      <c r="P46" s="25">
        <f>'Novembre N-1'!N46</f>
        <v>0</v>
      </c>
      <c r="Q46" s="26">
        <f t="shared" si="11"/>
        <v>0</v>
      </c>
      <c r="R46" s="22">
        <f t="shared" si="12"/>
        <v>0</v>
      </c>
      <c r="S46" s="23">
        <f t="shared" si="13"/>
        <v>0</v>
      </c>
      <c r="T46" s="33">
        <f t="shared" si="14"/>
        <v>0</v>
      </c>
      <c r="U46" s="25">
        <f>'Novembre N-1'!S46</f>
        <v>0</v>
      </c>
      <c r="V46" s="26">
        <f t="shared" si="15"/>
        <v>0</v>
      </c>
      <c r="W46" s="22">
        <f t="shared" si="16"/>
        <v>0</v>
      </c>
      <c r="X46" s="23">
        <f t="shared" si="17"/>
        <v>0</v>
      </c>
      <c r="Y46" s="33">
        <f t="shared" si="18"/>
        <v>0</v>
      </c>
      <c r="Z46" s="25">
        <f>'Novembre N-1'!X46</f>
        <v>0</v>
      </c>
      <c r="AA46" s="26">
        <f t="shared" si="19"/>
        <v>0</v>
      </c>
      <c r="AB46" s="22">
        <f t="shared" si="20"/>
        <v>0</v>
      </c>
      <c r="AC46" s="23">
        <f t="shared" si="21"/>
        <v>0</v>
      </c>
      <c r="AD46" s="33">
        <f t="shared" si="22"/>
        <v>0</v>
      </c>
      <c r="AE46" s="25">
        <f>'Novembre N-1'!AC46</f>
        <v>0</v>
      </c>
      <c r="AF46" s="26">
        <f t="shared" si="23"/>
        <v>0</v>
      </c>
      <c r="AG46" s="22">
        <f t="shared" si="24"/>
        <v>0</v>
      </c>
      <c r="AH46" s="23">
        <f t="shared" si="25"/>
        <v>0</v>
      </c>
      <c r="AI46" s="33">
        <f t="shared" si="26"/>
        <v>0</v>
      </c>
      <c r="AJ46" s="25">
        <f>'Novembre N-1'!AH46</f>
        <v>0</v>
      </c>
      <c r="AK46" s="26">
        <f t="shared" si="27"/>
        <v>0</v>
      </c>
      <c r="AL46" s="22">
        <f t="shared" si="28"/>
        <v>0</v>
      </c>
      <c r="AM46" s="23">
        <f t="shared" si="29"/>
        <v>0</v>
      </c>
      <c r="AN46" s="33">
        <f t="shared" si="30"/>
        <v>0</v>
      </c>
      <c r="AO46" s="25">
        <f>'Novembre N-1'!AM46</f>
        <v>0</v>
      </c>
      <c r="AP46" s="26">
        <f t="shared" si="31"/>
        <v>0</v>
      </c>
      <c r="AQ46" s="22">
        <f t="shared" si="32"/>
        <v>0</v>
      </c>
      <c r="AR46" s="23">
        <f t="shared" si="33"/>
        <v>0</v>
      </c>
      <c r="AS46" s="33">
        <f t="shared" si="34"/>
        <v>0</v>
      </c>
      <c r="AT46" s="25">
        <f>'Novembre N-1'!AR46</f>
        <v>0</v>
      </c>
      <c r="AU46" s="26">
        <f t="shared" si="35"/>
        <v>0</v>
      </c>
    </row>
    <row r="47" spans="1:64" x14ac:dyDescent="0.3">
      <c r="A47" t="s">
        <v>34</v>
      </c>
      <c r="B47" s="21"/>
      <c r="C47" s="22">
        <f t="shared" si="0"/>
        <v>0</v>
      </c>
      <c r="D47" s="23">
        <f t="shared" si="1"/>
        <v>0</v>
      </c>
      <c r="E47" s="24">
        <f t="shared" si="2"/>
        <v>0</v>
      </c>
      <c r="F47" s="25">
        <f>'Novembre N-1'!D47</f>
        <v>0</v>
      </c>
      <c r="G47" s="26">
        <f t="shared" si="3"/>
        <v>0</v>
      </c>
      <c r="H47" s="22">
        <f t="shared" si="4"/>
        <v>0</v>
      </c>
      <c r="I47" s="23">
        <f t="shared" si="5"/>
        <v>0</v>
      </c>
      <c r="J47" s="33">
        <f t="shared" si="6"/>
        <v>0</v>
      </c>
      <c r="K47" s="25">
        <f>'Novembre N-1'!I47</f>
        <v>0</v>
      </c>
      <c r="L47" s="26">
        <f t="shared" si="7"/>
        <v>0</v>
      </c>
      <c r="M47" s="22">
        <f t="shared" si="8"/>
        <v>3.3333333333333333E-2</v>
      </c>
      <c r="N47" s="23">
        <f t="shared" si="9"/>
        <v>1</v>
      </c>
      <c r="O47" s="24">
        <f t="shared" si="10"/>
        <v>2.7027027027027029E-2</v>
      </c>
      <c r="P47" s="25">
        <f>'Novembre N-1'!N47</f>
        <v>1</v>
      </c>
      <c r="Q47" s="26">
        <f t="shared" si="11"/>
        <v>0</v>
      </c>
      <c r="R47" s="22">
        <f t="shared" si="12"/>
        <v>1.4925373134328358E-2</v>
      </c>
      <c r="S47" s="23">
        <f t="shared" si="13"/>
        <v>1</v>
      </c>
      <c r="T47" s="33">
        <f t="shared" si="14"/>
        <v>0</v>
      </c>
      <c r="U47" s="25">
        <f>'Novembre N-1'!S47</f>
        <v>0</v>
      </c>
      <c r="V47" s="26">
        <f t="shared" si="15"/>
        <v>1</v>
      </c>
      <c r="W47" s="22">
        <f t="shared" si="16"/>
        <v>0</v>
      </c>
      <c r="X47" s="23">
        <f t="shared" si="17"/>
        <v>0</v>
      </c>
      <c r="Y47" s="33">
        <f t="shared" si="18"/>
        <v>0</v>
      </c>
      <c r="Z47" s="25">
        <f>'Novembre N-1'!X47</f>
        <v>0</v>
      </c>
      <c r="AA47" s="26">
        <f t="shared" si="19"/>
        <v>0</v>
      </c>
      <c r="AB47" s="22">
        <f t="shared" si="20"/>
        <v>0</v>
      </c>
      <c r="AC47" s="23">
        <f t="shared" si="21"/>
        <v>0</v>
      </c>
      <c r="AD47" s="33">
        <f t="shared" si="22"/>
        <v>9.6153846153846159E-3</v>
      </c>
      <c r="AE47" s="25">
        <f>'Novembre N-1'!AC47</f>
        <v>1</v>
      </c>
      <c r="AF47" s="26">
        <f t="shared" si="23"/>
        <v>-1</v>
      </c>
      <c r="AG47" s="22">
        <f t="shared" si="24"/>
        <v>0</v>
      </c>
      <c r="AH47" s="23">
        <f t="shared" si="25"/>
        <v>0</v>
      </c>
      <c r="AI47" s="33">
        <f t="shared" si="26"/>
        <v>0</v>
      </c>
      <c r="AJ47" s="25">
        <f>'Novembre N-1'!AH47</f>
        <v>0</v>
      </c>
      <c r="AK47" s="26">
        <f t="shared" si="27"/>
        <v>0</v>
      </c>
      <c r="AL47" s="22">
        <f t="shared" si="28"/>
        <v>4.0983606557377051E-3</v>
      </c>
      <c r="AM47" s="23">
        <f t="shared" si="29"/>
        <v>2</v>
      </c>
      <c r="AN47" s="33">
        <f t="shared" si="30"/>
        <v>4.3763676148796497E-3</v>
      </c>
      <c r="AO47" s="25">
        <f>'Novembre N-1'!AM47</f>
        <v>2</v>
      </c>
      <c r="AP47" s="26">
        <f t="shared" si="31"/>
        <v>0</v>
      </c>
      <c r="AQ47" s="22">
        <f t="shared" si="32"/>
        <v>0</v>
      </c>
      <c r="AR47" s="23">
        <f t="shared" si="33"/>
        <v>0</v>
      </c>
      <c r="AS47" s="33">
        <f t="shared" si="34"/>
        <v>0</v>
      </c>
      <c r="AT47" s="25">
        <f>'Novembre N-1'!AR47</f>
        <v>0</v>
      </c>
      <c r="AU47" s="26">
        <f t="shared" si="35"/>
        <v>0</v>
      </c>
    </row>
    <row r="48" spans="1:64" x14ac:dyDescent="0.3">
      <c r="A48" t="s">
        <v>29</v>
      </c>
      <c r="B48" s="21"/>
      <c r="C48" s="22">
        <f t="shared" si="0"/>
        <v>6.9444444444444441E-3</v>
      </c>
      <c r="D48" s="23">
        <f t="shared" si="1"/>
        <v>1</v>
      </c>
      <c r="E48" s="24">
        <f t="shared" si="2"/>
        <v>0</v>
      </c>
      <c r="F48" s="25">
        <f>'Novembre N-1'!D48</f>
        <v>0</v>
      </c>
      <c r="G48" s="26">
        <f t="shared" si="3"/>
        <v>1</v>
      </c>
      <c r="H48" s="22">
        <f t="shared" si="4"/>
        <v>8.4745762711864406E-3</v>
      </c>
      <c r="I48" s="23">
        <f t="shared" si="5"/>
        <v>1</v>
      </c>
      <c r="J48" s="33">
        <f t="shared" si="6"/>
        <v>1.0869565217391304E-2</v>
      </c>
      <c r="K48" s="25">
        <f>'Novembre N-1'!I48</f>
        <v>1</v>
      </c>
      <c r="L48" s="26">
        <f t="shared" si="7"/>
        <v>0</v>
      </c>
      <c r="M48" s="22">
        <f t="shared" si="8"/>
        <v>3.3333333333333333E-2</v>
      </c>
      <c r="N48" s="23">
        <f t="shared" si="9"/>
        <v>1</v>
      </c>
      <c r="O48" s="24">
        <f t="shared" si="10"/>
        <v>5.4054054054054057E-2</v>
      </c>
      <c r="P48" s="25">
        <f>'Novembre N-1'!N48</f>
        <v>2</v>
      </c>
      <c r="Q48" s="26">
        <f t="shared" si="11"/>
        <v>-1</v>
      </c>
      <c r="R48" s="22">
        <f t="shared" si="12"/>
        <v>1.4925373134328358E-2</v>
      </c>
      <c r="S48" s="23">
        <f t="shared" si="13"/>
        <v>1</v>
      </c>
      <c r="T48" s="33">
        <f t="shared" si="14"/>
        <v>0.02</v>
      </c>
      <c r="U48" s="25">
        <f>'Novembre N-1'!S48</f>
        <v>1</v>
      </c>
      <c r="V48" s="26">
        <f t="shared" si="15"/>
        <v>0</v>
      </c>
      <c r="W48" s="22">
        <f t="shared" si="16"/>
        <v>0</v>
      </c>
      <c r="X48" s="23">
        <f t="shared" si="17"/>
        <v>0</v>
      </c>
      <c r="Y48" s="33">
        <f t="shared" si="18"/>
        <v>3.0303030303030304E-2</v>
      </c>
      <c r="Z48" s="25">
        <f>'Novembre N-1'!X48</f>
        <v>1</v>
      </c>
      <c r="AA48" s="26">
        <f t="shared" si="19"/>
        <v>-1</v>
      </c>
      <c r="AB48" s="22">
        <f t="shared" si="20"/>
        <v>3.9603960396039604E-2</v>
      </c>
      <c r="AC48" s="23">
        <f t="shared" si="21"/>
        <v>4</v>
      </c>
      <c r="AD48" s="33">
        <f t="shared" si="22"/>
        <v>3.8461538461538464E-2</v>
      </c>
      <c r="AE48" s="25">
        <f>'Novembre N-1'!AC48</f>
        <v>4</v>
      </c>
      <c r="AF48" s="26">
        <f t="shared" si="23"/>
        <v>0</v>
      </c>
      <c r="AG48" s="22">
        <f t="shared" si="24"/>
        <v>0</v>
      </c>
      <c r="AH48" s="23">
        <f t="shared" si="25"/>
        <v>0</v>
      </c>
      <c r="AI48" s="33">
        <f t="shared" si="26"/>
        <v>0</v>
      </c>
      <c r="AJ48" s="25">
        <f>'Novembre N-1'!AH48</f>
        <v>0</v>
      </c>
      <c r="AK48" s="26">
        <f t="shared" si="27"/>
        <v>0</v>
      </c>
      <c r="AL48" s="22">
        <f t="shared" si="28"/>
        <v>1.6393442622950821E-2</v>
      </c>
      <c r="AM48" s="23">
        <f t="shared" si="29"/>
        <v>8</v>
      </c>
      <c r="AN48" s="33">
        <f t="shared" si="30"/>
        <v>1.7505470459518599E-2</v>
      </c>
      <c r="AO48" s="25">
        <f>'Novembre N-1'!AM48</f>
        <v>8</v>
      </c>
      <c r="AP48" s="26">
        <f t="shared" si="31"/>
        <v>0</v>
      </c>
      <c r="AQ48" s="22">
        <f t="shared" si="32"/>
        <v>0</v>
      </c>
      <c r="AR48" s="23">
        <f t="shared" si="33"/>
        <v>0</v>
      </c>
      <c r="AS48" s="33">
        <f t="shared" si="34"/>
        <v>5.2631578947368418E-2</v>
      </c>
      <c r="AT48" s="25">
        <f>'Novembre N-1'!AR48</f>
        <v>1</v>
      </c>
      <c r="AU48" s="26">
        <f t="shared" si="35"/>
        <v>-1</v>
      </c>
    </row>
    <row r="49" spans="1:47" x14ac:dyDescent="0.3">
      <c r="A49" t="s">
        <v>35</v>
      </c>
      <c r="B49" s="21"/>
      <c r="C49" s="22">
        <f t="shared" si="0"/>
        <v>2.0833333333333332E-2</v>
      </c>
      <c r="D49" s="23">
        <f t="shared" si="1"/>
        <v>3</v>
      </c>
      <c r="E49" s="24">
        <f t="shared" si="2"/>
        <v>6.6666666666666666E-2</v>
      </c>
      <c r="F49" s="25">
        <f>'Novembre N-1'!D49</f>
        <v>9</v>
      </c>
      <c r="G49" s="26">
        <f t="shared" si="3"/>
        <v>-6</v>
      </c>
      <c r="H49" s="22">
        <f t="shared" si="4"/>
        <v>5.0847457627118647E-2</v>
      </c>
      <c r="I49" s="23">
        <f t="shared" si="5"/>
        <v>6</v>
      </c>
      <c r="J49" s="33">
        <f t="shared" si="6"/>
        <v>6.5217391304347824E-2</v>
      </c>
      <c r="K49" s="25">
        <f>'Novembre N-1'!I49</f>
        <v>6</v>
      </c>
      <c r="L49" s="26">
        <f t="shared" si="7"/>
        <v>0</v>
      </c>
      <c r="M49" s="22">
        <f t="shared" si="8"/>
        <v>0</v>
      </c>
      <c r="N49" s="23">
        <f t="shared" si="9"/>
        <v>0</v>
      </c>
      <c r="O49" s="24">
        <f t="shared" si="10"/>
        <v>0</v>
      </c>
      <c r="P49" s="25">
        <f>'Novembre N-1'!N49</f>
        <v>0</v>
      </c>
      <c r="Q49" s="26">
        <f t="shared" si="11"/>
        <v>0</v>
      </c>
      <c r="R49" s="22">
        <f t="shared" si="12"/>
        <v>1.4925373134328358E-2</v>
      </c>
      <c r="S49" s="23">
        <f t="shared" si="13"/>
        <v>1</v>
      </c>
      <c r="T49" s="33">
        <f t="shared" si="14"/>
        <v>0.04</v>
      </c>
      <c r="U49" s="25">
        <f>'Novembre N-1'!S49</f>
        <v>2</v>
      </c>
      <c r="V49" s="26">
        <f t="shared" si="15"/>
        <v>-1</v>
      </c>
      <c r="W49" s="22">
        <f t="shared" si="16"/>
        <v>5.5555555555555552E-2</v>
      </c>
      <c r="X49" s="23">
        <f t="shared" si="17"/>
        <v>1</v>
      </c>
      <c r="Y49" s="33">
        <f t="shared" si="18"/>
        <v>0</v>
      </c>
      <c r="Z49" s="25">
        <f>'Novembre N-1'!X49</f>
        <v>0</v>
      </c>
      <c r="AA49" s="26">
        <f t="shared" si="19"/>
        <v>1</v>
      </c>
      <c r="AB49" s="22">
        <f t="shared" si="20"/>
        <v>9.9009900990099011E-3</v>
      </c>
      <c r="AC49" s="23">
        <f t="shared" si="21"/>
        <v>1</v>
      </c>
      <c r="AD49" s="33">
        <f t="shared" si="22"/>
        <v>9.6153846153846159E-3</v>
      </c>
      <c r="AE49" s="25">
        <f>'Novembre N-1'!AC49</f>
        <v>1</v>
      </c>
      <c r="AF49" s="26">
        <f t="shared" si="23"/>
        <v>0</v>
      </c>
      <c r="AG49" s="22">
        <f t="shared" si="24"/>
        <v>0</v>
      </c>
      <c r="AH49" s="23">
        <f t="shared" si="25"/>
        <v>0</v>
      </c>
      <c r="AI49" s="33">
        <f t="shared" si="26"/>
        <v>0.04</v>
      </c>
      <c r="AJ49" s="25">
        <f>'Novembre N-1'!AH49</f>
        <v>1</v>
      </c>
      <c r="AK49" s="26">
        <f t="shared" si="27"/>
        <v>-1</v>
      </c>
      <c r="AL49" s="22">
        <f t="shared" si="28"/>
        <v>2.4590163934426229E-2</v>
      </c>
      <c r="AM49" s="23">
        <f t="shared" si="29"/>
        <v>12</v>
      </c>
      <c r="AN49" s="33">
        <f t="shared" si="30"/>
        <v>4.1575492341356671E-2</v>
      </c>
      <c r="AO49" s="25">
        <f>'Novembre N-1'!AM49</f>
        <v>19</v>
      </c>
      <c r="AP49" s="26">
        <f t="shared" si="31"/>
        <v>-7</v>
      </c>
      <c r="AQ49" s="22">
        <f t="shared" si="32"/>
        <v>0</v>
      </c>
      <c r="AR49" s="23">
        <f t="shared" si="33"/>
        <v>0</v>
      </c>
      <c r="AS49" s="33">
        <f t="shared" si="34"/>
        <v>0</v>
      </c>
      <c r="AT49" s="25">
        <f>'Novembre N-1'!AR49</f>
        <v>0</v>
      </c>
      <c r="AU49" s="26">
        <f t="shared" si="35"/>
        <v>0</v>
      </c>
    </row>
    <row r="50" spans="1:47" x14ac:dyDescent="0.3">
      <c r="A50" t="s">
        <v>30</v>
      </c>
      <c r="B50" s="21"/>
      <c r="C50" s="22">
        <f t="shared" si="0"/>
        <v>1.3888888888888888E-2</v>
      </c>
      <c r="D50" s="23">
        <f t="shared" si="1"/>
        <v>2</v>
      </c>
      <c r="E50" s="24">
        <f t="shared" si="2"/>
        <v>5.185185185185185E-2</v>
      </c>
      <c r="F50" s="25">
        <f>'Novembre N-1'!D50</f>
        <v>7</v>
      </c>
      <c r="G50" s="26">
        <f t="shared" si="3"/>
        <v>-5</v>
      </c>
      <c r="H50" s="22">
        <f t="shared" si="4"/>
        <v>4.2372881355932202E-2</v>
      </c>
      <c r="I50" s="23">
        <f t="shared" si="5"/>
        <v>5</v>
      </c>
      <c r="J50" s="33">
        <f t="shared" si="6"/>
        <v>1.0869565217391304E-2</v>
      </c>
      <c r="K50" s="25">
        <f>'Novembre N-1'!I50</f>
        <v>1</v>
      </c>
      <c r="L50" s="26">
        <f t="shared" si="7"/>
        <v>4</v>
      </c>
      <c r="M50" s="22">
        <f t="shared" si="8"/>
        <v>0</v>
      </c>
      <c r="N50" s="23">
        <f t="shared" si="9"/>
        <v>0</v>
      </c>
      <c r="O50" s="24">
        <f t="shared" si="10"/>
        <v>2.7027027027027029E-2</v>
      </c>
      <c r="P50" s="25">
        <f>'Novembre N-1'!N50</f>
        <v>1</v>
      </c>
      <c r="Q50" s="26">
        <f t="shared" si="11"/>
        <v>-1</v>
      </c>
      <c r="R50" s="22">
        <f t="shared" si="12"/>
        <v>0.14925373134328357</v>
      </c>
      <c r="S50" s="23">
        <f t="shared" si="13"/>
        <v>10</v>
      </c>
      <c r="T50" s="33">
        <f t="shared" si="14"/>
        <v>0.04</v>
      </c>
      <c r="U50" s="25">
        <f>'Novembre N-1'!S50</f>
        <v>2</v>
      </c>
      <c r="V50" s="26">
        <f t="shared" si="15"/>
        <v>8</v>
      </c>
      <c r="W50" s="22">
        <f t="shared" si="16"/>
        <v>0</v>
      </c>
      <c r="X50" s="23">
        <f t="shared" si="17"/>
        <v>0</v>
      </c>
      <c r="Y50" s="33">
        <f t="shared" si="18"/>
        <v>9.0909090909090912E-2</v>
      </c>
      <c r="Z50" s="25">
        <f>'Novembre N-1'!X50</f>
        <v>3</v>
      </c>
      <c r="AA50" s="26">
        <f t="shared" si="19"/>
        <v>-3</v>
      </c>
      <c r="AB50" s="22">
        <f t="shared" si="20"/>
        <v>6.9306930693069313E-2</v>
      </c>
      <c r="AC50" s="23">
        <f t="shared" si="21"/>
        <v>7</v>
      </c>
      <c r="AD50" s="33">
        <f t="shared" si="22"/>
        <v>9.6153846153846159E-3</v>
      </c>
      <c r="AE50" s="25">
        <f>'Novembre N-1'!AC50</f>
        <v>1</v>
      </c>
      <c r="AF50" s="26">
        <f t="shared" si="23"/>
        <v>6</v>
      </c>
      <c r="AG50" s="22">
        <f t="shared" si="24"/>
        <v>6.0606060606060608E-2</v>
      </c>
      <c r="AH50" s="23">
        <f t="shared" si="25"/>
        <v>2</v>
      </c>
      <c r="AI50" s="33">
        <f t="shared" si="26"/>
        <v>0.12</v>
      </c>
      <c r="AJ50" s="25">
        <f>'Novembre N-1'!AH50</f>
        <v>3</v>
      </c>
      <c r="AK50" s="26">
        <f t="shared" si="27"/>
        <v>-1</v>
      </c>
      <c r="AL50" s="22">
        <f t="shared" si="28"/>
        <v>2.8688524590163935E-2</v>
      </c>
      <c r="AM50" s="23">
        <f t="shared" si="29"/>
        <v>14</v>
      </c>
      <c r="AN50" s="33">
        <f t="shared" si="30"/>
        <v>3.0634573304157548E-2</v>
      </c>
      <c r="AO50" s="25">
        <f>'Novembre N-1'!AM50</f>
        <v>14</v>
      </c>
      <c r="AP50" s="26">
        <f t="shared" si="31"/>
        <v>0</v>
      </c>
      <c r="AQ50" s="22">
        <f t="shared" si="32"/>
        <v>0.5</v>
      </c>
      <c r="AR50" s="23">
        <f t="shared" si="33"/>
        <v>12</v>
      </c>
      <c r="AS50" s="33">
        <f t="shared" si="34"/>
        <v>0.21052631578947367</v>
      </c>
      <c r="AT50" s="25">
        <f>'Novembre N-1'!AR50</f>
        <v>4</v>
      </c>
      <c r="AU50" s="26">
        <f t="shared" si="35"/>
        <v>8</v>
      </c>
    </row>
    <row r="51" spans="1:47" x14ac:dyDescent="0.3">
      <c r="A51" t="s">
        <v>31</v>
      </c>
      <c r="B51" s="21"/>
      <c r="C51" s="22">
        <f t="shared" si="0"/>
        <v>7.6388888888888895E-2</v>
      </c>
      <c r="D51" s="23">
        <f t="shared" si="1"/>
        <v>11</v>
      </c>
      <c r="E51" s="24">
        <f t="shared" si="2"/>
        <v>2.9629629629629631E-2</v>
      </c>
      <c r="F51" s="25">
        <f>'Novembre N-1'!D51</f>
        <v>4</v>
      </c>
      <c r="G51" s="26">
        <f t="shared" si="3"/>
        <v>7</v>
      </c>
      <c r="H51" s="22">
        <f t="shared" si="4"/>
        <v>2.5423728813559324E-2</v>
      </c>
      <c r="I51" s="23">
        <f t="shared" si="5"/>
        <v>3</v>
      </c>
      <c r="J51" s="33">
        <f t="shared" si="6"/>
        <v>2.1739130434782608E-2</v>
      </c>
      <c r="K51" s="25">
        <f>'Novembre N-1'!I51</f>
        <v>2</v>
      </c>
      <c r="L51" s="26">
        <f t="shared" si="7"/>
        <v>1</v>
      </c>
      <c r="M51" s="22">
        <f t="shared" si="8"/>
        <v>0</v>
      </c>
      <c r="N51" s="23">
        <f t="shared" si="9"/>
        <v>0</v>
      </c>
      <c r="O51" s="24">
        <f t="shared" si="10"/>
        <v>0</v>
      </c>
      <c r="P51" s="25">
        <f>'Novembre N-1'!N51</f>
        <v>0</v>
      </c>
      <c r="Q51" s="26">
        <f t="shared" si="11"/>
        <v>0</v>
      </c>
      <c r="R51" s="22">
        <f t="shared" si="12"/>
        <v>0</v>
      </c>
      <c r="S51" s="23">
        <f t="shared" si="13"/>
        <v>0</v>
      </c>
      <c r="T51" s="33">
        <f t="shared" si="14"/>
        <v>0.06</v>
      </c>
      <c r="U51" s="25">
        <f>'Novembre N-1'!S51</f>
        <v>3</v>
      </c>
      <c r="V51" s="26">
        <f t="shared" si="15"/>
        <v>-3</v>
      </c>
      <c r="W51" s="22">
        <f t="shared" si="16"/>
        <v>0</v>
      </c>
      <c r="X51" s="23">
        <f t="shared" si="17"/>
        <v>0</v>
      </c>
      <c r="Y51" s="33">
        <f t="shared" si="18"/>
        <v>3.0303030303030304E-2</v>
      </c>
      <c r="Z51" s="25">
        <f>'Novembre N-1'!X51</f>
        <v>1</v>
      </c>
      <c r="AA51" s="26">
        <f t="shared" si="19"/>
        <v>-1</v>
      </c>
      <c r="AB51" s="22">
        <f t="shared" si="20"/>
        <v>3.9603960396039604E-2</v>
      </c>
      <c r="AC51" s="23">
        <f t="shared" si="21"/>
        <v>4</v>
      </c>
      <c r="AD51" s="33">
        <f t="shared" si="22"/>
        <v>1.9230769230769232E-2</v>
      </c>
      <c r="AE51" s="25">
        <f>'Novembre N-1'!AC51</f>
        <v>2</v>
      </c>
      <c r="AF51" s="26">
        <f t="shared" si="23"/>
        <v>2</v>
      </c>
      <c r="AG51" s="22">
        <f t="shared" si="24"/>
        <v>9.0909090909090912E-2</v>
      </c>
      <c r="AH51" s="23">
        <f t="shared" si="25"/>
        <v>3</v>
      </c>
      <c r="AI51" s="33">
        <f t="shared" si="26"/>
        <v>0.04</v>
      </c>
      <c r="AJ51" s="25">
        <f>'Novembre N-1'!AH51</f>
        <v>1</v>
      </c>
      <c r="AK51" s="26">
        <f t="shared" si="27"/>
        <v>2</v>
      </c>
      <c r="AL51" s="22">
        <f t="shared" si="28"/>
        <v>4.3032786885245901E-2</v>
      </c>
      <c r="AM51" s="23">
        <f t="shared" si="29"/>
        <v>21</v>
      </c>
      <c r="AN51" s="33">
        <f t="shared" si="30"/>
        <v>2.8446389496717725E-2</v>
      </c>
      <c r="AO51" s="25">
        <f>'Novembre N-1'!AM51</f>
        <v>13</v>
      </c>
      <c r="AP51" s="26">
        <f t="shared" si="31"/>
        <v>8</v>
      </c>
      <c r="AQ51" s="22">
        <f t="shared" si="32"/>
        <v>0</v>
      </c>
      <c r="AR51" s="23">
        <f t="shared" si="33"/>
        <v>0</v>
      </c>
      <c r="AS51" s="33">
        <f t="shared" si="34"/>
        <v>0</v>
      </c>
      <c r="AT51" s="25">
        <f>'Novembre N-1'!AR51</f>
        <v>0</v>
      </c>
      <c r="AU51" s="26">
        <f t="shared" si="35"/>
        <v>0</v>
      </c>
    </row>
    <row r="52" spans="1:47" x14ac:dyDescent="0.3">
      <c r="A52" t="s">
        <v>32</v>
      </c>
      <c r="B52" s="21"/>
      <c r="C52" s="22">
        <f t="shared" si="0"/>
        <v>0.13194444444444445</v>
      </c>
      <c r="D52" s="23">
        <f t="shared" si="1"/>
        <v>19</v>
      </c>
      <c r="E52" s="24">
        <f t="shared" si="2"/>
        <v>0.13333333333333333</v>
      </c>
      <c r="F52" s="25">
        <f>'Novembre N-1'!D52</f>
        <v>18</v>
      </c>
      <c r="G52" s="26">
        <f t="shared" si="3"/>
        <v>1</v>
      </c>
      <c r="H52" s="22">
        <f t="shared" si="4"/>
        <v>0.11016949152542373</v>
      </c>
      <c r="I52" s="23">
        <f t="shared" si="5"/>
        <v>13</v>
      </c>
      <c r="J52" s="33">
        <f t="shared" si="6"/>
        <v>8.6956521739130432E-2</v>
      </c>
      <c r="K52" s="25">
        <f>'Novembre N-1'!I52</f>
        <v>8</v>
      </c>
      <c r="L52" s="26">
        <f t="shared" si="7"/>
        <v>5</v>
      </c>
      <c r="M52" s="22">
        <f t="shared" si="8"/>
        <v>6.6666666666666666E-2</v>
      </c>
      <c r="N52" s="23">
        <f t="shared" si="9"/>
        <v>2</v>
      </c>
      <c r="O52" s="24">
        <f t="shared" si="10"/>
        <v>5.4054054054054057E-2</v>
      </c>
      <c r="P52" s="25">
        <f>'Novembre N-1'!N52</f>
        <v>2</v>
      </c>
      <c r="Q52" s="26">
        <f t="shared" si="11"/>
        <v>0</v>
      </c>
      <c r="R52" s="22">
        <f t="shared" si="12"/>
        <v>1.4925373134328358E-2</v>
      </c>
      <c r="S52" s="23">
        <f t="shared" si="13"/>
        <v>1</v>
      </c>
      <c r="T52" s="33">
        <f t="shared" si="14"/>
        <v>0.16</v>
      </c>
      <c r="U52" s="25">
        <f>'Novembre N-1'!S52</f>
        <v>8</v>
      </c>
      <c r="V52" s="26">
        <f t="shared" si="15"/>
        <v>-7</v>
      </c>
      <c r="W52" s="22">
        <f t="shared" si="16"/>
        <v>0</v>
      </c>
      <c r="X52" s="23">
        <f t="shared" si="17"/>
        <v>0</v>
      </c>
      <c r="Y52" s="33">
        <f t="shared" si="18"/>
        <v>3.0303030303030304E-2</v>
      </c>
      <c r="Z52" s="25">
        <f>'Novembre N-1'!X52</f>
        <v>1</v>
      </c>
      <c r="AA52" s="26">
        <f t="shared" si="19"/>
        <v>-1</v>
      </c>
      <c r="AB52" s="22">
        <f t="shared" si="20"/>
        <v>6.9306930693069313E-2</v>
      </c>
      <c r="AC52" s="23">
        <f t="shared" si="21"/>
        <v>7</v>
      </c>
      <c r="AD52" s="33">
        <f t="shared" si="22"/>
        <v>9.6153846153846159E-2</v>
      </c>
      <c r="AE52" s="25">
        <f>'Novembre N-1'!AC52</f>
        <v>10</v>
      </c>
      <c r="AF52" s="26">
        <f t="shared" si="23"/>
        <v>-3</v>
      </c>
      <c r="AG52" s="22">
        <f t="shared" si="24"/>
        <v>0</v>
      </c>
      <c r="AH52" s="23">
        <f t="shared" si="25"/>
        <v>0</v>
      </c>
      <c r="AI52" s="33">
        <f t="shared" si="26"/>
        <v>0.08</v>
      </c>
      <c r="AJ52" s="25">
        <f>'Novembre N-1'!AH52</f>
        <v>2</v>
      </c>
      <c r="AK52" s="26">
        <f t="shared" si="27"/>
        <v>-2</v>
      </c>
      <c r="AL52" s="22">
        <f t="shared" si="28"/>
        <v>8.6065573770491802E-2</v>
      </c>
      <c r="AM52" s="23">
        <f t="shared" si="29"/>
        <v>42</v>
      </c>
      <c r="AN52" s="33">
        <f>AO52/$AO$54</f>
        <v>0.10722100656455143</v>
      </c>
      <c r="AO52" s="25">
        <f>'Novembre N-1'!AM52</f>
        <v>49</v>
      </c>
      <c r="AP52" s="26">
        <f t="shared" si="31"/>
        <v>-7</v>
      </c>
      <c r="AQ52" s="22">
        <f t="shared" si="32"/>
        <v>0</v>
      </c>
      <c r="AR52" s="23">
        <f t="shared" si="33"/>
        <v>0</v>
      </c>
      <c r="AS52" s="33">
        <f t="shared" si="34"/>
        <v>0</v>
      </c>
      <c r="AT52" s="25">
        <f>'Novembre N-1'!AR52</f>
        <v>0</v>
      </c>
      <c r="AU52" s="26">
        <f t="shared" si="35"/>
        <v>0</v>
      </c>
    </row>
    <row r="53" spans="1:47" ht="15" thickBot="1" x14ac:dyDescent="0.35">
      <c r="B53" s="27"/>
      <c r="C53" s="28"/>
      <c r="D53" s="27"/>
      <c r="E53" s="29"/>
      <c r="F53" s="30"/>
      <c r="G53" s="31"/>
      <c r="H53" s="28"/>
      <c r="I53" s="27"/>
      <c r="J53" s="29"/>
      <c r="K53" s="30"/>
      <c r="L53" s="31"/>
      <c r="M53" s="28"/>
      <c r="N53" s="27"/>
      <c r="O53" s="29"/>
      <c r="P53" s="30"/>
      <c r="Q53" s="31"/>
      <c r="R53" s="28"/>
      <c r="S53" s="27"/>
      <c r="T53" s="29"/>
      <c r="U53" s="30"/>
      <c r="V53" s="31"/>
      <c r="W53" s="28"/>
      <c r="X53" s="27"/>
      <c r="Y53" s="29"/>
      <c r="Z53" s="30"/>
      <c r="AA53" s="31"/>
      <c r="AB53" s="28"/>
      <c r="AC53" s="27"/>
      <c r="AD53" s="29"/>
      <c r="AE53" s="30"/>
      <c r="AF53" s="31"/>
      <c r="AG53" s="28"/>
      <c r="AH53" s="27"/>
      <c r="AI53" s="29"/>
      <c r="AJ53" s="30"/>
      <c r="AK53" s="31"/>
      <c r="AL53" s="28"/>
      <c r="AM53" s="27"/>
      <c r="AN53" s="29"/>
      <c r="AO53" s="30"/>
      <c r="AP53" s="31"/>
      <c r="AQ53" s="28"/>
      <c r="AR53" s="27"/>
      <c r="AS53" s="29"/>
      <c r="AT53" s="30"/>
      <c r="AU53" s="31"/>
    </row>
    <row r="54" spans="1:47" s="12" customFormat="1" ht="16.2" thickBot="1" x14ac:dyDescent="0.35">
      <c r="A54" s="11" t="s">
        <v>38</v>
      </c>
      <c r="C54" s="13">
        <f>SUM(C3:C52)</f>
        <v>0.99999999999999978</v>
      </c>
      <c r="D54" s="12">
        <f>SUM(D3:D52)</f>
        <v>144</v>
      </c>
      <c r="E54" s="16">
        <f>SUM(E3:E52)</f>
        <v>0.99999999999999989</v>
      </c>
      <c r="F54" s="17">
        <f>SUM(F3:F52)</f>
        <v>135</v>
      </c>
      <c r="G54" s="14"/>
      <c r="H54" s="13">
        <f>SUM(H3:H52)</f>
        <v>0.99999999999999978</v>
      </c>
      <c r="I54" s="12">
        <f>SUM(I3:I52)</f>
        <v>118</v>
      </c>
      <c r="J54" s="16">
        <f>SUM(J3:J52)</f>
        <v>1</v>
      </c>
      <c r="K54" s="17">
        <f>SUM(K3:K52)</f>
        <v>92</v>
      </c>
      <c r="M54" s="19">
        <f>SUM(M3:M52)</f>
        <v>0.99999999999999989</v>
      </c>
      <c r="N54" s="12">
        <f>SUM(N3:N52)</f>
        <v>30</v>
      </c>
      <c r="O54" s="16">
        <f>SUM(O3:O52)</f>
        <v>0.99999999999999989</v>
      </c>
      <c r="P54" s="17">
        <f>SUM(P3:P52)</f>
        <v>37</v>
      </c>
      <c r="R54" s="13">
        <f>SUM(R3:R52)</f>
        <v>1</v>
      </c>
      <c r="S54" s="12">
        <f>SUM(S3:S52)</f>
        <v>67</v>
      </c>
      <c r="T54" s="16">
        <f>SUM(T3:T52)</f>
        <v>1.0000000000000002</v>
      </c>
      <c r="U54" s="17">
        <f>SUM(U3:U52)</f>
        <v>50</v>
      </c>
      <c r="W54" s="13">
        <f>SUM(W3:W52)</f>
        <v>1.0000000000000002</v>
      </c>
      <c r="X54" s="12">
        <f>SUM(X3:X52)</f>
        <v>18</v>
      </c>
      <c r="Y54" s="16">
        <f>SUM(Y3:Y52)</f>
        <v>0.99999999999999967</v>
      </c>
      <c r="Z54" s="17">
        <f>SUM(Z3:Z52)</f>
        <v>33</v>
      </c>
      <c r="AB54" s="13">
        <f>SUM(AB3:AB52)</f>
        <v>1.0000000000000002</v>
      </c>
      <c r="AC54" s="12">
        <f>SUM(AC3:AC52)</f>
        <v>101</v>
      </c>
      <c r="AD54" s="16">
        <f>SUM(AD3:AD52)</f>
        <v>1.0000000000000002</v>
      </c>
      <c r="AE54" s="17">
        <f>SUM(AE3:AE52)</f>
        <v>104</v>
      </c>
      <c r="AG54" s="13">
        <f>SUM(AG3:AG52)</f>
        <v>0.99999999999999989</v>
      </c>
      <c r="AH54" s="12">
        <f>SUM(AH3:AH52)</f>
        <v>33</v>
      </c>
      <c r="AI54" s="16">
        <f>SUM(AI3:AI52)</f>
        <v>0.99999999999999989</v>
      </c>
      <c r="AJ54" s="17">
        <f>SUM(AJ3:AJ52)</f>
        <v>25</v>
      </c>
      <c r="AL54" s="13">
        <f>SUM(AL3:AL52)</f>
        <v>1</v>
      </c>
      <c r="AM54" s="12">
        <f>SUM(AM3:AM52)</f>
        <v>488</v>
      </c>
      <c r="AN54" s="16">
        <f>SUM(AN3:AN52)</f>
        <v>1.0000000000000002</v>
      </c>
      <c r="AO54" s="17">
        <f>SUM(AO3:AO52)</f>
        <v>457</v>
      </c>
      <c r="AQ54" s="13">
        <f>SUM(AQ3:AQ52)</f>
        <v>1</v>
      </c>
      <c r="AR54" s="12">
        <f>SUM(AR3:AR52)</f>
        <v>24</v>
      </c>
      <c r="AS54" s="16">
        <f>SUM(AS3:AS52)</f>
        <v>1</v>
      </c>
      <c r="AT54" s="17">
        <f>SUM(AT3:AT52)</f>
        <v>19</v>
      </c>
    </row>
  </sheetData>
  <mergeCells count="18">
    <mergeCell ref="O1:P1"/>
    <mergeCell ref="C1:D1"/>
    <mergeCell ref="E1:F1"/>
    <mergeCell ref="H1:I1"/>
    <mergeCell ref="J1:K1"/>
    <mergeCell ref="M1:N1"/>
    <mergeCell ref="AS1:AT1"/>
    <mergeCell ref="R1:S1"/>
    <mergeCell ref="T1:U1"/>
    <mergeCell ref="W1:X1"/>
    <mergeCell ref="Y1:Z1"/>
    <mergeCell ref="AB1:AC1"/>
    <mergeCell ref="AD1:AE1"/>
    <mergeCell ref="AG1:AH1"/>
    <mergeCell ref="AI1:AJ1"/>
    <mergeCell ref="AL1:AM1"/>
    <mergeCell ref="AN1:AO1"/>
    <mergeCell ref="AQ1:AR1"/>
  </mergeCells>
  <conditionalFormatting sqref="G53 L53 Q53 V53 AA53 AF53 AK53 AP53 AU53">
    <cfRule type="expression" dxfId="67" priority="19">
      <formula>G53&gt;D53</formula>
    </cfRule>
    <cfRule type="expression" dxfId="66" priority="20">
      <formula>G53&lt;D53</formula>
    </cfRule>
  </conditionalFormatting>
  <conditionalFormatting sqref="G3:G52">
    <cfRule type="cellIs" dxfId="65" priority="17" operator="lessThan">
      <formula>0</formula>
    </cfRule>
    <cfRule type="cellIs" dxfId="64" priority="18" operator="greaterThan">
      <formula>0</formula>
    </cfRule>
  </conditionalFormatting>
  <conditionalFormatting sqref="L3:L52">
    <cfRule type="cellIs" dxfId="63" priority="15" operator="lessThan">
      <formula>0</formula>
    </cfRule>
    <cfRule type="cellIs" dxfId="62" priority="16" operator="greaterThan">
      <formula>0</formula>
    </cfRule>
  </conditionalFormatting>
  <conditionalFormatting sqref="Q3:Q52">
    <cfRule type="cellIs" dxfId="61" priority="13" operator="lessThan">
      <formula>0</formula>
    </cfRule>
    <cfRule type="cellIs" dxfId="60" priority="14" operator="greaterThan">
      <formula>0</formula>
    </cfRule>
  </conditionalFormatting>
  <conditionalFormatting sqref="V3:V52">
    <cfRule type="cellIs" dxfId="59" priority="11" operator="lessThan">
      <formula>0</formula>
    </cfRule>
    <cfRule type="cellIs" dxfId="58" priority="12" operator="greaterThan">
      <formula>0</formula>
    </cfRule>
  </conditionalFormatting>
  <conditionalFormatting sqref="AA3:AA52">
    <cfRule type="cellIs" dxfId="57" priority="9" operator="lessThan">
      <formula>0</formula>
    </cfRule>
    <cfRule type="cellIs" dxfId="56" priority="10" operator="greaterThan">
      <formula>0</formula>
    </cfRule>
  </conditionalFormatting>
  <conditionalFormatting sqref="AF3:AF52">
    <cfRule type="cellIs" dxfId="55" priority="7" operator="lessThan">
      <formula>0</formula>
    </cfRule>
    <cfRule type="cellIs" dxfId="54" priority="8" operator="greaterThan">
      <formula>0</formula>
    </cfRule>
  </conditionalFormatting>
  <conditionalFormatting sqref="AK3:AK52">
    <cfRule type="cellIs" dxfId="53" priority="5" operator="lessThan">
      <formula>0</formula>
    </cfRule>
    <cfRule type="cellIs" dxfId="52" priority="6" operator="greaterThan">
      <formula>0</formula>
    </cfRule>
  </conditionalFormatting>
  <conditionalFormatting sqref="AP3:AP52">
    <cfRule type="cellIs" dxfId="51" priority="3" operator="lessThan">
      <formula>0</formula>
    </cfRule>
    <cfRule type="cellIs" dxfId="50" priority="4" operator="greaterThan">
      <formula>0</formula>
    </cfRule>
  </conditionalFormatting>
  <conditionalFormatting sqref="AU3:AU52">
    <cfRule type="cellIs" dxfId="49" priority="1" operator="lessThan">
      <formula>0</formula>
    </cfRule>
    <cfRule type="cellIs" dxfId="48" priority="2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3"/>
  <dimension ref="A1:BL54"/>
  <sheetViews>
    <sheetView workbookViewId="0">
      <pane xSplit="2" topLeftCell="C1" activePane="topRight" state="frozen"/>
      <selection activeCell="A31" sqref="A31:XFD31"/>
      <selection pane="topRight" activeCell="A31" sqref="A31:XFD31"/>
    </sheetView>
  </sheetViews>
  <sheetFormatPr baseColWidth="10" defaultColWidth="9.109375" defaultRowHeight="14.4" x14ac:dyDescent="0.3"/>
  <cols>
    <col min="1" max="1" width="15.5546875" bestFit="1" customWidth="1"/>
    <col min="2" max="2" width="15.5546875" hidden="1" customWidth="1"/>
    <col min="3" max="4" width="11" customWidth="1"/>
    <col min="5" max="6" width="11" style="18" customWidth="1"/>
    <col min="7" max="7" width="11" style="3" customWidth="1"/>
    <col min="8" max="9" width="11" customWidth="1"/>
    <col min="10" max="11" width="11" style="18" customWidth="1"/>
    <col min="12" max="14" width="11" customWidth="1"/>
    <col min="15" max="16" width="11" style="18" customWidth="1"/>
    <col min="17" max="19" width="11" customWidth="1"/>
    <col min="20" max="21" width="11" style="18" customWidth="1"/>
    <col min="22" max="24" width="11" customWidth="1"/>
    <col min="25" max="26" width="11" style="18" customWidth="1"/>
    <col min="27" max="29" width="11" customWidth="1"/>
    <col min="30" max="31" width="11" style="18" customWidth="1"/>
    <col min="32" max="34" width="11" customWidth="1"/>
    <col min="35" max="36" width="11" style="18" customWidth="1"/>
    <col min="37" max="39" width="11" customWidth="1"/>
    <col min="40" max="41" width="11" style="18" customWidth="1"/>
    <col min="42" max="44" width="11" customWidth="1"/>
    <col min="45" max="46" width="11" style="18" customWidth="1"/>
    <col min="47" max="47" width="11" customWidth="1"/>
    <col min="51" max="64" width="16.44140625" customWidth="1"/>
  </cols>
  <sheetData>
    <row r="1" spans="1:64" s="1" customFormat="1" x14ac:dyDescent="0.3">
      <c r="A1" s="5" t="s">
        <v>0</v>
      </c>
      <c r="B1" s="4" t="s">
        <v>41</v>
      </c>
      <c r="C1" s="38" t="s">
        <v>42</v>
      </c>
      <c r="D1" s="39"/>
      <c r="E1" s="40" t="s">
        <v>92</v>
      </c>
      <c r="F1" s="41"/>
      <c r="G1" s="7"/>
      <c r="H1" s="38" t="s">
        <v>44</v>
      </c>
      <c r="I1" s="39"/>
      <c r="J1" s="40" t="s">
        <v>93</v>
      </c>
      <c r="K1" s="41"/>
      <c r="L1" s="10"/>
      <c r="M1" s="38" t="s">
        <v>45</v>
      </c>
      <c r="N1" s="39"/>
      <c r="O1" s="40" t="s">
        <v>94</v>
      </c>
      <c r="P1" s="41"/>
      <c r="Q1" s="10"/>
      <c r="R1" s="38" t="s">
        <v>46</v>
      </c>
      <c r="S1" s="39"/>
      <c r="T1" s="40" t="s">
        <v>95</v>
      </c>
      <c r="U1" s="41"/>
      <c r="V1" s="10"/>
      <c r="W1" s="38" t="s">
        <v>51</v>
      </c>
      <c r="X1" s="39"/>
      <c r="Y1" s="40" t="s">
        <v>100</v>
      </c>
      <c r="Z1" s="41"/>
      <c r="AA1" s="10"/>
      <c r="AB1" s="38" t="s">
        <v>47</v>
      </c>
      <c r="AC1" s="39"/>
      <c r="AD1" s="40" t="s">
        <v>96</v>
      </c>
      <c r="AE1" s="41"/>
      <c r="AF1" s="10"/>
      <c r="AG1" s="38" t="s">
        <v>48</v>
      </c>
      <c r="AH1" s="39"/>
      <c r="AI1" s="40" t="s">
        <v>97</v>
      </c>
      <c r="AJ1" s="41"/>
      <c r="AK1" s="10"/>
      <c r="AL1" s="38" t="s">
        <v>98</v>
      </c>
      <c r="AM1" s="39"/>
      <c r="AN1" s="40" t="s">
        <v>101</v>
      </c>
      <c r="AO1" s="41"/>
      <c r="AP1" s="10"/>
      <c r="AQ1" s="38" t="s">
        <v>99</v>
      </c>
      <c r="AR1" s="39"/>
      <c r="AS1" s="40" t="s">
        <v>102</v>
      </c>
      <c r="AT1" s="41"/>
      <c r="AU1" s="10"/>
      <c r="AY1" t="s">
        <v>0</v>
      </c>
      <c r="AZ1" t="s">
        <v>73</v>
      </c>
      <c r="BA1" t="s">
        <v>74</v>
      </c>
      <c r="BB1" t="s">
        <v>75</v>
      </c>
      <c r="BC1" t="s">
        <v>76</v>
      </c>
      <c r="BD1" t="s">
        <v>77</v>
      </c>
      <c r="BE1" t="s">
        <v>78</v>
      </c>
      <c r="BF1" t="s">
        <v>79</v>
      </c>
      <c r="BG1" t="s">
        <v>80</v>
      </c>
      <c r="BH1" t="s">
        <v>81</v>
      </c>
      <c r="BI1" t="s">
        <v>82</v>
      </c>
      <c r="BJ1" t="s">
        <v>83</v>
      </c>
      <c r="BK1" t="s">
        <v>84</v>
      </c>
      <c r="BL1" t="s">
        <v>85</v>
      </c>
    </row>
    <row r="2" spans="1:64" s="1" customFormat="1" x14ac:dyDescent="0.3">
      <c r="A2" s="6"/>
      <c r="B2" s="4"/>
      <c r="C2" s="8" t="s">
        <v>40</v>
      </c>
      <c r="D2" s="2" t="s">
        <v>39</v>
      </c>
      <c r="E2" s="15" t="s">
        <v>40</v>
      </c>
      <c r="F2" s="15" t="s">
        <v>39</v>
      </c>
      <c r="G2" s="9" t="s">
        <v>43</v>
      </c>
      <c r="H2" s="8" t="s">
        <v>40</v>
      </c>
      <c r="I2" s="2" t="s">
        <v>39</v>
      </c>
      <c r="J2" s="15" t="s">
        <v>40</v>
      </c>
      <c r="K2" s="15" t="s">
        <v>39</v>
      </c>
      <c r="L2" s="9" t="s">
        <v>43</v>
      </c>
      <c r="M2" s="8" t="s">
        <v>40</v>
      </c>
      <c r="N2" s="2" t="s">
        <v>39</v>
      </c>
      <c r="O2" s="15" t="s">
        <v>40</v>
      </c>
      <c r="P2" s="15" t="s">
        <v>39</v>
      </c>
      <c r="Q2" s="9" t="s">
        <v>43</v>
      </c>
      <c r="R2" s="8" t="s">
        <v>40</v>
      </c>
      <c r="S2" s="2" t="s">
        <v>39</v>
      </c>
      <c r="T2" s="15" t="s">
        <v>40</v>
      </c>
      <c r="U2" s="15" t="s">
        <v>39</v>
      </c>
      <c r="V2" s="9" t="s">
        <v>43</v>
      </c>
      <c r="W2" s="8" t="s">
        <v>40</v>
      </c>
      <c r="X2" s="2" t="s">
        <v>39</v>
      </c>
      <c r="Y2" s="15" t="s">
        <v>40</v>
      </c>
      <c r="Z2" s="15" t="s">
        <v>39</v>
      </c>
      <c r="AA2" s="9" t="s">
        <v>43</v>
      </c>
      <c r="AB2" s="8" t="s">
        <v>40</v>
      </c>
      <c r="AC2" s="2" t="s">
        <v>39</v>
      </c>
      <c r="AD2" s="15" t="s">
        <v>40</v>
      </c>
      <c r="AE2" s="15" t="s">
        <v>39</v>
      </c>
      <c r="AF2" s="9" t="s">
        <v>43</v>
      </c>
      <c r="AG2" s="8" t="s">
        <v>40</v>
      </c>
      <c r="AH2" s="2" t="s">
        <v>39</v>
      </c>
      <c r="AI2" s="15" t="s">
        <v>40</v>
      </c>
      <c r="AJ2" s="15" t="s">
        <v>39</v>
      </c>
      <c r="AK2" s="9" t="s">
        <v>43</v>
      </c>
      <c r="AL2" s="8" t="s">
        <v>40</v>
      </c>
      <c r="AM2" s="2" t="s">
        <v>39</v>
      </c>
      <c r="AN2" s="15" t="s">
        <v>40</v>
      </c>
      <c r="AO2" s="15" t="s">
        <v>39</v>
      </c>
      <c r="AP2" s="9" t="s">
        <v>43</v>
      </c>
      <c r="AQ2" s="8" t="s">
        <v>40</v>
      </c>
      <c r="AR2" s="2" t="s">
        <v>39</v>
      </c>
      <c r="AS2" s="15" t="s">
        <v>40</v>
      </c>
      <c r="AT2" s="15" t="s">
        <v>39</v>
      </c>
      <c r="AU2" s="9" t="s">
        <v>43</v>
      </c>
      <c r="AY2" t="s">
        <v>1</v>
      </c>
      <c r="AZ2" t="s">
        <v>86</v>
      </c>
      <c r="BA2" t="s">
        <v>87</v>
      </c>
      <c r="BB2" t="s">
        <v>112</v>
      </c>
      <c r="BC2" t="s">
        <v>89</v>
      </c>
      <c r="BD2">
        <v>0</v>
      </c>
      <c r="BE2">
        <v>1</v>
      </c>
      <c r="BF2">
        <v>0</v>
      </c>
      <c r="BG2">
        <v>0</v>
      </c>
      <c r="BH2">
        <v>0</v>
      </c>
      <c r="BI2">
        <v>0</v>
      </c>
      <c r="BJ2">
        <v>1</v>
      </c>
      <c r="BK2">
        <v>2</v>
      </c>
      <c r="BL2">
        <v>0</v>
      </c>
    </row>
    <row r="3" spans="1:64" x14ac:dyDescent="0.3">
      <c r="A3" s="20" t="s">
        <v>36</v>
      </c>
      <c r="B3" s="21" t="e">
        <f>LOOKUP(A3,#REF!,#REF!)</f>
        <v>#REF!</v>
      </c>
      <c r="C3" s="32">
        <f>D3/$D$54</f>
        <v>0</v>
      </c>
      <c r="D3" s="23">
        <f>IF(COUNTIF($AY$2:$BL$56,A3)=1,VLOOKUP(A3,$AY$2:$BL$56,6,FALSE),0)</f>
        <v>0</v>
      </c>
      <c r="E3" s="33" t="e">
        <f>F3/$F$54</f>
        <v>#DIV/0!</v>
      </c>
      <c r="F3" s="25"/>
      <c r="G3" s="26">
        <f>F3-D3</f>
        <v>0</v>
      </c>
      <c r="H3" s="32">
        <f>I3/$I$54</f>
        <v>0</v>
      </c>
      <c r="I3" s="23">
        <f>IF(COUNTIF($AY$2:$BL$56,A3)=1,VLOOKUP(A3,$AY$2:$BL$56,7,FALSE),0)</f>
        <v>0</v>
      </c>
      <c r="J3" s="33" t="e">
        <f t="shared" ref="J3:J52" si="0">K3/$K$54</f>
        <v>#DIV/0!</v>
      </c>
      <c r="K3" s="25"/>
      <c r="L3" s="26">
        <f>K3-I3</f>
        <v>0</v>
      </c>
      <c r="M3" s="22">
        <f>N3/$N$54</f>
        <v>0</v>
      </c>
      <c r="N3" s="23">
        <f>IF(COUNTIF($AY$2:$BL$56,A3)=1,VLOOKUP(A3,$AY$2:$BL$56,8,FALSE),0)</f>
        <v>0</v>
      </c>
      <c r="O3" s="33" t="e">
        <f t="shared" ref="O3:O52" si="1">P3/$P$54</f>
        <v>#DIV/0!</v>
      </c>
      <c r="P3" s="25"/>
      <c r="Q3" s="26">
        <f>P3-N3</f>
        <v>0</v>
      </c>
      <c r="R3" s="32">
        <f>S3/$S$54</f>
        <v>0</v>
      </c>
      <c r="S3" s="23">
        <f>IF(COUNTIF($AY$2:$BL$56,A3)=1,VLOOKUP(A3,$AY$2:$BL$56,9,FALSE),0)</f>
        <v>0</v>
      </c>
      <c r="T3" s="33" t="e">
        <f t="shared" ref="T3:T52" si="2">U3/$U$54</f>
        <v>#DIV/0!</v>
      </c>
      <c r="U3" s="25"/>
      <c r="V3" s="26">
        <f>U3-S3</f>
        <v>0</v>
      </c>
      <c r="W3" s="32">
        <f>X3/$X$54</f>
        <v>0</v>
      </c>
      <c r="X3" s="23">
        <f>IF(COUNTIF($AY$2:$BL$56,A3)=1,VLOOKUP(A3,$AY$2:$BL$56,10,FALSE),0)</f>
        <v>0</v>
      </c>
      <c r="Y3" s="33" t="e">
        <f>Z3/$Z$54</f>
        <v>#DIV/0!</v>
      </c>
      <c r="Z3" s="25"/>
      <c r="AA3" s="26">
        <f>Z3-X3</f>
        <v>0</v>
      </c>
      <c r="AB3" s="32">
        <f>AC3/$AC$54</f>
        <v>0</v>
      </c>
      <c r="AC3" s="23">
        <f>IF(COUNTIF($AY$2:$BL$56,A3)=1,VLOOKUP(A3,$AY$2:$BL$56,11,FALSE),0)</f>
        <v>0</v>
      </c>
      <c r="AD3" s="33" t="e">
        <f>AE3/$AE$54</f>
        <v>#DIV/0!</v>
      </c>
      <c r="AE3" s="25"/>
      <c r="AF3" s="26">
        <f>AE3-AC3</f>
        <v>0</v>
      </c>
      <c r="AG3" s="32">
        <f>AH3/$AH$54</f>
        <v>0</v>
      </c>
      <c r="AH3" s="23">
        <f>IF(COUNTIF($AY$2:$BL$56,A3)=1,VLOOKUP(A3,$AY$2:$BL$56,12,FALSE),0)</f>
        <v>0</v>
      </c>
      <c r="AI3" s="33" t="e">
        <f>AJ3/$AJ$54</f>
        <v>#DIV/0!</v>
      </c>
      <c r="AJ3" s="25"/>
      <c r="AK3" s="26">
        <f>AJ3-AH3</f>
        <v>0</v>
      </c>
      <c r="AL3" s="32">
        <f>AM3/$AM$54</f>
        <v>0</v>
      </c>
      <c r="AM3" s="23">
        <f>IF(COUNTIF($AY$2:$BL$56,A3)=1,VLOOKUP(A3,$AY$2:$BL$56,13,FALSE),0)</f>
        <v>0</v>
      </c>
      <c r="AN3" s="33" t="e">
        <f>AO3/$AO$54</f>
        <v>#DIV/0!</v>
      </c>
      <c r="AO3" s="25"/>
      <c r="AP3" s="26">
        <f>AO3-AM3</f>
        <v>0</v>
      </c>
      <c r="AQ3" s="32">
        <f>AR3/$AR$54</f>
        <v>0</v>
      </c>
      <c r="AR3" s="23">
        <f>IF(COUNTIF($AY$2:$BL$56,A3)=1,VLOOKUP(A3,$AY$2:$BL$56,14,FALSE),0)</f>
        <v>0</v>
      </c>
      <c r="AS3" s="33" t="e">
        <f>AT3/$AT$54</f>
        <v>#DIV/0!</v>
      </c>
      <c r="AT3" s="25"/>
      <c r="AU3" s="26">
        <f>AT3-AR3</f>
        <v>0</v>
      </c>
      <c r="AY3" t="s">
        <v>2</v>
      </c>
      <c r="AZ3" t="s">
        <v>86</v>
      </c>
      <c r="BA3" t="s">
        <v>87</v>
      </c>
      <c r="BB3" t="s">
        <v>112</v>
      </c>
      <c r="BC3" t="s">
        <v>89</v>
      </c>
      <c r="BD3">
        <v>15</v>
      </c>
      <c r="BE3">
        <v>5</v>
      </c>
      <c r="BF3">
        <v>2</v>
      </c>
      <c r="BG3">
        <v>3</v>
      </c>
      <c r="BH3">
        <v>1</v>
      </c>
      <c r="BI3">
        <v>11</v>
      </c>
      <c r="BJ3">
        <v>1</v>
      </c>
      <c r="BK3">
        <v>37</v>
      </c>
      <c r="BL3">
        <v>1</v>
      </c>
    </row>
    <row r="4" spans="1:64" x14ac:dyDescent="0.3">
      <c r="A4" t="s">
        <v>33</v>
      </c>
      <c r="B4" s="21"/>
      <c r="C4" s="32">
        <f t="shared" ref="C4:C53" si="3">D4/$D$54</f>
        <v>0</v>
      </c>
      <c r="D4" s="23">
        <f t="shared" ref="D4:D52" si="4">IF(COUNTIF($AY$2:$BL$56,A4)=1,VLOOKUP(A4,$AY$2:$BL$56,6,FALSE),0)</f>
        <v>0</v>
      </c>
      <c r="E4" s="33" t="e">
        <f t="shared" ref="E4:E53" si="5">F4/$F$54</f>
        <v>#DIV/0!</v>
      </c>
      <c r="F4" s="25"/>
      <c r="G4" s="26">
        <f t="shared" ref="G4:G53" si="6">F4-D4</f>
        <v>0</v>
      </c>
      <c r="H4" s="32">
        <f t="shared" ref="H4:H53" si="7">I4/$I$54</f>
        <v>0</v>
      </c>
      <c r="I4" s="23">
        <f t="shared" ref="I4:I52" si="8">IF(COUNTIF($AY$2:$BL$56,A4)=1,VLOOKUP(A4,$AY$2:$BL$56,7,FALSE),0)</f>
        <v>0</v>
      </c>
      <c r="J4" s="33" t="e">
        <f t="shared" si="0"/>
        <v>#DIV/0!</v>
      </c>
      <c r="K4" s="25"/>
      <c r="L4" s="26">
        <f t="shared" ref="L4:L52" si="9">K4-I4</f>
        <v>0</v>
      </c>
      <c r="M4" s="22">
        <f t="shared" ref="M4:M52" si="10">N4/$N$54</f>
        <v>0</v>
      </c>
      <c r="N4" s="23">
        <f t="shared" ref="N4:N52" si="11">IF(COUNTIF($AY$2:$BL$56,A4)=1,VLOOKUP(A4,$AY$2:$BL$56,8,FALSE),0)</f>
        <v>0</v>
      </c>
      <c r="O4" s="33" t="e">
        <f t="shared" si="1"/>
        <v>#DIV/0!</v>
      </c>
      <c r="P4" s="25"/>
      <c r="Q4" s="26">
        <f t="shared" ref="Q4:Q52" si="12">P4-N4</f>
        <v>0</v>
      </c>
      <c r="R4" s="32">
        <f t="shared" ref="R4:R52" si="13">S4/$S$54</f>
        <v>0</v>
      </c>
      <c r="S4" s="23">
        <f t="shared" ref="S4:S52" si="14">IF(COUNTIF($AY$2:$BL$56,A4)=1,VLOOKUP(A4,$AY$2:$BL$56,9,FALSE),0)</f>
        <v>0</v>
      </c>
      <c r="T4" s="33" t="e">
        <f t="shared" si="2"/>
        <v>#DIV/0!</v>
      </c>
      <c r="U4" s="25"/>
      <c r="V4" s="26">
        <f t="shared" ref="V4:V53" si="15">U4-S4</f>
        <v>0</v>
      </c>
      <c r="W4" s="32">
        <f t="shared" ref="W4:W52" si="16">X4/$X$54</f>
        <v>0</v>
      </c>
      <c r="X4" s="23">
        <f t="shared" ref="X4:X52" si="17">IF(COUNTIF($AY$2:$BL$56,A4)=1,VLOOKUP(A4,$AY$2:$BL$56,10,FALSE),0)</f>
        <v>0</v>
      </c>
      <c r="Y4" s="33" t="e">
        <f t="shared" ref="Y4:Y52" si="18">Z4/$Z$54</f>
        <v>#DIV/0!</v>
      </c>
      <c r="Z4" s="25"/>
      <c r="AA4" s="26">
        <f t="shared" ref="AA4:AA52" si="19">Z4-X4</f>
        <v>0</v>
      </c>
      <c r="AB4" s="32">
        <f t="shared" ref="AB4:AB52" si="20">AC4/$AC$54</f>
        <v>0</v>
      </c>
      <c r="AC4" s="23">
        <f t="shared" ref="AC4:AC52" si="21">IF(COUNTIF($AY$2:$BL$56,A4)=1,VLOOKUP(A4,$AY$2:$BL$56,11,FALSE),0)</f>
        <v>0</v>
      </c>
      <c r="AD4" s="33" t="e">
        <f t="shared" ref="AD4:AD52" si="22">AE4/$AE$54</f>
        <v>#DIV/0!</v>
      </c>
      <c r="AE4" s="25"/>
      <c r="AF4" s="26">
        <f t="shared" ref="AF4:AF52" si="23">AE4-AC4</f>
        <v>0</v>
      </c>
      <c r="AG4" s="32">
        <f t="shared" ref="AG4:AG52" si="24">AH4/$AH$54</f>
        <v>0</v>
      </c>
      <c r="AH4" s="23">
        <f t="shared" ref="AH4:AH52" si="25">IF(COUNTIF($AY$2:$BL$56,A4)=1,VLOOKUP(A4,$AY$2:$BL$56,12,FALSE),0)</f>
        <v>0</v>
      </c>
      <c r="AI4" s="33" t="e">
        <f t="shared" ref="AI4:AI52" si="26">AJ4/$AJ$54</f>
        <v>#DIV/0!</v>
      </c>
      <c r="AJ4" s="25"/>
      <c r="AK4" s="26">
        <f t="shared" ref="AK4:AK52" si="27">AJ4-AH4</f>
        <v>0</v>
      </c>
      <c r="AL4" s="32">
        <f t="shared" ref="AL4:AL52" si="28">AM4/$AM$54</f>
        <v>0</v>
      </c>
      <c r="AM4" s="23">
        <f t="shared" ref="AM4:AM52" si="29">IF(COUNTIF($AY$2:$BL$56,A4)=1,VLOOKUP(A4,$AY$2:$BL$56,13,FALSE),0)</f>
        <v>0</v>
      </c>
      <c r="AN4" s="33" t="e">
        <f t="shared" ref="AN4:AN52" si="30">AO4/$AO$54</f>
        <v>#DIV/0!</v>
      </c>
      <c r="AO4" s="25"/>
      <c r="AP4" s="26">
        <f t="shared" ref="AP4:AP52" si="31">AO4-AM4</f>
        <v>0</v>
      </c>
      <c r="AQ4" s="32">
        <f t="shared" ref="AQ4:AQ52" si="32">AR4/$AR$54</f>
        <v>0</v>
      </c>
      <c r="AR4" s="23">
        <f t="shared" ref="AR4:AR52" si="33">IF(COUNTIF($AY$2:$BL$56,A4)=1,VLOOKUP(A4,$AY$2:$BL$56,14,FALSE),0)</f>
        <v>0</v>
      </c>
      <c r="AS4" s="33" t="e">
        <f t="shared" ref="AS4:AS52" si="34">AT4/$AT$54</f>
        <v>#DIV/0!</v>
      </c>
      <c r="AT4" s="25"/>
      <c r="AU4" s="26">
        <f t="shared" ref="AU4:AU52" si="35">AT4-AR4</f>
        <v>0</v>
      </c>
      <c r="AY4" t="s">
        <v>4</v>
      </c>
      <c r="AZ4" t="s">
        <v>86</v>
      </c>
      <c r="BA4" t="s">
        <v>87</v>
      </c>
      <c r="BB4" t="s">
        <v>112</v>
      </c>
      <c r="BC4" t="s">
        <v>89</v>
      </c>
      <c r="BD4">
        <v>14</v>
      </c>
      <c r="BE4">
        <v>7</v>
      </c>
      <c r="BF4">
        <v>2</v>
      </c>
      <c r="BG4">
        <v>2</v>
      </c>
      <c r="BH4">
        <v>1</v>
      </c>
      <c r="BI4">
        <v>3</v>
      </c>
      <c r="BJ4">
        <v>2</v>
      </c>
      <c r="BK4">
        <v>27</v>
      </c>
      <c r="BL4">
        <v>4</v>
      </c>
    </row>
    <row r="5" spans="1:64" x14ac:dyDescent="0.3">
      <c r="A5" t="s">
        <v>1</v>
      </c>
      <c r="B5" s="21"/>
      <c r="C5" s="32">
        <f t="shared" si="3"/>
        <v>0</v>
      </c>
      <c r="D5" s="23">
        <f t="shared" si="4"/>
        <v>0</v>
      </c>
      <c r="E5" s="33" t="e">
        <f t="shared" si="5"/>
        <v>#DIV/0!</v>
      </c>
      <c r="F5" s="25"/>
      <c r="G5" s="26">
        <f t="shared" si="6"/>
        <v>0</v>
      </c>
      <c r="H5" s="32">
        <f t="shared" si="7"/>
        <v>1.0869565217391304E-2</v>
      </c>
      <c r="I5" s="23">
        <f t="shared" si="8"/>
        <v>1</v>
      </c>
      <c r="J5" s="33" t="e">
        <f t="shared" si="0"/>
        <v>#DIV/0!</v>
      </c>
      <c r="K5" s="25"/>
      <c r="L5" s="26">
        <f t="shared" si="9"/>
        <v>-1</v>
      </c>
      <c r="M5" s="22">
        <f t="shared" si="10"/>
        <v>0</v>
      </c>
      <c r="N5" s="23">
        <f t="shared" si="11"/>
        <v>0</v>
      </c>
      <c r="O5" s="33" t="e">
        <f t="shared" si="1"/>
        <v>#DIV/0!</v>
      </c>
      <c r="P5" s="25"/>
      <c r="Q5" s="26">
        <f t="shared" si="12"/>
        <v>0</v>
      </c>
      <c r="R5" s="32">
        <f t="shared" si="13"/>
        <v>0</v>
      </c>
      <c r="S5" s="23">
        <f t="shared" si="14"/>
        <v>0</v>
      </c>
      <c r="T5" s="33" t="e">
        <f t="shared" si="2"/>
        <v>#DIV/0!</v>
      </c>
      <c r="U5" s="25"/>
      <c r="V5" s="26">
        <f t="shared" si="15"/>
        <v>0</v>
      </c>
      <c r="W5" s="32">
        <f t="shared" si="16"/>
        <v>0</v>
      </c>
      <c r="X5" s="23">
        <f t="shared" si="17"/>
        <v>0</v>
      </c>
      <c r="Y5" s="33" t="e">
        <f t="shared" si="18"/>
        <v>#DIV/0!</v>
      </c>
      <c r="Z5" s="25"/>
      <c r="AA5" s="26">
        <f t="shared" si="19"/>
        <v>0</v>
      </c>
      <c r="AB5" s="32">
        <f t="shared" si="20"/>
        <v>0</v>
      </c>
      <c r="AC5" s="23">
        <f t="shared" si="21"/>
        <v>0</v>
      </c>
      <c r="AD5" s="33" t="e">
        <f t="shared" si="22"/>
        <v>#DIV/0!</v>
      </c>
      <c r="AE5" s="25"/>
      <c r="AF5" s="26">
        <f t="shared" si="23"/>
        <v>0</v>
      </c>
      <c r="AG5" s="32">
        <f t="shared" si="24"/>
        <v>0.04</v>
      </c>
      <c r="AH5" s="23">
        <f t="shared" si="25"/>
        <v>1</v>
      </c>
      <c r="AI5" s="33" t="e">
        <f t="shared" si="26"/>
        <v>#DIV/0!</v>
      </c>
      <c r="AJ5" s="25"/>
      <c r="AK5" s="26">
        <f t="shared" si="27"/>
        <v>-1</v>
      </c>
      <c r="AL5" s="32">
        <f t="shared" si="28"/>
        <v>4.3763676148796497E-3</v>
      </c>
      <c r="AM5" s="23">
        <f t="shared" si="29"/>
        <v>2</v>
      </c>
      <c r="AN5" s="33" t="e">
        <f t="shared" si="30"/>
        <v>#DIV/0!</v>
      </c>
      <c r="AO5" s="25"/>
      <c r="AP5" s="26">
        <f t="shared" si="31"/>
        <v>-2</v>
      </c>
      <c r="AQ5" s="32">
        <f t="shared" si="32"/>
        <v>0</v>
      </c>
      <c r="AR5" s="23">
        <f t="shared" si="33"/>
        <v>0</v>
      </c>
      <c r="AS5" s="33" t="e">
        <f t="shared" si="34"/>
        <v>#DIV/0!</v>
      </c>
      <c r="AT5" s="25"/>
      <c r="AU5" s="26">
        <f t="shared" si="35"/>
        <v>0</v>
      </c>
      <c r="AY5" t="s">
        <v>5</v>
      </c>
      <c r="AZ5" t="s">
        <v>86</v>
      </c>
      <c r="BA5" t="s">
        <v>87</v>
      </c>
      <c r="BB5" t="s">
        <v>112</v>
      </c>
      <c r="BC5" t="s">
        <v>89</v>
      </c>
      <c r="BD5">
        <v>3</v>
      </c>
      <c r="BE5">
        <v>4</v>
      </c>
      <c r="BF5">
        <v>7</v>
      </c>
      <c r="BG5">
        <v>2</v>
      </c>
      <c r="BH5">
        <v>1</v>
      </c>
      <c r="BI5">
        <v>6</v>
      </c>
      <c r="BJ5">
        <v>1</v>
      </c>
      <c r="BK5">
        <v>24</v>
      </c>
      <c r="BL5">
        <v>0</v>
      </c>
    </row>
    <row r="6" spans="1:64" x14ac:dyDescent="0.3">
      <c r="A6" t="s">
        <v>52</v>
      </c>
      <c r="B6" s="21"/>
      <c r="C6" s="32">
        <f t="shared" si="3"/>
        <v>0</v>
      </c>
      <c r="D6" s="23">
        <f t="shared" si="4"/>
        <v>0</v>
      </c>
      <c r="E6" s="33" t="e">
        <f t="shared" si="5"/>
        <v>#DIV/0!</v>
      </c>
      <c r="F6" s="25"/>
      <c r="G6" s="26">
        <f t="shared" si="6"/>
        <v>0</v>
      </c>
      <c r="H6" s="32">
        <f t="shared" si="7"/>
        <v>0</v>
      </c>
      <c r="I6" s="23">
        <f t="shared" si="8"/>
        <v>0</v>
      </c>
      <c r="J6" s="33" t="e">
        <f t="shared" si="0"/>
        <v>#DIV/0!</v>
      </c>
      <c r="K6" s="25"/>
      <c r="L6" s="26">
        <f t="shared" si="9"/>
        <v>0</v>
      </c>
      <c r="M6" s="22">
        <f t="shared" si="10"/>
        <v>0</v>
      </c>
      <c r="N6" s="23">
        <f t="shared" si="11"/>
        <v>0</v>
      </c>
      <c r="O6" s="33" t="e">
        <f t="shared" si="1"/>
        <v>#DIV/0!</v>
      </c>
      <c r="P6" s="25"/>
      <c r="Q6" s="26">
        <f t="shared" si="12"/>
        <v>0</v>
      </c>
      <c r="R6" s="32">
        <f t="shared" si="13"/>
        <v>0</v>
      </c>
      <c r="S6" s="23">
        <f t="shared" si="14"/>
        <v>0</v>
      </c>
      <c r="T6" s="33" t="e">
        <f t="shared" si="2"/>
        <v>#DIV/0!</v>
      </c>
      <c r="U6" s="25"/>
      <c r="V6" s="26">
        <f t="shared" si="15"/>
        <v>0</v>
      </c>
      <c r="W6" s="32">
        <f t="shared" si="16"/>
        <v>0</v>
      </c>
      <c r="X6" s="23">
        <f t="shared" si="17"/>
        <v>0</v>
      </c>
      <c r="Y6" s="33" t="e">
        <f t="shared" si="18"/>
        <v>#DIV/0!</v>
      </c>
      <c r="Z6" s="25"/>
      <c r="AA6" s="26">
        <f t="shared" si="19"/>
        <v>0</v>
      </c>
      <c r="AB6" s="32">
        <f t="shared" si="20"/>
        <v>0</v>
      </c>
      <c r="AC6" s="23">
        <f t="shared" si="21"/>
        <v>0</v>
      </c>
      <c r="AD6" s="33" t="e">
        <f t="shared" si="22"/>
        <v>#DIV/0!</v>
      </c>
      <c r="AE6" s="25"/>
      <c r="AF6" s="26">
        <f t="shared" si="23"/>
        <v>0</v>
      </c>
      <c r="AG6" s="32">
        <f t="shared" si="24"/>
        <v>0</v>
      </c>
      <c r="AH6" s="23">
        <f t="shared" si="25"/>
        <v>0</v>
      </c>
      <c r="AI6" s="33" t="e">
        <f t="shared" si="26"/>
        <v>#DIV/0!</v>
      </c>
      <c r="AJ6" s="25"/>
      <c r="AK6" s="26">
        <f t="shared" si="27"/>
        <v>0</v>
      </c>
      <c r="AL6" s="32">
        <f t="shared" si="28"/>
        <v>0</v>
      </c>
      <c r="AM6" s="23">
        <f t="shared" si="29"/>
        <v>0</v>
      </c>
      <c r="AN6" s="33" t="e">
        <f t="shared" si="30"/>
        <v>#DIV/0!</v>
      </c>
      <c r="AO6" s="25"/>
      <c r="AP6" s="26">
        <f t="shared" si="31"/>
        <v>0</v>
      </c>
      <c r="AQ6" s="32">
        <f t="shared" si="32"/>
        <v>0</v>
      </c>
      <c r="AR6" s="23">
        <f t="shared" si="33"/>
        <v>0</v>
      </c>
      <c r="AS6" s="33" t="e">
        <f t="shared" si="34"/>
        <v>#DIV/0!</v>
      </c>
      <c r="AT6" s="25"/>
      <c r="AU6" s="26">
        <f t="shared" si="35"/>
        <v>0</v>
      </c>
      <c r="AY6" t="s">
        <v>6</v>
      </c>
      <c r="AZ6" t="s">
        <v>86</v>
      </c>
      <c r="BA6" t="s">
        <v>87</v>
      </c>
      <c r="BB6" t="s">
        <v>112</v>
      </c>
      <c r="BC6" t="s">
        <v>89</v>
      </c>
      <c r="BD6">
        <v>1</v>
      </c>
      <c r="BE6">
        <v>1</v>
      </c>
      <c r="BF6">
        <v>0</v>
      </c>
      <c r="BG6">
        <v>2</v>
      </c>
      <c r="BH6">
        <v>0</v>
      </c>
      <c r="BI6">
        <v>3</v>
      </c>
      <c r="BJ6">
        <v>0</v>
      </c>
      <c r="BK6">
        <v>7</v>
      </c>
      <c r="BL6">
        <v>0</v>
      </c>
    </row>
    <row r="7" spans="1:64" x14ac:dyDescent="0.3">
      <c r="A7" t="s">
        <v>2</v>
      </c>
      <c r="B7" s="21"/>
      <c r="C7" s="32">
        <f t="shared" si="3"/>
        <v>0.1111111111111111</v>
      </c>
      <c r="D7" s="23">
        <f t="shared" si="4"/>
        <v>15</v>
      </c>
      <c r="E7" s="33" t="e">
        <f t="shared" si="5"/>
        <v>#DIV/0!</v>
      </c>
      <c r="F7" s="25"/>
      <c r="G7" s="26">
        <f t="shared" si="6"/>
        <v>-15</v>
      </c>
      <c r="H7" s="32">
        <f t="shared" si="7"/>
        <v>5.434782608695652E-2</v>
      </c>
      <c r="I7" s="23">
        <f t="shared" si="8"/>
        <v>5</v>
      </c>
      <c r="J7" s="33" t="e">
        <f t="shared" si="0"/>
        <v>#DIV/0!</v>
      </c>
      <c r="K7" s="25"/>
      <c r="L7" s="26">
        <f t="shared" si="9"/>
        <v>-5</v>
      </c>
      <c r="M7" s="22">
        <f t="shared" si="10"/>
        <v>5.4054054054054057E-2</v>
      </c>
      <c r="N7" s="23">
        <f t="shared" si="11"/>
        <v>2</v>
      </c>
      <c r="O7" s="33" t="e">
        <f t="shared" si="1"/>
        <v>#DIV/0!</v>
      </c>
      <c r="P7" s="25"/>
      <c r="Q7" s="26">
        <f t="shared" si="12"/>
        <v>-2</v>
      </c>
      <c r="R7" s="32">
        <f t="shared" si="13"/>
        <v>0.06</v>
      </c>
      <c r="S7" s="23">
        <f t="shared" si="14"/>
        <v>3</v>
      </c>
      <c r="T7" s="33" t="e">
        <f t="shared" si="2"/>
        <v>#DIV/0!</v>
      </c>
      <c r="U7" s="25"/>
      <c r="V7" s="26">
        <f t="shared" si="15"/>
        <v>-3</v>
      </c>
      <c r="W7" s="32">
        <f t="shared" si="16"/>
        <v>3.0303030303030304E-2</v>
      </c>
      <c r="X7" s="23">
        <f t="shared" si="17"/>
        <v>1</v>
      </c>
      <c r="Y7" s="33" t="e">
        <f t="shared" si="18"/>
        <v>#DIV/0!</v>
      </c>
      <c r="Z7" s="25"/>
      <c r="AA7" s="26">
        <f t="shared" si="19"/>
        <v>-1</v>
      </c>
      <c r="AB7" s="32">
        <f t="shared" si="20"/>
        <v>0.10576923076923077</v>
      </c>
      <c r="AC7" s="23">
        <f t="shared" si="21"/>
        <v>11</v>
      </c>
      <c r="AD7" s="33" t="e">
        <f t="shared" si="22"/>
        <v>#DIV/0!</v>
      </c>
      <c r="AE7" s="25"/>
      <c r="AF7" s="26">
        <f t="shared" si="23"/>
        <v>-11</v>
      </c>
      <c r="AG7" s="32">
        <f t="shared" si="24"/>
        <v>0.04</v>
      </c>
      <c r="AH7" s="23">
        <f t="shared" si="25"/>
        <v>1</v>
      </c>
      <c r="AI7" s="33" t="e">
        <f t="shared" si="26"/>
        <v>#DIV/0!</v>
      </c>
      <c r="AJ7" s="25"/>
      <c r="AK7" s="26">
        <f t="shared" si="27"/>
        <v>-1</v>
      </c>
      <c r="AL7" s="32">
        <f t="shared" si="28"/>
        <v>8.0962800875273522E-2</v>
      </c>
      <c r="AM7" s="23">
        <f t="shared" si="29"/>
        <v>37</v>
      </c>
      <c r="AN7" s="33" t="e">
        <f t="shared" si="30"/>
        <v>#DIV/0!</v>
      </c>
      <c r="AO7" s="25"/>
      <c r="AP7" s="26">
        <f t="shared" si="31"/>
        <v>-37</v>
      </c>
      <c r="AQ7" s="32">
        <f t="shared" si="32"/>
        <v>5.2631578947368418E-2</v>
      </c>
      <c r="AR7" s="23">
        <f t="shared" si="33"/>
        <v>1</v>
      </c>
      <c r="AS7" s="33" t="e">
        <f t="shared" si="34"/>
        <v>#DIV/0!</v>
      </c>
      <c r="AT7" s="25"/>
      <c r="AU7" s="26">
        <f t="shared" si="35"/>
        <v>-1</v>
      </c>
      <c r="AY7" t="s">
        <v>7</v>
      </c>
      <c r="AZ7" t="s">
        <v>86</v>
      </c>
      <c r="BA7" t="s">
        <v>87</v>
      </c>
      <c r="BB7" t="s">
        <v>112</v>
      </c>
      <c r="BC7" t="s">
        <v>89</v>
      </c>
      <c r="BD7">
        <v>5</v>
      </c>
      <c r="BE7">
        <v>13</v>
      </c>
      <c r="BF7">
        <v>2</v>
      </c>
      <c r="BG7">
        <v>2</v>
      </c>
      <c r="BH7">
        <v>9</v>
      </c>
      <c r="BI7">
        <v>5</v>
      </c>
      <c r="BJ7">
        <v>0</v>
      </c>
      <c r="BK7">
        <v>36</v>
      </c>
      <c r="BL7">
        <v>0</v>
      </c>
    </row>
    <row r="8" spans="1:64" x14ac:dyDescent="0.3">
      <c r="A8" t="s">
        <v>3</v>
      </c>
      <c r="B8" s="21"/>
      <c r="C8" s="32">
        <f t="shared" si="3"/>
        <v>0</v>
      </c>
      <c r="D8" s="23">
        <f t="shared" si="4"/>
        <v>0</v>
      </c>
      <c r="E8" s="33" t="e">
        <f t="shared" si="5"/>
        <v>#DIV/0!</v>
      </c>
      <c r="F8" s="25"/>
      <c r="G8" s="26">
        <f t="shared" si="6"/>
        <v>0</v>
      </c>
      <c r="H8" s="32">
        <f t="shared" si="7"/>
        <v>0</v>
      </c>
      <c r="I8" s="23">
        <f t="shared" si="8"/>
        <v>0</v>
      </c>
      <c r="J8" s="33" t="e">
        <f t="shared" si="0"/>
        <v>#DIV/0!</v>
      </c>
      <c r="K8" s="25"/>
      <c r="L8" s="26">
        <f t="shared" si="9"/>
        <v>0</v>
      </c>
      <c r="M8" s="22">
        <f t="shared" si="10"/>
        <v>0</v>
      </c>
      <c r="N8" s="23">
        <f t="shared" si="11"/>
        <v>0</v>
      </c>
      <c r="O8" s="33" t="e">
        <f t="shared" si="1"/>
        <v>#DIV/0!</v>
      </c>
      <c r="P8" s="25"/>
      <c r="Q8" s="26">
        <f t="shared" si="12"/>
        <v>0</v>
      </c>
      <c r="R8" s="32">
        <f t="shared" si="13"/>
        <v>0</v>
      </c>
      <c r="S8" s="23">
        <f t="shared" si="14"/>
        <v>0</v>
      </c>
      <c r="T8" s="33" t="e">
        <f t="shared" si="2"/>
        <v>#DIV/0!</v>
      </c>
      <c r="U8" s="25"/>
      <c r="V8" s="26">
        <f t="shared" si="15"/>
        <v>0</v>
      </c>
      <c r="W8" s="32">
        <f t="shared" si="16"/>
        <v>0</v>
      </c>
      <c r="X8" s="23">
        <f t="shared" si="17"/>
        <v>0</v>
      </c>
      <c r="Y8" s="33" t="e">
        <f t="shared" si="18"/>
        <v>#DIV/0!</v>
      </c>
      <c r="Z8" s="25"/>
      <c r="AA8" s="26">
        <f t="shared" si="19"/>
        <v>0</v>
      </c>
      <c r="AB8" s="32">
        <f t="shared" si="20"/>
        <v>0</v>
      </c>
      <c r="AC8" s="23">
        <f t="shared" si="21"/>
        <v>0</v>
      </c>
      <c r="AD8" s="33" t="e">
        <f t="shared" si="22"/>
        <v>#DIV/0!</v>
      </c>
      <c r="AE8" s="25"/>
      <c r="AF8" s="26">
        <f t="shared" si="23"/>
        <v>0</v>
      </c>
      <c r="AG8" s="32">
        <f t="shared" si="24"/>
        <v>0</v>
      </c>
      <c r="AH8" s="23">
        <f t="shared" si="25"/>
        <v>0</v>
      </c>
      <c r="AI8" s="33" t="e">
        <f t="shared" si="26"/>
        <v>#DIV/0!</v>
      </c>
      <c r="AJ8" s="25"/>
      <c r="AK8" s="26">
        <f t="shared" si="27"/>
        <v>0</v>
      </c>
      <c r="AL8" s="32">
        <f t="shared" si="28"/>
        <v>0</v>
      </c>
      <c r="AM8" s="23">
        <f t="shared" si="29"/>
        <v>0</v>
      </c>
      <c r="AN8" s="33" t="e">
        <f t="shared" si="30"/>
        <v>#DIV/0!</v>
      </c>
      <c r="AO8" s="25"/>
      <c r="AP8" s="26">
        <f t="shared" si="31"/>
        <v>0</v>
      </c>
      <c r="AQ8" s="32">
        <f t="shared" si="32"/>
        <v>0</v>
      </c>
      <c r="AR8" s="23">
        <f t="shared" si="33"/>
        <v>0</v>
      </c>
      <c r="AS8" s="33" t="e">
        <f t="shared" si="34"/>
        <v>#DIV/0!</v>
      </c>
      <c r="AT8" s="25"/>
      <c r="AU8" s="26">
        <f t="shared" si="35"/>
        <v>0</v>
      </c>
      <c r="AY8" t="s">
        <v>57</v>
      </c>
      <c r="AZ8" t="s">
        <v>86</v>
      </c>
      <c r="BA8" t="s">
        <v>87</v>
      </c>
      <c r="BB8" t="s">
        <v>112</v>
      </c>
      <c r="BC8" t="s">
        <v>89</v>
      </c>
      <c r="BD8">
        <v>1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1</v>
      </c>
      <c r="BL8">
        <v>0</v>
      </c>
    </row>
    <row r="9" spans="1:64" x14ac:dyDescent="0.3">
      <c r="A9" t="s">
        <v>4</v>
      </c>
      <c r="B9" s="21"/>
      <c r="C9" s="32">
        <f t="shared" si="3"/>
        <v>0.1037037037037037</v>
      </c>
      <c r="D9" s="23">
        <f t="shared" si="4"/>
        <v>14</v>
      </c>
      <c r="E9" s="33" t="e">
        <f t="shared" si="5"/>
        <v>#DIV/0!</v>
      </c>
      <c r="F9" s="25"/>
      <c r="G9" s="26">
        <f t="shared" si="6"/>
        <v>-14</v>
      </c>
      <c r="H9" s="32">
        <f t="shared" si="7"/>
        <v>7.6086956521739135E-2</v>
      </c>
      <c r="I9" s="23">
        <f t="shared" si="8"/>
        <v>7</v>
      </c>
      <c r="J9" s="33" t="e">
        <f t="shared" si="0"/>
        <v>#DIV/0!</v>
      </c>
      <c r="K9" s="25"/>
      <c r="L9" s="26">
        <f t="shared" si="9"/>
        <v>-7</v>
      </c>
      <c r="M9" s="22">
        <f t="shared" si="10"/>
        <v>5.4054054054054057E-2</v>
      </c>
      <c r="N9" s="23">
        <f t="shared" si="11"/>
        <v>2</v>
      </c>
      <c r="O9" s="33" t="e">
        <f t="shared" si="1"/>
        <v>#DIV/0!</v>
      </c>
      <c r="P9" s="25"/>
      <c r="Q9" s="26">
        <f t="shared" si="12"/>
        <v>-2</v>
      </c>
      <c r="R9" s="32">
        <f t="shared" si="13"/>
        <v>0.04</v>
      </c>
      <c r="S9" s="23">
        <f t="shared" si="14"/>
        <v>2</v>
      </c>
      <c r="T9" s="33" t="e">
        <f t="shared" si="2"/>
        <v>#DIV/0!</v>
      </c>
      <c r="U9" s="25"/>
      <c r="V9" s="26">
        <f t="shared" si="15"/>
        <v>-2</v>
      </c>
      <c r="W9" s="32">
        <f t="shared" si="16"/>
        <v>3.0303030303030304E-2</v>
      </c>
      <c r="X9" s="23">
        <f t="shared" si="17"/>
        <v>1</v>
      </c>
      <c r="Y9" s="33" t="e">
        <f t="shared" si="18"/>
        <v>#DIV/0!</v>
      </c>
      <c r="Z9" s="25"/>
      <c r="AA9" s="26">
        <f t="shared" si="19"/>
        <v>-1</v>
      </c>
      <c r="AB9" s="32">
        <f t="shared" si="20"/>
        <v>2.8846153846153848E-2</v>
      </c>
      <c r="AC9" s="23">
        <f t="shared" si="21"/>
        <v>3</v>
      </c>
      <c r="AD9" s="33" t="e">
        <f t="shared" si="22"/>
        <v>#DIV/0!</v>
      </c>
      <c r="AE9" s="25"/>
      <c r="AF9" s="26">
        <f t="shared" si="23"/>
        <v>-3</v>
      </c>
      <c r="AG9" s="32">
        <f t="shared" si="24"/>
        <v>0.08</v>
      </c>
      <c r="AH9" s="23">
        <f t="shared" si="25"/>
        <v>2</v>
      </c>
      <c r="AI9" s="33" t="e">
        <f t="shared" si="26"/>
        <v>#DIV/0!</v>
      </c>
      <c r="AJ9" s="25"/>
      <c r="AK9" s="26">
        <f t="shared" si="27"/>
        <v>-2</v>
      </c>
      <c r="AL9" s="32">
        <f t="shared" si="28"/>
        <v>5.9080962800875277E-2</v>
      </c>
      <c r="AM9" s="23">
        <f t="shared" si="29"/>
        <v>27</v>
      </c>
      <c r="AN9" s="33" t="e">
        <f t="shared" si="30"/>
        <v>#DIV/0!</v>
      </c>
      <c r="AO9" s="25"/>
      <c r="AP9" s="26">
        <f t="shared" si="31"/>
        <v>-27</v>
      </c>
      <c r="AQ9" s="32">
        <f t="shared" si="32"/>
        <v>0.21052631578947367</v>
      </c>
      <c r="AR9" s="23">
        <f t="shared" si="33"/>
        <v>4</v>
      </c>
      <c r="AS9" s="33" t="e">
        <f t="shared" si="34"/>
        <v>#DIV/0!</v>
      </c>
      <c r="AT9" s="25"/>
      <c r="AU9" s="26">
        <f t="shared" si="35"/>
        <v>-4</v>
      </c>
      <c r="AY9" t="s">
        <v>9</v>
      </c>
      <c r="AZ9" t="s">
        <v>86</v>
      </c>
      <c r="BA9" t="s">
        <v>87</v>
      </c>
      <c r="BB9" t="s">
        <v>112</v>
      </c>
      <c r="BC9" t="s">
        <v>89</v>
      </c>
      <c r="BD9">
        <v>0</v>
      </c>
      <c r="BE9">
        <v>2</v>
      </c>
      <c r="BF9">
        <v>0</v>
      </c>
      <c r="BG9">
        <v>0</v>
      </c>
      <c r="BH9">
        <v>0</v>
      </c>
      <c r="BI9">
        <v>1</v>
      </c>
      <c r="BJ9">
        <v>0</v>
      </c>
      <c r="BK9">
        <v>3</v>
      </c>
      <c r="BL9">
        <v>0</v>
      </c>
    </row>
    <row r="10" spans="1:64" x14ac:dyDescent="0.3">
      <c r="A10" t="s">
        <v>53</v>
      </c>
      <c r="B10" s="21"/>
      <c r="C10" s="32">
        <f t="shared" si="3"/>
        <v>0</v>
      </c>
      <c r="D10" s="23">
        <f t="shared" si="4"/>
        <v>0</v>
      </c>
      <c r="E10" s="33" t="e">
        <f t="shared" si="5"/>
        <v>#DIV/0!</v>
      </c>
      <c r="F10" s="25"/>
      <c r="G10" s="26">
        <f t="shared" si="6"/>
        <v>0</v>
      </c>
      <c r="H10" s="32">
        <f t="shared" si="7"/>
        <v>0</v>
      </c>
      <c r="I10" s="23">
        <f t="shared" si="8"/>
        <v>0</v>
      </c>
      <c r="J10" s="33" t="e">
        <f t="shared" si="0"/>
        <v>#DIV/0!</v>
      </c>
      <c r="K10" s="25"/>
      <c r="L10" s="26">
        <f t="shared" si="9"/>
        <v>0</v>
      </c>
      <c r="M10" s="22">
        <f t="shared" si="10"/>
        <v>0</v>
      </c>
      <c r="N10" s="23">
        <f t="shared" si="11"/>
        <v>0</v>
      </c>
      <c r="O10" s="33" t="e">
        <f t="shared" si="1"/>
        <v>#DIV/0!</v>
      </c>
      <c r="P10" s="25"/>
      <c r="Q10" s="26">
        <f t="shared" si="12"/>
        <v>0</v>
      </c>
      <c r="R10" s="32">
        <f t="shared" si="13"/>
        <v>0</v>
      </c>
      <c r="S10" s="23">
        <f t="shared" si="14"/>
        <v>0</v>
      </c>
      <c r="T10" s="33" t="e">
        <f t="shared" si="2"/>
        <v>#DIV/0!</v>
      </c>
      <c r="U10" s="25"/>
      <c r="V10" s="26">
        <f t="shared" si="15"/>
        <v>0</v>
      </c>
      <c r="W10" s="32">
        <f t="shared" si="16"/>
        <v>0</v>
      </c>
      <c r="X10" s="23">
        <f t="shared" si="17"/>
        <v>0</v>
      </c>
      <c r="Y10" s="33" t="e">
        <f t="shared" si="18"/>
        <v>#DIV/0!</v>
      </c>
      <c r="Z10" s="25"/>
      <c r="AA10" s="26">
        <f t="shared" si="19"/>
        <v>0</v>
      </c>
      <c r="AB10" s="32">
        <f t="shared" si="20"/>
        <v>0</v>
      </c>
      <c r="AC10" s="23">
        <f t="shared" si="21"/>
        <v>0</v>
      </c>
      <c r="AD10" s="33" t="e">
        <f t="shared" si="22"/>
        <v>#DIV/0!</v>
      </c>
      <c r="AE10" s="25"/>
      <c r="AF10" s="26">
        <f t="shared" si="23"/>
        <v>0</v>
      </c>
      <c r="AG10" s="32">
        <f t="shared" si="24"/>
        <v>0</v>
      </c>
      <c r="AH10" s="23">
        <f t="shared" si="25"/>
        <v>0</v>
      </c>
      <c r="AI10" s="33" t="e">
        <f t="shared" si="26"/>
        <v>#DIV/0!</v>
      </c>
      <c r="AJ10" s="25"/>
      <c r="AK10" s="26">
        <f t="shared" si="27"/>
        <v>0</v>
      </c>
      <c r="AL10" s="32">
        <f t="shared" si="28"/>
        <v>0</v>
      </c>
      <c r="AM10" s="23">
        <f t="shared" si="29"/>
        <v>0</v>
      </c>
      <c r="AN10" s="33" t="e">
        <f t="shared" si="30"/>
        <v>#DIV/0!</v>
      </c>
      <c r="AO10" s="25"/>
      <c r="AP10" s="26">
        <f t="shared" si="31"/>
        <v>0</v>
      </c>
      <c r="AQ10" s="32">
        <f t="shared" si="32"/>
        <v>0</v>
      </c>
      <c r="AR10" s="23">
        <f t="shared" si="33"/>
        <v>0</v>
      </c>
      <c r="AS10" s="33" t="e">
        <f t="shared" si="34"/>
        <v>#DIV/0!</v>
      </c>
      <c r="AT10" s="25"/>
      <c r="AU10" s="26">
        <f t="shared" si="35"/>
        <v>0</v>
      </c>
      <c r="AY10" t="s">
        <v>10</v>
      </c>
      <c r="AZ10" t="s">
        <v>86</v>
      </c>
      <c r="BA10" t="s">
        <v>87</v>
      </c>
      <c r="BB10" t="s">
        <v>112</v>
      </c>
      <c r="BC10" t="s">
        <v>89</v>
      </c>
      <c r="BD10">
        <v>1</v>
      </c>
      <c r="BE10">
        <v>3</v>
      </c>
      <c r="BF10">
        <v>8</v>
      </c>
      <c r="BG10">
        <v>2</v>
      </c>
      <c r="BH10">
        <v>0</v>
      </c>
      <c r="BI10">
        <v>2</v>
      </c>
      <c r="BJ10">
        <v>3</v>
      </c>
      <c r="BK10">
        <v>16</v>
      </c>
      <c r="BL10">
        <v>3</v>
      </c>
    </row>
    <row r="11" spans="1:64" x14ac:dyDescent="0.3">
      <c r="A11" t="s">
        <v>54</v>
      </c>
      <c r="B11" s="21"/>
      <c r="C11" s="32">
        <f t="shared" si="3"/>
        <v>0</v>
      </c>
      <c r="D11" s="23">
        <f t="shared" si="4"/>
        <v>0</v>
      </c>
      <c r="E11" s="33" t="e">
        <f t="shared" si="5"/>
        <v>#DIV/0!</v>
      </c>
      <c r="F11" s="25"/>
      <c r="G11" s="26">
        <f t="shared" si="6"/>
        <v>0</v>
      </c>
      <c r="H11" s="32">
        <f t="shared" si="7"/>
        <v>0</v>
      </c>
      <c r="I11" s="23">
        <f t="shared" si="8"/>
        <v>0</v>
      </c>
      <c r="J11" s="33" t="e">
        <f t="shared" si="0"/>
        <v>#DIV/0!</v>
      </c>
      <c r="K11" s="25"/>
      <c r="L11" s="26">
        <f t="shared" si="9"/>
        <v>0</v>
      </c>
      <c r="M11" s="22">
        <f t="shared" si="10"/>
        <v>0</v>
      </c>
      <c r="N11" s="23">
        <f t="shared" si="11"/>
        <v>0</v>
      </c>
      <c r="O11" s="33" t="e">
        <f t="shared" si="1"/>
        <v>#DIV/0!</v>
      </c>
      <c r="P11" s="25"/>
      <c r="Q11" s="26">
        <f t="shared" si="12"/>
        <v>0</v>
      </c>
      <c r="R11" s="32">
        <f t="shared" si="13"/>
        <v>0</v>
      </c>
      <c r="S11" s="23">
        <f t="shared" si="14"/>
        <v>0</v>
      </c>
      <c r="T11" s="33" t="e">
        <f t="shared" si="2"/>
        <v>#DIV/0!</v>
      </c>
      <c r="U11" s="25"/>
      <c r="V11" s="26">
        <f t="shared" si="15"/>
        <v>0</v>
      </c>
      <c r="W11" s="32">
        <f t="shared" si="16"/>
        <v>0</v>
      </c>
      <c r="X11" s="23">
        <f t="shared" si="17"/>
        <v>0</v>
      </c>
      <c r="Y11" s="33" t="e">
        <f t="shared" si="18"/>
        <v>#DIV/0!</v>
      </c>
      <c r="Z11" s="25"/>
      <c r="AA11" s="26">
        <f t="shared" si="19"/>
        <v>0</v>
      </c>
      <c r="AB11" s="32">
        <f t="shared" si="20"/>
        <v>0</v>
      </c>
      <c r="AC11" s="23">
        <f t="shared" si="21"/>
        <v>0</v>
      </c>
      <c r="AD11" s="33" t="e">
        <f t="shared" si="22"/>
        <v>#DIV/0!</v>
      </c>
      <c r="AE11" s="25"/>
      <c r="AF11" s="26">
        <f t="shared" si="23"/>
        <v>0</v>
      </c>
      <c r="AG11" s="32">
        <f t="shared" si="24"/>
        <v>0</v>
      </c>
      <c r="AH11" s="23">
        <f t="shared" si="25"/>
        <v>0</v>
      </c>
      <c r="AI11" s="33" t="e">
        <f t="shared" si="26"/>
        <v>#DIV/0!</v>
      </c>
      <c r="AJ11" s="25"/>
      <c r="AK11" s="26">
        <f t="shared" si="27"/>
        <v>0</v>
      </c>
      <c r="AL11" s="32">
        <f t="shared" si="28"/>
        <v>0</v>
      </c>
      <c r="AM11" s="23">
        <f t="shared" si="29"/>
        <v>0</v>
      </c>
      <c r="AN11" s="33" t="e">
        <f t="shared" si="30"/>
        <v>#DIV/0!</v>
      </c>
      <c r="AO11" s="25"/>
      <c r="AP11" s="26">
        <f t="shared" si="31"/>
        <v>0</v>
      </c>
      <c r="AQ11" s="32">
        <f t="shared" si="32"/>
        <v>0</v>
      </c>
      <c r="AR11" s="23">
        <f t="shared" si="33"/>
        <v>0</v>
      </c>
      <c r="AS11" s="33" t="e">
        <f t="shared" si="34"/>
        <v>#DIV/0!</v>
      </c>
      <c r="AT11" s="25"/>
      <c r="AU11" s="26">
        <f t="shared" si="35"/>
        <v>0</v>
      </c>
      <c r="AY11" t="s">
        <v>11</v>
      </c>
      <c r="AZ11" t="s">
        <v>86</v>
      </c>
      <c r="BA11" t="s">
        <v>87</v>
      </c>
      <c r="BB11" t="s">
        <v>112</v>
      </c>
      <c r="BC11" t="s">
        <v>89</v>
      </c>
      <c r="BD11">
        <v>3</v>
      </c>
      <c r="BE11">
        <v>5</v>
      </c>
      <c r="BF11">
        <v>1</v>
      </c>
      <c r="BG11">
        <v>1</v>
      </c>
      <c r="BH11">
        <v>1</v>
      </c>
      <c r="BI11">
        <v>10</v>
      </c>
      <c r="BJ11">
        <v>0</v>
      </c>
      <c r="BK11">
        <v>21</v>
      </c>
      <c r="BL11">
        <v>0</v>
      </c>
    </row>
    <row r="12" spans="1:64" x14ac:dyDescent="0.3">
      <c r="A12" t="s">
        <v>55</v>
      </c>
      <c r="B12" s="21"/>
      <c r="C12" s="32">
        <f t="shared" si="3"/>
        <v>0</v>
      </c>
      <c r="D12" s="23">
        <f t="shared" si="4"/>
        <v>0</v>
      </c>
      <c r="E12" s="33" t="e">
        <f t="shared" si="5"/>
        <v>#DIV/0!</v>
      </c>
      <c r="F12" s="25"/>
      <c r="G12" s="26">
        <f t="shared" si="6"/>
        <v>0</v>
      </c>
      <c r="H12" s="32">
        <f t="shared" si="7"/>
        <v>0</v>
      </c>
      <c r="I12" s="23">
        <f t="shared" si="8"/>
        <v>0</v>
      </c>
      <c r="J12" s="33" t="e">
        <f t="shared" si="0"/>
        <v>#DIV/0!</v>
      </c>
      <c r="K12" s="25"/>
      <c r="L12" s="26">
        <f t="shared" si="9"/>
        <v>0</v>
      </c>
      <c r="M12" s="22">
        <f t="shared" si="10"/>
        <v>0</v>
      </c>
      <c r="N12" s="23">
        <f t="shared" si="11"/>
        <v>0</v>
      </c>
      <c r="O12" s="33" t="e">
        <f t="shared" si="1"/>
        <v>#DIV/0!</v>
      </c>
      <c r="P12" s="25"/>
      <c r="Q12" s="26">
        <f t="shared" si="12"/>
        <v>0</v>
      </c>
      <c r="R12" s="32">
        <f t="shared" si="13"/>
        <v>0</v>
      </c>
      <c r="S12" s="23">
        <f t="shared" si="14"/>
        <v>0</v>
      </c>
      <c r="T12" s="33" t="e">
        <f t="shared" si="2"/>
        <v>#DIV/0!</v>
      </c>
      <c r="U12" s="25"/>
      <c r="V12" s="26">
        <f t="shared" si="15"/>
        <v>0</v>
      </c>
      <c r="W12" s="32">
        <f t="shared" si="16"/>
        <v>0</v>
      </c>
      <c r="X12" s="23">
        <f t="shared" si="17"/>
        <v>0</v>
      </c>
      <c r="Y12" s="33" t="e">
        <f t="shared" si="18"/>
        <v>#DIV/0!</v>
      </c>
      <c r="Z12" s="25"/>
      <c r="AA12" s="26">
        <f t="shared" si="19"/>
        <v>0</v>
      </c>
      <c r="AB12" s="32">
        <f t="shared" si="20"/>
        <v>0</v>
      </c>
      <c r="AC12" s="23">
        <f t="shared" si="21"/>
        <v>0</v>
      </c>
      <c r="AD12" s="33" t="e">
        <f t="shared" si="22"/>
        <v>#DIV/0!</v>
      </c>
      <c r="AE12" s="25"/>
      <c r="AF12" s="26">
        <f t="shared" si="23"/>
        <v>0</v>
      </c>
      <c r="AG12" s="32">
        <f t="shared" si="24"/>
        <v>0</v>
      </c>
      <c r="AH12" s="23">
        <f t="shared" si="25"/>
        <v>0</v>
      </c>
      <c r="AI12" s="33" t="e">
        <f t="shared" si="26"/>
        <v>#DIV/0!</v>
      </c>
      <c r="AJ12" s="25"/>
      <c r="AK12" s="26">
        <f t="shared" si="27"/>
        <v>0</v>
      </c>
      <c r="AL12" s="32">
        <f t="shared" si="28"/>
        <v>0</v>
      </c>
      <c r="AM12" s="23">
        <f t="shared" si="29"/>
        <v>0</v>
      </c>
      <c r="AN12" s="33" t="e">
        <f t="shared" si="30"/>
        <v>#DIV/0!</v>
      </c>
      <c r="AO12" s="25"/>
      <c r="AP12" s="26">
        <f t="shared" si="31"/>
        <v>0</v>
      </c>
      <c r="AQ12" s="32">
        <f t="shared" si="32"/>
        <v>0</v>
      </c>
      <c r="AR12" s="23">
        <f t="shared" si="33"/>
        <v>0</v>
      </c>
      <c r="AS12" s="33" t="e">
        <f t="shared" si="34"/>
        <v>#DIV/0!</v>
      </c>
      <c r="AT12" s="25"/>
      <c r="AU12" s="26">
        <f t="shared" si="35"/>
        <v>0</v>
      </c>
      <c r="AY12" t="s">
        <v>12</v>
      </c>
      <c r="AZ12" t="s">
        <v>86</v>
      </c>
      <c r="BA12" t="s">
        <v>87</v>
      </c>
      <c r="BB12" t="s">
        <v>112</v>
      </c>
      <c r="BC12" t="s">
        <v>89</v>
      </c>
      <c r="BD12">
        <v>0</v>
      </c>
      <c r="BE12">
        <v>0</v>
      </c>
      <c r="BF12">
        <v>0</v>
      </c>
      <c r="BG12">
        <v>2</v>
      </c>
      <c r="BH12">
        <v>0</v>
      </c>
      <c r="BI12">
        <v>2</v>
      </c>
      <c r="BJ12">
        <v>1</v>
      </c>
      <c r="BK12">
        <v>5</v>
      </c>
      <c r="BL12">
        <v>0</v>
      </c>
    </row>
    <row r="13" spans="1:64" x14ac:dyDescent="0.3">
      <c r="A13" t="s">
        <v>5</v>
      </c>
      <c r="B13" s="21"/>
      <c r="C13" s="32">
        <f t="shared" si="3"/>
        <v>2.2222222222222223E-2</v>
      </c>
      <c r="D13" s="23">
        <f t="shared" si="4"/>
        <v>3</v>
      </c>
      <c r="E13" s="33" t="e">
        <f t="shared" si="5"/>
        <v>#DIV/0!</v>
      </c>
      <c r="F13" s="25"/>
      <c r="G13" s="26">
        <f t="shared" si="6"/>
        <v>-3</v>
      </c>
      <c r="H13" s="32">
        <f t="shared" si="7"/>
        <v>4.3478260869565216E-2</v>
      </c>
      <c r="I13" s="23">
        <f t="shared" si="8"/>
        <v>4</v>
      </c>
      <c r="J13" s="33" t="e">
        <f t="shared" si="0"/>
        <v>#DIV/0!</v>
      </c>
      <c r="K13" s="25"/>
      <c r="L13" s="26">
        <f t="shared" si="9"/>
        <v>-4</v>
      </c>
      <c r="M13" s="22">
        <f t="shared" si="10"/>
        <v>0.1891891891891892</v>
      </c>
      <c r="N13" s="23">
        <f t="shared" si="11"/>
        <v>7</v>
      </c>
      <c r="O13" s="33" t="e">
        <f t="shared" si="1"/>
        <v>#DIV/0!</v>
      </c>
      <c r="P13" s="25"/>
      <c r="Q13" s="26">
        <f t="shared" si="12"/>
        <v>-7</v>
      </c>
      <c r="R13" s="32">
        <f t="shared" si="13"/>
        <v>0.04</v>
      </c>
      <c r="S13" s="23">
        <f t="shared" si="14"/>
        <v>2</v>
      </c>
      <c r="T13" s="33" t="e">
        <f t="shared" si="2"/>
        <v>#DIV/0!</v>
      </c>
      <c r="U13" s="25"/>
      <c r="V13" s="26">
        <f t="shared" si="15"/>
        <v>-2</v>
      </c>
      <c r="W13" s="32">
        <f t="shared" si="16"/>
        <v>3.0303030303030304E-2</v>
      </c>
      <c r="X13" s="23">
        <f t="shared" si="17"/>
        <v>1</v>
      </c>
      <c r="Y13" s="33" t="e">
        <f t="shared" si="18"/>
        <v>#DIV/0!</v>
      </c>
      <c r="Z13" s="25"/>
      <c r="AA13" s="26">
        <f t="shared" si="19"/>
        <v>-1</v>
      </c>
      <c r="AB13" s="32">
        <f t="shared" si="20"/>
        <v>5.7692307692307696E-2</v>
      </c>
      <c r="AC13" s="23">
        <f t="shared" si="21"/>
        <v>6</v>
      </c>
      <c r="AD13" s="33" t="e">
        <f t="shared" si="22"/>
        <v>#DIV/0!</v>
      </c>
      <c r="AE13" s="25"/>
      <c r="AF13" s="26">
        <f t="shared" si="23"/>
        <v>-6</v>
      </c>
      <c r="AG13" s="32">
        <f t="shared" si="24"/>
        <v>0.04</v>
      </c>
      <c r="AH13" s="23">
        <f t="shared" si="25"/>
        <v>1</v>
      </c>
      <c r="AI13" s="33" t="e">
        <f t="shared" si="26"/>
        <v>#DIV/0!</v>
      </c>
      <c r="AJ13" s="25"/>
      <c r="AK13" s="26">
        <f t="shared" si="27"/>
        <v>-1</v>
      </c>
      <c r="AL13" s="32">
        <f t="shared" si="28"/>
        <v>5.2516411378555797E-2</v>
      </c>
      <c r="AM13" s="23">
        <f t="shared" si="29"/>
        <v>24</v>
      </c>
      <c r="AN13" s="33" t="e">
        <f t="shared" si="30"/>
        <v>#DIV/0!</v>
      </c>
      <c r="AO13" s="25"/>
      <c r="AP13" s="26">
        <f t="shared" si="31"/>
        <v>-24</v>
      </c>
      <c r="AQ13" s="32">
        <f t="shared" si="32"/>
        <v>0</v>
      </c>
      <c r="AR13" s="23">
        <f t="shared" si="33"/>
        <v>0</v>
      </c>
      <c r="AS13" s="33" t="e">
        <f t="shared" si="34"/>
        <v>#DIV/0!</v>
      </c>
      <c r="AT13" s="25"/>
      <c r="AU13" s="26">
        <f t="shared" si="35"/>
        <v>0</v>
      </c>
      <c r="AY13" t="s">
        <v>59</v>
      </c>
      <c r="AZ13" t="s">
        <v>86</v>
      </c>
      <c r="BA13" t="s">
        <v>87</v>
      </c>
      <c r="BB13" t="s">
        <v>112</v>
      </c>
      <c r="BC13" t="s">
        <v>89</v>
      </c>
      <c r="BD13">
        <v>0</v>
      </c>
      <c r="BE13">
        <v>0</v>
      </c>
      <c r="BF13">
        <v>0</v>
      </c>
      <c r="BG13">
        <v>0</v>
      </c>
      <c r="BH13">
        <v>1</v>
      </c>
      <c r="BI13">
        <v>0</v>
      </c>
      <c r="BJ13">
        <v>0</v>
      </c>
      <c r="BK13">
        <v>1</v>
      </c>
      <c r="BL13">
        <v>0</v>
      </c>
    </row>
    <row r="14" spans="1:64" x14ac:dyDescent="0.3">
      <c r="A14" t="s">
        <v>6</v>
      </c>
      <c r="B14" s="21"/>
      <c r="C14" s="32">
        <f t="shared" si="3"/>
        <v>7.4074074074074077E-3</v>
      </c>
      <c r="D14" s="23">
        <f t="shared" si="4"/>
        <v>1</v>
      </c>
      <c r="E14" s="33" t="e">
        <f t="shared" si="5"/>
        <v>#DIV/0!</v>
      </c>
      <c r="F14" s="25"/>
      <c r="G14" s="26">
        <f t="shared" si="6"/>
        <v>-1</v>
      </c>
      <c r="H14" s="32">
        <f t="shared" si="7"/>
        <v>1.0869565217391304E-2</v>
      </c>
      <c r="I14" s="23">
        <f t="shared" si="8"/>
        <v>1</v>
      </c>
      <c r="J14" s="33" t="e">
        <f t="shared" si="0"/>
        <v>#DIV/0!</v>
      </c>
      <c r="K14" s="25"/>
      <c r="L14" s="26">
        <f t="shared" si="9"/>
        <v>-1</v>
      </c>
      <c r="M14" s="22">
        <f t="shared" si="10"/>
        <v>0</v>
      </c>
      <c r="N14" s="23">
        <f t="shared" si="11"/>
        <v>0</v>
      </c>
      <c r="O14" s="33" t="e">
        <f t="shared" si="1"/>
        <v>#DIV/0!</v>
      </c>
      <c r="P14" s="25"/>
      <c r="Q14" s="26">
        <f t="shared" si="12"/>
        <v>0</v>
      </c>
      <c r="R14" s="32">
        <f t="shared" si="13"/>
        <v>0.04</v>
      </c>
      <c r="S14" s="23">
        <f t="shared" si="14"/>
        <v>2</v>
      </c>
      <c r="T14" s="33" t="e">
        <f t="shared" si="2"/>
        <v>#DIV/0!</v>
      </c>
      <c r="U14" s="25"/>
      <c r="V14" s="26">
        <f t="shared" si="15"/>
        <v>-2</v>
      </c>
      <c r="W14" s="32">
        <f t="shared" si="16"/>
        <v>0</v>
      </c>
      <c r="X14" s="23">
        <f t="shared" si="17"/>
        <v>0</v>
      </c>
      <c r="Y14" s="33" t="e">
        <f t="shared" si="18"/>
        <v>#DIV/0!</v>
      </c>
      <c r="Z14" s="25"/>
      <c r="AA14" s="26">
        <f t="shared" si="19"/>
        <v>0</v>
      </c>
      <c r="AB14" s="32">
        <f t="shared" si="20"/>
        <v>2.8846153846153848E-2</v>
      </c>
      <c r="AC14" s="23">
        <f t="shared" si="21"/>
        <v>3</v>
      </c>
      <c r="AD14" s="33" t="e">
        <f t="shared" si="22"/>
        <v>#DIV/0!</v>
      </c>
      <c r="AE14" s="25"/>
      <c r="AF14" s="26">
        <f t="shared" si="23"/>
        <v>-3</v>
      </c>
      <c r="AG14" s="32">
        <f t="shared" si="24"/>
        <v>0</v>
      </c>
      <c r="AH14" s="23">
        <f t="shared" si="25"/>
        <v>0</v>
      </c>
      <c r="AI14" s="33" t="e">
        <f t="shared" si="26"/>
        <v>#DIV/0!</v>
      </c>
      <c r="AJ14" s="25"/>
      <c r="AK14" s="26">
        <f t="shared" si="27"/>
        <v>0</v>
      </c>
      <c r="AL14" s="32">
        <f t="shared" si="28"/>
        <v>1.5317286652078774E-2</v>
      </c>
      <c r="AM14" s="23">
        <f t="shared" si="29"/>
        <v>7</v>
      </c>
      <c r="AN14" s="33" t="e">
        <f t="shared" si="30"/>
        <v>#DIV/0!</v>
      </c>
      <c r="AO14" s="25"/>
      <c r="AP14" s="26">
        <f t="shared" si="31"/>
        <v>-7</v>
      </c>
      <c r="AQ14" s="32">
        <f t="shared" si="32"/>
        <v>0</v>
      </c>
      <c r="AR14" s="23">
        <f t="shared" si="33"/>
        <v>0</v>
      </c>
      <c r="AS14" s="33" t="e">
        <f t="shared" si="34"/>
        <v>#DIV/0!</v>
      </c>
      <c r="AT14" s="25"/>
      <c r="AU14" s="26">
        <f t="shared" si="35"/>
        <v>0</v>
      </c>
      <c r="AY14" t="s">
        <v>60</v>
      </c>
      <c r="AZ14" t="s">
        <v>86</v>
      </c>
      <c r="BA14" t="s">
        <v>87</v>
      </c>
      <c r="BB14" t="s">
        <v>112</v>
      </c>
      <c r="BC14" t="s">
        <v>89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1</v>
      </c>
      <c r="BJ14">
        <v>0</v>
      </c>
      <c r="BK14">
        <v>1</v>
      </c>
      <c r="BL14">
        <v>0</v>
      </c>
    </row>
    <row r="15" spans="1:64" x14ac:dyDescent="0.3">
      <c r="A15" t="s">
        <v>7</v>
      </c>
      <c r="B15" s="21"/>
      <c r="C15" s="32">
        <f t="shared" si="3"/>
        <v>3.7037037037037035E-2</v>
      </c>
      <c r="D15" s="23">
        <f t="shared" si="4"/>
        <v>5</v>
      </c>
      <c r="E15" s="33" t="e">
        <f t="shared" si="5"/>
        <v>#DIV/0!</v>
      </c>
      <c r="F15" s="25"/>
      <c r="G15" s="26">
        <f t="shared" si="6"/>
        <v>-5</v>
      </c>
      <c r="H15" s="32">
        <f t="shared" si="7"/>
        <v>0.14130434782608695</v>
      </c>
      <c r="I15" s="23">
        <f t="shared" si="8"/>
        <v>13</v>
      </c>
      <c r="J15" s="33" t="e">
        <f t="shared" si="0"/>
        <v>#DIV/0!</v>
      </c>
      <c r="K15" s="25"/>
      <c r="L15" s="26">
        <f t="shared" si="9"/>
        <v>-13</v>
      </c>
      <c r="M15" s="22">
        <f t="shared" si="10"/>
        <v>5.4054054054054057E-2</v>
      </c>
      <c r="N15" s="23">
        <f t="shared" si="11"/>
        <v>2</v>
      </c>
      <c r="O15" s="33" t="e">
        <f t="shared" si="1"/>
        <v>#DIV/0!</v>
      </c>
      <c r="P15" s="25"/>
      <c r="Q15" s="26">
        <f t="shared" si="12"/>
        <v>-2</v>
      </c>
      <c r="R15" s="32">
        <f t="shared" si="13"/>
        <v>0.04</v>
      </c>
      <c r="S15" s="23">
        <f t="shared" si="14"/>
        <v>2</v>
      </c>
      <c r="T15" s="33" t="e">
        <f t="shared" si="2"/>
        <v>#DIV/0!</v>
      </c>
      <c r="U15" s="25"/>
      <c r="V15" s="26">
        <f t="shared" si="15"/>
        <v>-2</v>
      </c>
      <c r="W15" s="32">
        <f t="shared" si="16"/>
        <v>0.27272727272727271</v>
      </c>
      <c r="X15" s="23">
        <f t="shared" si="17"/>
        <v>9</v>
      </c>
      <c r="Y15" s="33" t="e">
        <f t="shared" si="18"/>
        <v>#DIV/0!</v>
      </c>
      <c r="Z15" s="25"/>
      <c r="AA15" s="26">
        <f t="shared" si="19"/>
        <v>-9</v>
      </c>
      <c r="AB15" s="32">
        <f t="shared" si="20"/>
        <v>4.807692307692308E-2</v>
      </c>
      <c r="AC15" s="23">
        <f t="shared" si="21"/>
        <v>5</v>
      </c>
      <c r="AD15" s="33" t="e">
        <f t="shared" si="22"/>
        <v>#DIV/0!</v>
      </c>
      <c r="AE15" s="25"/>
      <c r="AF15" s="26">
        <f t="shared" si="23"/>
        <v>-5</v>
      </c>
      <c r="AG15" s="32">
        <f t="shared" si="24"/>
        <v>0</v>
      </c>
      <c r="AH15" s="23">
        <f t="shared" si="25"/>
        <v>0</v>
      </c>
      <c r="AI15" s="33" t="e">
        <f t="shared" si="26"/>
        <v>#DIV/0!</v>
      </c>
      <c r="AJ15" s="25"/>
      <c r="AK15" s="26">
        <f t="shared" si="27"/>
        <v>0</v>
      </c>
      <c r="AL15" s="32">
        <f t="shared" si="28"/>
        <v>7.8774617067833702E-2</v>
      </c>
      <c r="AM15" s="23">
        <f t="shared" si="29"/>
        <v>36</v>
      </c>
      <c r="AN15" s="33" t="e">
        <f t="shared" si="30"/>
        <v>#DIV/0!</v>
      </c>
      <c r="AO15" s="25"/>
      <c r="AP15" s="26">
        <f t="shared" si="31"/>
        <v>-36</v>
      </c>
      <c r="AQ15" s="32">
        <f t="shared" si="32"/>
        <v>0</v>
      </c>
      <c r="AR15" s="23">
        <f t="shared" si="33"/>
        <v>0</v>
      </c>
      <c r="AS15" s="33" t="e">
        <f t="shared" si="34"/>
        <v>#DIV/0!</v>
      </c>
      <c r="AT15" s="25"/>
      <c r="AU15" s="26">
        <f t="shared" si="35"/>
        <v>0</v>
      </c>
      <c r="AY15" t="s">
        <v>13</v>
      </c>
      <c r="AZ15" t="s">
        <v>86</v>
      </c>
      <c r="BA15" t="s">
        <v>87</v>
      </c>
      <c r="BB15" t="s">
        <v>112</v>
      </c>
      <c r="BC15" t="s">
        <v>89</v>
      </c>
      <c r="BD15">
        <v>2</v>
      </c>
      <c r="BE15">
        <v>2</v>
      </c>
      <c r="BF15">
        <v>1</v>
      </c>
      <c r="BG15">
        <v>1</v>
      </c>
      <c r="BH15">
        <v>0</v>
      </c>
      <c r="BI15">
        <v>1</v>
      </c>
      <c r="BJ15">
        <v>0</v>
      </c>
      <c r="BK15">
        <v>7</v>
      </c>
      <c r="BL15">
        <v>0</v>
      </c>
    </row>
    <row r="16" spans="1:64" x14ac:dyDescent="0.3">
      <c r="A16" t="s">
        <v>56</v>
      </c>
      <c r="B16" s="21"/>
      <c r="C16" s="32">
        <f t="shared" si="3"/>
        <v>0</v>
      </c>
      <c r="D16" s="23">
        <f t="shared" si="4"/>
        <v>0</v>
      </c>
      <c r="E16" s="33" t="e">
        <f t="shared" si="5"/>
        <v>#DIV/0!</v>
      </c>
      <c r="F16" s="25"/>
      <c r="G16" s="26">
        <f t="shared" si="6"/>
        <v>0</v>
      </c>
      <c r="H16" s="32">
        <f t="shared" si="7"/>
        <v>0</v>
      </c>
      <c r="I16" s="23">
        <f t="shared" si="8"/>
        <v>0</v>
      </c>
      <c r="J16" s="33" t="e">
        <f t="shared" si="0"/>
        <v>#DIV/0!</v>
      </c>
      <c r="K16" s="25"/>
      <c r="L16" s="26">
        <f t="shared" si="9"/>
        <v>0</v>
      </c>
      <c r="M16" s="22">
        <f t="shared" si="10"/>
        <v>0</v>
      </c>
      <c r="N16" s="23">
        <f t="shared" si="11"/>
        <v>0</v>
      </c>
      <c r="O16" s="33" t="e">
        <f t="shared" si="1"/>
        <v>#DIV/0!</v>
      </c>
      <c r="P16" s="25"/>
      <c r="Q16" s="26">
        <f t="shared" si="12"/>
        <v>0</v>
      </c>
      <c r="R16" s="32">
        <f t="shared" si="13"/>
        <v>0</v>
      </c>
      <c r="S16" s="23">
        <f t="shared" si="14"/>
        <v>0</v>
      </c>
      <c r="T16" s="33" t="e">
        <f t="shared" si="2"/>
        <v>#DIV/0!</v>
      </c>
      <c r="U16" s="25"/>
      <c r="V16" s="26">
        <f t="shared" si="15"/>
        <v>0</v>
      </c>
      <c r="W16" s="32">
        <f t="shared" si="16"/>
        <v>0</v>
      </c>
      <c r="X16" s="23">
        <f t="shared" si="17"/>
        <v>0</v>
      </c>
      <c r="Y16" s="33" t="e">
        <f t="shared" si="18"/>
        <v>#DIV/0!</v>
      </c>
      <c r="Z16" s="25"/>
      <c r="AA16" s="26">
        <f t="shared" si="19"/>
        <v>0</v>
      </c>
      <c r="AB16" s="32">
        <f t="shared" si="20"/>
        <v>0</v>
      </c>
      <c r="AC16" s="23">
        <f t="shared" si="21"/>
        <v>0</v>
      </c>
      <c r="AD16" s="33" t="e">
        <f t="shared" si="22"/>
        <v>#DIV/0!</v>
      </c>
      <c r="AE16" s="25"/>
      <c r="AF16" s="26">
        <f t="shared" si="23"/>
        <v>0</v>
      </c>
      <c r="AG16" s="32">
        <f t="shared" si="24"/>
        <v>0</v>
      </c>
      <c r="AH16" s="23">
        <f t="shared" si="25"/>
        <v>0</v>
      </c>
      <c r="AI16" s="33" t="e">
        <f t="shared" si="26"/>
        <v>#DIV/0!</v>
      </c>
      <c r="AJ16" s="25"/>
      <c r="AK16" s="26">
        <f t="shared" si="27"/>
        <v>0</v>
      </c>
      <c r="AL16" s="32">
        <f t="shared" si="28"/>
        <v>0</v>
      </c>
      <c r="AM16" s="23">
        <f t="shared" si="29"/>
        <v>0</v>
      </c>
      <c r="AN16" s="33" t="e">
        <f t="shared" si="30"/>
        <v>#DIV/0!</v>
      </c>
      <c r="AO16" s="25"/>
      <c r="AP16" s="26">
        <f t="shared" si="31"/>
        <v>0</v>
      </c>
      <c r="AQ16" s="32">
        <f t="shared" si="32"/>
        <v>0</v>
      </c>
      <c r="AR16" s="23">
        <f t="shared" si="33"/>
        <v>0</v>
      </c>
      <c r="AS16" s="33" t="e">
        <f t="shared" si="34"/>
        <v>#DIV/0!</v>
      </c>
      <c r="AT16" s="25"/>
      <c r="AU16" s="26">
        <f t="shared" si="35"/>
        <v>0</v>
      </c>
      <c r="AY16" t="s">
        <v>17</v>
      </c>
      <c r="AZ16" t="s">
        <v>86</v>
      </c>
      <c r="BA16" t="s">
        <v>87</v>
      </c>
      <c r="BB16" t="s">
        <v>112</v>
      </c>
      <c r="BC16" t="s">
        <v>89</v>
      </c>
      <c r="BD16">
        <v>0</v>
      </c>
      <c r="BE16">
        <v>1</v>
      </c>
      <c r="BF16">
        <v>0</v>
      </c>
      <c r="BG16">
        <v>0</v>
      </c>
      <c r="BH16">
        <v>0</v>
      </c>
      <c r="BI16">
        <v>3</v>
      </c>
      <c r="BJ16">
        <v>0</v>
      </c>
      <c r="BK16">
        <v>4</v>
      </c>
      <c r="BL16">
        <v>0</v>
      </c>
    </row>
    <row r="17" spans="1:64" x14ac:dyDescent="0.3">
      <c r="A17" t="s">
        <v>8</v>
      </c>
      <c r="B17" s="21"/>
      <c r="C17" s="32">
        <f t="shared" si="3"/>
        <v>0</v>
      </c>
      <c r="D17" s="23">
        <f t="shared" si="4"/>
        <v>0</v>
      </c>
      <c r="E17" s="33" t="e">
        <f t="shared" si="5"/>
        <v>#DIV/0!</v>
      </c>
      <c r="F17" s="25"/>
      <c r="G17" s="26">
        <f t="shared" si="6"/>
        <v>0</v>
      </c>
      <c r="H17" s="32">
        <f t="shared" si="7"/>
        <v>0</v>
      </c>
      <c r="I17" s="23">
        <f t="shared" si="8"/>
        <v>0</v>
      </c>
      <c r="J17" s="33" t="e">
        <f t="shared" si="0"/>
        <v>#DIV/0!</v>
      </c>
      <c r="K17" s="25"/>
      <c r="L17" s="26">
        <f t="shared" si="9"/>
        <v>0</v>
      </c>
      <c r="M17" s="22">
        <f t="shared" si="10"/>
        <v>0</v>
      </c>
      <c r="N17" s="23">
        <f t="shared" si="11"/>
        <v>0</v>
      </c>
      <c r="O17" s="33" t="e">
        <f t="shared" si="1"/>
        <v>#DIV/0!</v>
      </c>
      <c r="P17" s="25"/>
      <c r="Q17" s="26">
        <f t="shared" si="12"/>
        <v>0</v>
      </c>
      <c r="R17" s="32">
        <f t="shared" si="13"/>
        <v>0</v>
      </c>
      <c r="S17" s="23">
        <f t="shared" si="14"/>
        <v>0</v>
      </c>
      <c r="T17" s="33" t="e">
        <f t="shared" si="2"/>
        <v>#DIV/0!</v>
      </c>
      <c r="U17" s="25"/>
      <c r="V17" s="26">
        <f t="shared" si="15"/>
        <v>0</v>
      </c>
      <c r="W17" s="32">
        <f t="shared" si="16"/>
        <v>0</v>
      </c>
      <c r="X17" s="23">
        <f t="shared" si="17"/>
        <v>0</v>
      </c>
      <c r="Y17" s="33" t="e">
        <f t="shared" si="18"/>
        <v>#DIV/0!</v>
      </c>
      <c r="Z17" s="25"/>
      <c r="AA17" s="26">
        <f t="shared" si="19"/>
        <v>0</v>
      </c>
      <c r="AB17" s="32">
        <f t="shared" si="20"/>
        <v>0</v>
      </c>
      <c r="AC17" s="23">
        <f t="shared" si="21"/>
        <v>0</v>
      </c>
      <c r="AD17" s="33" t="e">
        <f t="shared" si="22"/>
        <v>#DIV/0!</v>
      </c>
      <c r="AE17" s="25"/>
      <c r="AF17" s="26">
        <f t="shared" si="23"/>
        <v>0</v>
      </c>
      <c r="AG17" s="32">
        <f t="shared" si="24"/>
        <v>0</v>
      </c>
      <c r="AH17" s="23">
        <f t="shared" si="25"/>
        <v>0</v>
      </c>
      <c r="AI17" s="33" t="e">
        <f t="shared" si="26"/>
        <v>#DIV/0!</v>
      </c>
      <c r="AJ17" s="25"/>
      <c r="AK17" s="26">
        <f t="shared" si="27"/>
        <v>0</v>
      </c>
      <c r="AL17" s="32">
        <f t="shared" si="28"/>
        <v>0</v>
      </c>
      <c r="AM17" s="23">
        <f t="shared" si="29"/>
        <v>0</v>
      </c>
      <c r="AN17" s="33" t="e">
        <f t="shared" si="30"/>
        <v>#DIV/0!</v>
      </c>
      <c r="AO17" s="25"/>
      <c r="AP17" s="26">
        <f t="shared" si="31"/>
        <v>0</v>
      </c>
      <c r="AQ17" s="32">
        <f t="shared" si="32"/>
        <v>0</v>
      </c>
      <c r="AR17" s="23">
        <f t="shared" si="33"/>
        <v>0</v>
      </c>
      <c r="AS17" s="33" t="e">
        <f t="shared" si="34"/>
        <v>#DIV/0!</v>
      </c>
      <c r="AT17" s="25"/>
      <c r="AU17" s="26">
        <f t="shared" si="35"/>
        <v>0</v>
      </c>
      <c r="AY17" t="s">
        <v>19</v>
      </c>
      <c r="AZ17" t="s">
        <v>86</v>
      </c>
      <c r="BA17" t="s">
        <v>87</v>
      </c>
      <c r="BB17" t="s">
        <v>112</v>
      </c>
      <c r="BC17" t="s">
        <v>89</v>
      </c>
      <c r="BD17">
        <v>7</v>
      </c>
      <c r="BE17">
        <v>3</v>
      </c>
      <c r="BF17">
        <v>2</v>
      </c>
      <c r="BG17">
        <v>5</v>
      </c>
      <c r="BH17">
        <v>5</v>
      </c>
      <c r="BI17">
        <v>6</v>
      </c>
      <c r="BJ17">
        <v>1</v>
      </c>
      <c r="BK17">
        <v>27</v>
      </c>
      <c r="BL17">
        <v>2</v>
      </c>
    </row>
    <row r="18" spans="1:64" x14ac:dyDescent="0.3">
      <c r="A18" t="s">
        <v>57</v>
      </c>
      <c r="B18" s="21"/>
      <c r="C18" s="32">
        <f t="shared" si="3"/>
        <v>7.4074074074074077E-3</v>
      </c>
      <c r="D18" s="23">
        <f t="shared" si="4"/>
        <v>1</v>
      </c>
      <c r="E18" s="33" t="e">
        <f t="shared" si="5"/>
        <v>#DIV/0!</v>
      </c>
      <c r="F18" s="25"/>
      <c r="G18" s="26">
        <f t="shared" si="6"/>
        <v>-1</v>
      </c>
      <c r="H18" s="32">
        <f t="shared" si="7"/>
        <v>0</v>
      </c>
      <c r="I18" s="23">
        <f t="shared" si="8"/>
        <v>0</v>
      </c>
      <c r="J18" s="33" t="e">
        <f t="shared" si="0"/>
        <v>#DIV/0!</v>
      </c>
      <c r="K18" s="25"/>
      <c r="L18" s="26">
        <f t="shared" si="9"/>
        <v>0</v>
      </c>
      <c r="M18" s="22">
        <f t="shared" si="10"/>
        <v>0</v>
      </c>
      <c r="N18" s="23">
        <f t="shared" si="11"/>
        <v>0</v>
      </c>
      <c r="O18" s="33" t="e">
        <f t="shared" si="1"/>
        <v>#DIV/0!</v>
      </c>
      <c r="P18" s="25"/>
      <c r="Q18" s="26">
        <f t="shared" si="12"/>
        <v>0</v>
      </c>
      <c r="R18" s="32">
        <f t="shared" si="13"/>
        <v>0</v>
      </c>
      <c r="S18" s="23">
        <f t="shared" si="14"/>
        <v>0</v>
      </c>
      <c r="T18" s="33" t="e">
        <f t="shared" si="2"/>
        <v>#DIV/0!</v>
      </c>
      <c r="U18" s="25"/>
      <c r="V18" s="26">
        <f t="shared" si="15"/>
        <v>0</v>
      </c>
      <c r="W18" s="32">
        <f t="shared" si="16"/>
        <v>0</v>
      </c>
      <c r="X18" s="23">
        <f t="shared" si="17"/>
        <v>0</v>
      </c>
      <c r="Y18" s="33" t="e">
        <f t="shared" si="18"/>
        <v>#DIV/0!</v>
      </c>
      <c r="Z18" s="25"/>
      <c r="AA18" s="26">
        <f t="shared" si="19"/>
        <v>0</v>
      </c>
      <c r="AB18" s="32">
        <f t="shared" si="20"/>
        <v>0</v>
      </c>
      <c r="AC18" s="23">
        <f t="shared" si="21"/>
        <v>0</v>
      </c>
      <c r="AD18" s="33" t="e">
        <f t="shared" si="22"/>
        <v>#DIV/0!</v>
      </c>
      <c r="AE18" s="25"/>
      <c r="AF18" s="26">
        <f t="shared" si="23"/>
        <v>0</v>
      </c>
      <c r="AG18" s="32">
        <f t="shared" si="24"/>
        <v>0</v>
      </c>
      <c r="AH18" s="23">
        <f t="shared" si="25"/>
        <v>0</v>
      </c>
      <c r="AI18" s="33" t="e">
        <f t="shared" si="26"/>
        <v>#DIV/0!</v>
      </c>
      <c r="AJ18" s="25"/>
      <c r="AK18" s="26">
        <f t="shared" si="27"/>
        <v>0</v>
      </c>
      <c r="AL18" s="32">
        <f t="shared" si="28"/>
        <v>2.1881838074398249E-3</v>
      </c>
      <c r="AM18" s="23">
        <f t="shared" si="29"/>
        <v>1</v>
      </c>
      <c r="AN18" s="33" t="e">
        <f t="shared" si="30"/>
        <v>#DIV/0!</v>
      </c>
      <c r="AO18" s="25"/>
      <c r="AP18" s="26">
        <f t="shared" si="31"/>
        <v>-1</v>
      </c>
      <c r="AQ18" s="32">
        <f t="shared" si="32"/>
        <v>0</v>
      </c>
      <c r="AR18" s="23">
        <f t="shared" si="33"/>
        <v>0</v>
      </c>
      <c r="AS18" s="33" t="e">
        <f t="shared" si="34"/>
        <v>#DIV/0!</v>
      </c>
      <c r="AT18" s="25"/>
      <c r="AU18" s="26">
        <f t="shared" si="35"/>
        <v>0</v>
      </c>
      <c r="AY18" t="s">
        <v>20</v>
      </c>
      <c r="AZ18" t="s">
        <v>86</v>
      </c>
      <c r="BA18" t="s">
        <v>87</v>
      </c>
      <c r="BB18" t="s">
        <v>112</v>
      </c>
      <c r="BC18" t="s">
        <v>89</v>
      </c>
      <c r="BD18">
        <v>8</v>
      </c>
      <c r="BE18">
        <v>0</v>
      </c>
      <c r="BF18">
        <v>0</v>
      </c>
      <c r="BG18">
        <v>1</v>
      </c>
      <c r="BH18">
        <v>2</v>
      </c>
      <c r="BI18">
        <v>2</v>
      </c>
      <c r="BJ18">
        <v>0</v>
      </c>
      <c r="BK18">
        <v>13</v>
      </c>
      <c r="BL18">
        <v>0</v>
      </c>
    </row>
    <row r="19" spans="1:64" x14ac:dyDescent="0.3">
      <c r="A19" t="s">
        <v>9</v>
      </c>
      <c r="B19" s="21"/>
      <c r="C19" s="32">
        <f t="shared" si="3"/>
        <v>0</v>
      </c>
      <c r="D19" s="23">
        <f t="shared" si="4"/>
        <v>0</v>
      </c>
      <c r="E19" s="33" t="e">
        <f t="shared" si="5"/>
        <v>#DIV/0!</v>
      </c>
      <c r="F19" s="25"/>
      <c r="G19" s="26">
        <f t="shared" si="6"/>
        <v>0</v>
      </c>
      <c r="H19" s="32">
        <f t="shared" si="7"/>
        <v>2.1739130434782608E-2</v>
      </c>
      <c r="I19" s="23">
        <f t="shared" si="8"/>
        <v>2</v>
      </c>
      <c r="J19" s="33" t="e">
        <f t="shared" si="0"/>
        <v>#DIV/0!</v>
      </c>
      <c r="K19" s="25"/>
      <c r="L19" s="26">
        <f t="shared" si="9"/>
        <v>-2</v>
      </c>
      <c r="M19" s="22">
        <f t="shared" si="10"/>
        <v>0</v>
      </c>
      <c r="N19" s="23">
        <f t="shared" si="11"/>
        <v>0</v>
      </c>
      <c r="O19" s="33" t="e">
        <f t="shared" si="1"/>
        <v>#DIV/0!</v>
      </c>
      <c r="P19" s="25"/>
      <c r="Q19" s="26">
        <f t="shared" si="12"/>
        <v>0</v>
      </c>
      <c r="R19" s="32">
        <f t="shared" si="13"/>
        <v>0</v>
      </c>
      <c r="S19" s="23">
        <f t="shared" si="14"/>
        <v>0</v>
      </c>
      <c r="T19" s="33" t="e">
        <f t="shared" si="2"/>
        <v>#DIV/0!</v>
      </c>
      <c r="U19" s="25"/>
      <c r="V19" s="26">
        <f t="shared" si="15"/>
        <v>0</v>
      </c>
      <c r="W19" s="32">
        <f t="shared" si="16"/>
        <v>0</v>
      </c>
      <c r="X19" s="23">
        <f t="shared" si="17"/>
        <v>0</v>
      </c>
      <c r="Y19" s="33" t="e">
        <f t="shared" si="18"/>
        <v>#DIV/0!</v>
      </c>
      <c r="Z19" s="25"/>
      <c r="AA19" s="26">
        <f t="shared" si="19"/>
        <v>0</v>
      </c>
      <c r="AB19" s="32">
        <f t="shared" si="20"/>
        <v>9.6153846153846159E-3</v>
      </c>
      <c r="AC19" s="23">
        <f t="shared" si="21"/>
        <v>1</v>
      </c>
      <c r="AD19" s="33" t="e">
        <f t="shared" si="22"/>
        <v>#DIV/0!</v>
      </c>
      <c r="AE19" s="25"/>
      <c r="AF19" s="26">
        <f t="shared" si="23"/>
        <v>-1</v>
      </c>
      <c r="AG19" s="32">
        <f t="shared" si="24"/>
        <v>0</v>
      </c>
      <c r="AH19" s="23">
        <f t="shared" si="25"/>
        <v>0</v>
      </c>
      <c r="AI19" s="33" t="e">
        <f t="shared" si="26"/>
        <v>#DIV/0!</v>
      </c>
      <c r="AJ19" s="25"/>
      <c r="AK19" s="26">
        <f t="shared" si="27"/>
        <v>0</v>
      </c>
      <c r="AL19" s="32">
        <f t="shared" si="28"/>
        <v>6.5645514223194746E-3</v>
      </c>
      <c r="AM19" s="23">
        <f t="shared" si="29"/>
        <v>3</v>
      </c>
      <c r="AN19" s="33" t="e">
        <f t="shared" si="30"/>
        <v>#DIV/0!</v>
      </c>
      <c r="AO19" s="25"/>
      <c r="AP19" s="26">
        <f t="shared" si="31"/>
        <v>-3</v>
      </c>
      <c r="AQ19" s="32">
        <f t="shared" si="32"/>
        <v>0</v>
      </c>
      <c r="AR19" s="23">
        <f t="shared" si="33"/>
        <v>0</v>
      </c>
      <c r="AS19" s="33" t="e">
        <f t="shared" si="34"/>
        <v>#DIV/0!</v>
      </c>
      <c r="AT19" s="25"/>
      <c r="AU19" s="26">
        <f t="shared" si="35"/>
        <v>0</v>
      </c>
      <c r="AY19" t="s">
        <v>22</v>
      </c>
      <c r="AZ19" t="s">
        <v>86</v>
      </c>
      <c r="BA19" t="s">
        <v>87</v>
      </c>
      <c r="BB19" t="s">
        <v>112</v>
      </c>
      <c r="BC19" t="s">
        <v>89</v>
      </c>
      <c r="BD19">
        <v>0</v>
      </c>
      <c r="BE19">
        <v>3</v>
      </c>
      <c r="BF19">
        <v>0</v>
      </c>
      <c r="BG19">
        <v>1</v>
      </c>
      <c r="BH19">
        <v>0</v>
      </c>
      <c r="BI19">
        <v>9</v>
      </c>
      <c r="BJ19">
        <v>0</v>
      </c>
      <c r="BK19">
        <v>13</v>
      </c>
      <c r="BL19">
        <v>0</v>
      </c>
    </row>
    <row r="20" spans="1:64" x14ac:dyDescent="0.3">
      <c r="A20" t="s">
        <v>10</v>
      </c>
      <c r="B20" s="21"/>
      <c r="C20" s="32">
        <f t="shared" si="3"/>
        <v>7.4074074074074077E-3</v>
      </c>
      <c r="D20" s="23">
        <f t="shared" si="4"/>
        <v>1</v>
      </c>
      <c r="E20" s="33" t="e">
        <f t="shared" si="5"/>
        <v>#DIV/0!</v>
      </c>
      <c r="F20" s="25"/>
      <c r="G20" s="26">
        <f t="shared" si="6"/>
        <v>-1</v>
      </c>
      <c r="H20" s="32">
        <f t="shared" si="7"/>
        <v>3.2608695652173912E-2</v>
      </c>
      <c r="I20" s="23">
        <f t="shared" si="8"/>
        <v>3</v>
      </c>
      <c r="J20" s="33" t="e">
        <f t="shared" si="0"/>
        <v>#DIV/0!</v>
      </c>
      <c r="K20" s="25"/>
      <c r="L20" s="26">
        <f t="shared" si="9"/>
        <v>-3</v>
      </c>
      <c r="M20" s="22">
        <f t="shared" si="10"/>
        <v>0.21621621621621623</v>
      </c>
      <c r="N20" s="23">
        <f t="shared" si="11"/>
        <v>8</v>
      </c>
      <c r="O20" s="33" t="e">
        <f t="shared" si="1"/>
        <v>#DIV/0!</v>
      </c>
      <c r="P20" s="25"/>
      <c r="Q20" s="26">
        <f t="shared" si="12"/>
        <v>-8</v>
      </c>
      <c r="R20" s="32">
        <f t="shared" si="13"/>
        <v>0.04</v>
      </c>
      <c r="S20" s="23">
        <f t="shared" si="14"/>
        <v>2</v>
      </c>
      <c r="T20" s="33" t="e">
        <f t="shared" si="2"/>
        <v>#DIV/0!</v>
      </c>
      <c r="U20" s="25"/>
      <c r="V20" s="26">
        <f t="shared" si="15"/>
        <v>-2</v>
      </c>
      <c r="W20" s="32">
        <f t="shared" si="16"/>
        <v>0</v>
      </c>
      <c r="X20" s="23">
        <f t="shared" si="17"/>
        <v>0</v>
      </c>
      <c r="Y20" s="33" t="e">
        <f t="shared" si="18"/>
        <v>#DIV/0!</v>
      </c>
      <c r="Z20" s="25"/>
      <c r="AA20" s="26">
        <f t="shared" si="19"/>
        <v>0</v>
      </c>
      <c r="AB20" s="32">
        <f t="shared" si="20"/>
        <v>1.9230769230769232E-2</v>
      </c>
      <c r="AC20" s="23">
        <f t="shared" si="21"/>
        <v>2</v>
      </c>
      <c r="AD20" s="33" t="e">
        <f t="shared" si="22"/>
        <v>#DIV/0!</v>
      </c>
      <c r="AE20" s="25"/>
      <c r="AF20" s="26">
        <f t="shared" si="23"/>
        <v>-2</v>
      </c>
      <c r="AG20" s="32">
        <f t="shared" si="24"/>
        <v>0.12</v>
      </c>
      <c r="AH20" s="23">
        <f t="shared" si="25"/>
        <v>3</v>
      </c>
      <c r="AI20" s="33" t="e">
        <f t="shared" si="26"/>
        <v>#DIV/0!</v>
      </c>
      <c r="AJ20" s="25"/>
      <c r="AK20" s="26">
        <f t="shared" si="27"/>
        <v>-3</v>
      </c>
      <c r="AL20" s="32">
        <f t="shared" si="28"/>
        <v>3.5010940919037198E-2</v>
      </c>
      <c r="AM20" s="23">
        <f t="shared" si="29"/>
        <v>16</v>
      </c>
      <c r="AN20" s="33" t="e">
        <f t="shared" si="30"/>
        <v>#DIV/0!</v>
      </c>
      <c r="AO20" s="25"/>
      <c r="AP20" s="26">
        <f t="shared" si="31"/>
        <v>-16</v>
      </c>
      <c r="AQ20" s="32">
        <f t="shared" si="32"/>
        <v>0.15789473684210525</v>
      </c>
      <c r="AR20" s="23">
        <f t="shared" si="33"/>
        <v>3</v>
      </c>
      <c r="AS20" s="33" t="e">
        <f t="shared" si="34"/>
        <v>#DIV/0!</v>
      </c>
      <c r="AT20" s="25"/>
      <c r="AU20" s="26">
        <f t="shared" si="35"/>
        <v>-3</v>
      </c>
      <c r="AY20" t="s">
        <v>23</v>
      </c>
      <c r="AZ20" t="s">
        <v>86</v>
      </c>
      <c r="BA20" t="s">
        <v>87</v>
      </c>
      <c r="BB20" t="s">
        <v>112</v>
      </c>
      <c r="BC20" t="s">
        <v>89</v>
      </c>
      <c r="BD20">
        <v>5</v>
      </c>
      <c r="BE20">
        <v>8</v>
      </c>
      <c r="BF20">
        <v>0</v>
      </c>
      <c r="BG20">
        <v>1</v>
      </c>
      <c r="BH20">
        <v>0</v>
      </c>
      <c r="BI20">
        <v>5</v>
      </c>
      <c r="BJ20">
        <v>0</v>
      </c>
      <c r="BK20">
        <v>19</v>
      </c>
      <c r="BL20">
        <v>0</v>
      </c>
    </row>
    <row r="21" spans="1:64" x14ac:dyDescent="0.3">
      <c r="A21" t="s">
        <v>58</v>
      </c>
      <c r="B21" s="21"/>
      <c r="C21" s="32">
        <f t="shared" si="3"/>
        <v>0</v>
      </c>
      <c r="D21" s="23">
        <f t="shared" si="4"/>
        <v>0</v>
      </c>
      <c r="E21" s="33" t="e">
        <f t="shared" si="5"/>
        <v>#DIV/0!</v>
      </c>
      <c r="F21" s="25"/>
      <c r="G21" s="26">
        <f t="shared" si="6"/>
        <v>0</v>
      </c>
      <c r="H21" s="32">
        <f t="shared" si="7"/>
        <v>0</v>
      </c>
      <c r="I21" s="23">
        <f t="shared" si="8"/>
        <v>0</v>
      </c>
      <c r="J21" s="33" t="e">
        <f t="shared" si="0"/>
        <v>#DIV/0!</v>
      </c>
      <c r="K21" s="25"/>
      <c r="L21" s="26">
        <f t="shared" si="9"/>
        <v>0</v>
      </c>
      <c r="M21" s="22">
        <f t="shared" si="10"/>
        <v>0</v>
      </c>
      <c r="N21" s="23">
        <f t="shared" si="11"/>
        <v>0</v>
      </c>
      <c r="O21" s="33" t="e">
        <f t="shared" si="1"/>
        <v>#DIV/0!</v>
      </c>
      <c r="P21" s="25"/>
      <c r="Q21" s="26">
        <f t="shared" si="12"/>
        <v>0</v>
      </c>
      <c r="R21" s="32">
        <f t="shared" si="13"/>
        <v>0</v>
      </c>
      <c r="S21" s="23">
        <f t="shared" si="14"/>
        <v>0</v>
      </c>
      <c r="T21" s="33" t="e">
        <f t="shared" si="2"/>
        <v>#DIV/0!</v>
      </c>
      <c r="U21" s="25"/>
      <c r="V21" s="26">
        <f t="shared" si="15"/>
        <v>0</v>
      </c>
      <c r="W21" s="32">
        <f t="shared" si="16"/>
        <v>0</v>
      </c>
      <c r="X21" s="23">
        <f t="shared" si="17"/>
        <v>0</v>
      </c>
      <c r="Y21" s="33" t="e">
        <f t="shared" si="18"/>
        <v>#DIV/0!</v>
      </c>
      <c r="Z21" s="25"/>
      <c r="AA21" s="26">
        <f t="shared" si="19"/>
        <v>0</v>
      </c>
      <c r="AB21" s="32">
        <f t="shared" si="20"/>
        <v>0</v>
      </c>
      <c r="AC21" s="23">
        <f t="shared" si="21"/>
        <v>0</v>
      </c>
      <c r="AD21" s="33" t="e">
        <f t="shared" si="22"/>
        <v>#DIV/0!</v>
      </c>
      <c r="AE21" s="25"/>
      <c r="AF21" s="26">
        <f t="shared" si="23"/>
        <v>0</v>
      </c>
      <c r="AG21" s="32">
        <f t="shared" si="24"/>
        <v>0</v>
      </c>
      <c r="AH21" s="23">
        <f t="shared" si="25"/>
        <v>0</v>
      </c>
      <c r="AI21" s="33" t="e">
        <f t="shared" si="26"/>
        <v>#DIV/0!</v>
      </c>
      <c r="AJ21" s="25"/>
      <c r="AK21" s="26">
        <f t="shared" si="27"/>
        <v>0</v>
      </c>
      <c r="AL21" s="32">
        <f t="shared" si="28"/>
        <v>0</v>
      </c>
      <c r="AM21" s="23">
        <f t="shared" si="29"/>
        <v>0</v>
      </c>
      <c r="AN21" s="33" t="e">
        <f t="shared" si="30"/>
        <v>#DIV/0!</v>
      </c>
      <c r="AO21" s="25"/>
      <c r="AP21" s="26">
        <f t="shared" si="31"/>
        <v>0</v>
      </c>
      <c r="AQ21" s="32">
        <f t="shared" si="32"/>
        <v>0</v>
      </c>
      <c r="AR21" s="23">
        <f t="shared" si="33"/>
        <v>0</v>
      </c>
      <c r="AS21" s="33" t="e">
        <f t="shared" si="34"/>
        <v>#DIV/0!</v>
      </c>
      <c r="AT21" s="25"/>
      <c r="AU21" s="26">
        <f t="shared" si="35"/>
        <v>0</v>
      </c>
      <c r="AY21" t="s">
        <v>24</v>
      </c>
      <c r="AZ21" t="s">
        <v>86</v>
      </c>
      <c r="BA21" t="s">
        <v>87</v>
      </c>
      <c r="BB21" t="s">
        <v>112</v>
      </c>
      <c r="BC21" t="s">
        <v>89</v>
      </c>
      <c r="BD21">
        <v>4</v>
      </c>
      <c r="BE21">
        <v>3</v>
      </c>
      <c r="BF21">
        <v>2</v>
      </c>
      <c r="BG21">
        <v>2</v>
      </c>
      <c r="BH21">
        <v>1</v>
      </c>
      <c r="BI21">
        <v>0</v>
      </c>
      <c r="BJ21">
        <v>1</v>
      </c>
      <c r="BK21">
        <v>13</v>
      </c>
      <c r="BL21">
        <v>0</v>
      </c>
    </row>
    <row r="22" spans="1:64" x14ac:dyDescent="0.3">
      <c r="A22" t="s">
        <v>11</v>
      </c>
      <c r="B22" s="21"/>
      <c r="C22" s="32">
        <f t="shared" si="3"/>
        <v>2.2222222222222223E-2</v>
      </c>
      <c r="D22" s="23">
        <f t="shared" si="4"/>
        <v>3</v>
      </c>
      <c r="E22" s="33" t="e">
        <f t="shared" si="5"/>
        <v>#DIV/0!</v>
      </c>
      <c r="F22" s="25"/>
      <c r="G22" s="26">
        <f t="shared" si="6"/>
        <v>-3</v>
      </c>
      <c r="H22" s="32">
        <f t="shared" si="7"/>
        <v>5.434782608695652E-2</v>
      </c>
      <c r="I22" s="23">
        <f t="shared" si="8"/>
        <v>5</v>
      </c>
      <c r="J22" s="33" t="e">
        <f t="shared" si="0"/>
        <v>#DIV/0!</v>
      </c>
      <c r="K22" s="25"/>
      <c r="L22" s="26">
        <f t="shared" si="9"/>
        <v>-5</v>
      </c>
      <c r="M22" s="22">
        <f t="shared" si="10"/>
        <v>2.7027027027027029E-2</v>
      </c>
      <c r="N22" s="23">
        <f t="shared" si="11"/>
        <v>1</v>
      </c>
      <c r="O22" s="33" t="e">
        <f t="shared" si="1"/>
        <v>#DIV/0!</v>
      </c>
      <c r="P22" s="25"/>
      <c r="Q22" s="26">
        <f t="shared" si="12"/>
        <v>-1</v>
      </c>
      <c r="R22" s="32">
        <f t="shared" si="13"/>
        <v>0.02</v>
      </c>
      <c r="S22" s="23">
        <f t="shared" si="14"/>
        <v>1</v>
      </c>
      <c r="T22" s="33" t="e">
        <f t="shared" si="2"/>
        <v>#DIV/0!</v>
      </c>
      <c r="U22" s="25"/>
      <c r="V22" s="26">
        <f t="shared" si="15"/>
        <v>-1</v>
      </c>
      <c r="W22" s="32">
        <f t="shared" si="16"/>
        <v>3.0303030303030304E-2</v>
      </c>
      <c r="X22" s="23">
        <f t="shared" si="17"/>
        <v>1</v>
      </c>
      <c r="Y22" s="33" t="e">
        <f t="shared" si="18"/>
        <v>#DIV/0!</v>
      </c>
      <c r="Z22" s="25"/>
      <c r="AA22" s="26">
        <f t="shared" si="19"/>
        <v>-1</v>
      </c>
      <c r="AB22" s="32">
        <f t="shared" si="20"/>
        <v>9.6153846153846159E-2</v>
      </c>
      <c r="AC22" s="23">
        <f t="shared" si="21"/>
        <v>10</v>
      </c>
      <c r="AD22" s="33" t="e">
        <f t="shared" si="22"/>
        <v>#DIV/0!</v>
      </c>
      <c r="AE22" s="25"/>
      <c r="AF22" s="26">
        <f t="shared" si="23"/>
        <v>-10</v>
      </c>
      <c r="AG22" s="32">
        <f t="shared" si="24"/>
        <v>0</v>
      </c>
      <c r="AH22" s="23">
        <f t="shared" si="25"/>
        <v>0</v>
      </c>
      <c r="AI22" s="33" t="e">
        <f t="shared" si="26"/>
        <v>#DIV/0!</v>
      </c>
      <c r="AJ22" s="25"/>
      <c r="AK22" s="26">
        <f t="shared" si="27"/>
        <v>0</v>
      </c>
      <c r="AL22" s="32">
        <f t="shared" si="28"/>
        <v>4.5951859956236324E-2</v>
      </c>
      <c r="AM22" s="23">
        <f t="shared" si="29"/>
        <v>21</v>
      </c>
      <c r="AN22" s="33" t="e">
        <f t="shared" si="30"/>
        <v>#DIV/0!</v>
      </c>
      <c r="AO22" s="25"/>
      <c r="AP22" s="26">
        <f t="shared" si="31"/>
        <v>-21</v>
      </c>
      <c r="AQ22" s="32">
        <f t="shared" si="32"/>
        <v>0</v>
      </c>
      <c r="AR22" s="23">
        <f t="shared" si="33"/>
        <v>0</v>
      </c>
      <c r="AS22" s="33" t="e">
        <f t="shared" si="34"/>
        <v>#DIV/0!</v>
      </c>
      <c r="AT22" s="25"/>
      <c r="AU22" s="26">
        <f t="shared" si="35"/>
        <v>0</v>
      </c>
      <c r="AY22" t="s">
        <v>61</v>
      </c>
      <c r="AZ22" t="s">
        <v>86</v>
      </c>
      <c r="BA22" t="s">
        <v>87</v>
      </c>
      <c r="BB22" t="s">
        <v>112</v>
      </c>
      <c r="BC22" t="s">
        <v>89</v>
      </c>
      <c r="BD22">
        <v>0</v>
      </c>
      <c r="BE22">
        <v>1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1</v>
      </c>
      <c r="BL22">
        <v>0</v>
      </c>
    </row>
    <row r="23" spans="1:64" x14ac:dyDescent="0.3">
      <c r="A23" t="s">
        <v>12</v>
      </c>
      <c r="B23" s="21"/>
      <c r="C23" s="32">
        <f t="shared" si="3"/>
        <v>0</v>
      </c>
      <c r="D23" s="23">
        <f t="shared" si="4"/>
        <v>0</v>
      </c>
      <c r="E23" s="33" t="e">
        <f t="shared" si="5"/>
        <v>#DIV/0!</v>
      </c>
      <c r="F23" s="25"/>
      <c r="G23" s="26">
        <f t="shared" si="6"/>
        <v>0</v>
      </c>
      <c r="H23" s="32">
        <f t="shared" si="7"/>
        <v>0</v>
      </c>
      <c r="I23" s="23">
        <f t="shared" si="8"/>
        <v>0</v>
      </c>
      <c r="J23" s="33" t="e">
        <f t="shared" si="0"/>
        <v>#DIV/0!</v>
      </c>
      <c r="K23" s="25"/>
      <c r="L23" s="26">
        <f t="shared" si="9"/>
        <v>0</v>
      </c>
      <c r="M23" s="22">
        <f t="shared" si="10"/>
        <v>0</v>
      </c>
      <c r="N23" s="23">
        <f t="shared" si="11"/>
        <v>0</v>
      </c>
      <c r="O23" s="33" t="e">
        <f t="shared" si="1"/>
        <v>#DIV/0!</v>
      </c>
      <c r="P23" s="25"/>
      <c r="Q23" s="26">
        <f t="shared" si="12"/>
        <v>0</v>
      </c>
      <c r="R23" s="32">
        <f t="shared" si="13"/>
        <v>0.04</v>
      </c>
      <c r="S23" s="23">
        <f t="shared" si="14"/>
        <v>2</v>
      </c>
      <c r="T23" s="33" t="e">
        <f t="shared" si="2"/>
        <v>#DIV/0!</v>
      </c>
      <c r="U23" s="25"/>
      <c r="V23" s="26">
        <f t="shared" si="15"/>
        <v>-2</v>
      </c>
      <c r="W23" s="32">
        <f t="shared" si="16"/>
        <v>0</v>
      </c>
      <c r="X23" s="23">
        <f t="shared" si="17"/>
        <v>0</v>
      </c>
      <c r="Y23" s="33" t="e">
        <f t="shared" si="18"/>
        <v>#DIV/0!</v>
      </c>
      <c r="Z23" s="25"/>
      <c r="AA23" s="26">
        <f t="shared" si="19"/>
        <v>0</v>
      </c>
      <c r="AB23" s="32">
        <f t="shared" si="20"/>
        <v>1.9230769230769232E-2</v>
      </c>
      <c r="AC23" s="23">
        <f t="shared" si="21"/>
        <v>2</v>
      </c>
      <c r="AD23" s="33" t="e">
        <f t="shared" si="22"/>
        <v>#DIV/0!</v>
      </c>
      <c r="AE23" s="25"/>
      <c r="AF23" s="26">
        <f t="shared" si="23"/>
        <v>-2</v>
      </c>
      <c r="AG23" s="32">
        <f t="shared" si="24"/>
        <v>0.04</v>
      </c>
      <c r="AH23" s="23">
        <f t="shared" si="25"/>
        <v>1</v>
      </c>
      <c r="AI23" s="33" t="e">
        <f t="shared" si="26"/>
        <v>#DIV/0!</v>
      </c>
      <c r="AJ23" s="25"/>
      <c r="AK23" s="26">
        <f t="shared" si="27"/>
        <v>-1</v>
      </c>
      <c r="AL23" s="32">
        <f t="shared" si="28"/>
        <v>1.0940919037199124E-2</v>
      </c>
      <c r="AM23" s="23">
        <f t="shared" si="29"/>
        <v>5</v>
      </c>
      <c r="AN23" s="33" t="e">
        <f t="shared" si="30"/>
        <v>#DIV/0!</v>
      </c>
      <c r="AO23" s="25"/>
      <c r="AP23" s="26">
        <f t="shared" si="31"/>
        <v>-5</v>
      </c>
      <c r="AQ23" s="32">
        <f t="shared" si="32"/>
        <v>0</v>
      </c>
      <c r="AR23" s="23">
        <f t="shared" si="33"/>
        <v>0</v>
      </c>
      <c r="AS23" s="33" t="e">
        <f t="shared" si="34"/>
        <v>#DIV/0!</v>
      </c>
      <c r="AT23" s="25"/>
      <c r="AU23" s="26">
        <f t="shared" si="35"/>
        <v>0</v>
      </c>
      <c r="AY23" t="s">
        <v>25</v>
      </c>
      <c r="AZ23" t="s">
        <v>86</v>
      </c>
      <c r="BA23" t="s">
        <v>87</v>
      </c>
      <c r="BB23" t="s">
        <v>112</v>
      </c>
      <c r="BC23" t="s">
        <v>89</v>
      </c>
      <c r="BD23">
        <v>3</v>
      </c>
      <c r="BE23">
        <v>1</v>
      </c>
      <c r="BF23">
        <v>0</v>
      </c>
      <c r="BG23">
        <v>0</v>
      </c>
      <c r="BH23">
        <v>0</v>
      </c>
      <c r="BI23">
        <v>2</v>
      </c>
      <c r="BJ23">
        <v>0</v>
      </c>
      <c r="BK23">
        <v>6</v>
      </c>
      <c r="BL23">
        <v>0</v>
      </c>
    </row>
    <row r="24" spans="1:64" x14ac:dyDescent="0.3">
      <c r="A24" t="s">
        <v>59</v>
      </c>
      <c r="B24" s="21"/>
      <c r="C24" s="32">
        <f t="shared" si="3"/>
        <v>0</v>
      </c>
      <c r="D24" s="23">
        <f t="shared" si="4"/>
        <v>0</v>
      </c>
      <c r="E24" s="33" t="e">
        <f t="shared" si="5"/>
        <v>#DIV/0!</v>
      </c>
      <c r="F24" s="25"/>
      <c r="G24" s="26">
        <f t="shared" si="6"/>
        <v>0</v>
      </c>
      <c r="H24" s="32">
        <f t="shared" si="7"/>
        <v>0</v>
      </c>
      <c r="I24" s="23">
        <f t="shared" si="8"/>
        <v>0</v>
      </c>
      <c r="J24" s="33" t="e">
        <f t="shared" si="0"/>
        <v>#DIV/0!</v>
      </c>
      <c r="K24" s="25"/>
      <c r="L24" s="26">
        <f t="shared" si="9"/>
        <v>0</v>
      </c>
      <c r="M24" s="22">
        <f t="shared" si="10"/>
        <v>0</v>
      </c>
      <c r="N24" s="23">
        <f t="shared" si="11"/>
        <v>0</v>
      </c>
      <c r="O24" s="33" t="e">
        <f t="shared" si="1"/>
        <v>#DIV/0!</v>
      </c>
      <c r="P24" s="25"/>
      <c r="Q24" s="26">
        <f t="shared" si="12"/>
        <v>0</v>
      </c>
      <c r="R24" s="32">
        <f t="shared" si="13"/>
        <v>0</v>
      </c>
      <c r="S24" s="23">
        <f t="shared" si="14"/>
        <v>0</v>
      </c>
      <c r="T24" s="33" t="e">
        <f t="shared" si="2"/>
        <v>#DIV/0!</v>
      </c>
      <c r="U24" s="25"/>
      <c r="V24" s="26">
        <f t="shared" si="15"/>
        <v>0</v>
      </c>
      <c r="W24" s="32">
        <f t="shared" si="16"/>
        <v>3.0303030303030304E-2</v>
      </c>
      <c r="X24" s="23">
        <f t="shared" si="17"/>
        <v>1</v>
      </c>
      <c r="Y24" s="33" t="e">
        <f t="shared" si="18"/>
        <v>#DIV/0!</v>
      </c>
      <c r="Z24" s="25"/>
      <c r="AA24" s="26">
        <f t="shared" si="19"/>
        <v>-1</v>
      </c>
      <c r="AB24" s="32">
        <f t="shared" si="20"/>
        <v>0</v>
      </c>
      <c r="AC24" s="23">
        <f t="shared" si="21"/>
        <v>0</v>
      </c>
      <c r="AD24" s="33" t="e">
        <f t="shared" si="22"/>
        <v>#DIV/0!</v>
      </c>
      <c r="AE24" s="25"/>
      <c r="AF24" s="26">
        <f t="shared" si="23"/>
        <v>0</v>
      </c>
      <c r="AG24" s="32">
        <f t="shared" si="24"/>
        <v>0</v>
      </c>
      <c r="AH24" s="23">
        <f t="shared" si="25"/>
        <v>0</v>
      </c>
      <c r="AI24" s="33" t="e">
        <f t="shared" si="26"/>
        <v>#DIV/0!</v>
      </c>
      <c r="AJ24" s="25"/>
      <c r="AK24" s="26">
        <f t="shared" si="27"/>
        <v>0</v>
      </c>
      <c r="AL24" s="32">
        <f t="shared" si="28"/>
        <v>2.1881838074398249E-3</v>
      </c>
      <c r="AM24" s="23">
        <f t="shared" si="29"/>
        <v>1</v>
      </c>
      <c r="AN24" s="33" t="e">
        <f t="shared" si="30"/>
        <v>#DIV/0!</v>
      </c>
      <c r="AO24" s="25"/>
      <c r="AP24" s="26">
        <f t="shared" si="31"/>
        <v>-1</v>
      </c>
      <c r="AQ24" s="32">
        <f t="shared" si="32"/>
        <v>0</v>
      </c>
      <c r="AR24" s="23">
        <f t="shared" si="33"/>
        <v>0</v>
      </c>
      <c r="AS24" s="33" t="e">
        <f t="shared" si="34"/>
        <v>#DIV/0!</v>
      </c>
      <c r="AT24" s="25"/>
      <c r="AU24" s="26">
        <f t="shared" si="35"/>
        <v>0</v>
      </c>
      <c r="AY24" t="s">
        <v>26</v>
      </c>
      <c r="AZ24" t="s">
        <v>86</v>
      </c>
      <c r="BA24" t="s">
        <v>87</v>
      </c>
      <c r="BB24" t="s">
        <v>112</v>
      </c>
      <c r="BC24" t="s">
        <v>89</v>
      </c>
      <c r="BD24">
        <v>12</v>
      </c>
      <c r="BE24">
        <v>6</v>
      </c>
      <c r="BF24">
        <v>0</v>
      </c>
      <c r="BG24">
        <v>3</v>
      </c>
      <c r="BH24">
        <v>1</v>
      </c>
      <c r="BI24">
        <v>3</v>
      </c>
      <c r="BJ24">
        <v>2</v>
      </c>
      <c r="BK24">
        <v>27</v>
      </c>
      <c r="BL24">
        <v>0</v>
      </c>
    </row>
    <row r="25" spans="1:64" x14ac:dyDescent="0.3">
      <c r="A25" t="s">
        <v>60</v>
      </c>
      <c r="B25" s="21"/>
      <c r="C25" s="32">
        <f t="shared" si="3"/>
        <v>0</v>
      </c>
      <c r="D25" s="23">
        <f t="shared" si="4"/>
        <v>0</v>
      </c>
      <c r="E25" s="33" t="e">
        <f t="shared" si="5"/>
        <v>#DIV/0!</v>
      </c>
      <c r="F25" s="25"/>
      <c r="G25" s="26">
        <f t="shared" si="6"/>
        <v>0</v>
      </c>
      <c r="H25" s="32">
        <f t="shared" si="7"/>
        <v>0</v>
      </c>
      <c r="I25" s="23">
        <f t="shared" si="8"/>
        <v>0</v>
      </c>
      <c r="J25" s="33" t="e">
        <f t="shared" si="0"/>
        <v>#DIV/0!</v>
      </c>
      <c r="K25" s="25"/>
      <c r="L25" s="26">
        <f t="shared" si="9"/>
        <v>0</v>
      </c>
      <c r="M25" s="22">
        <f t="shared" si="10"/>
        <v>0</v>
      </c>
      <c r="N25" s="23">
        <f t="shared" si="11"/>
        <v>0</v>
      </c>
      <c r="O25" s="33" t="e">
        <f t="shared" si="1"/>
        <v>#DIV/0!</v>
      </c>
      <c r="P25" s="25"/>
      <c r="Q25" s="26">
        <f t="shared" si="12"/>
        <v>0</v>
      </c>
      <c r="R25" s="32">
        <f t="shared" si="13"/>
        <v>0</v>
      </c>
      <c r="S25" s="23">
        <f t="shared" si="14"/>
        <v>0</v>
      </c>
      <c r="T25" s="33" t="e">
        <f t="shared" si="2"/>
        <v>#DIV/0!</v>
      </c>
      <c r="U25" s="25"/>
      <c r="V25" s="26">
        <f t="shared" si="15"/>
        <v>0</v>
      </c>
      <c r="W25" s="32">
        <f t="shared" si="16"/>
        <v>0</v>
      </c>
      <c r="X25" s="23">
        <f t="shared" si="17"/>
        <v>0</v>
      </c>
      <c r="Y25" s="33" t="e">
        <f t="shared" si="18"/>
        <v>#DIV/0!</v>
      </c>
      <c r="Z25" s="25"/>
      <c r="AA25" s="26">
        <f t="shared" si="19"/>
        <v>0</v>
      </c>
      <c r="AB25" s="32">
        <f t="shared" si="20"/>
        <v>9.6153846153846159E-3</v>
      </c>
      <c r="AC25" s="23">
        <f t="shared" si="21"/>
        <v>1</v>
      </c>
      <c r="AD25" s="33" t="e">
        <f t="shared" si="22"/>
        <v>#DIV/0!</v>
      </c>
      <c r="AE25" s="25"/>
      <c r="AF25" s="26">
        <f t="shared" si="23"/>
        <v>-1</v>
      </c>
      <c r="AG25" s="32">
        <f t="shared" si="24"/>
        <v>0</v>
      </c>
      <c r="AH25" s="23">
        <f t="shared" si="25"/>
        <v>0</v>
      </c>
      <c r="AI25" s="33" t="e">
        <f t="shared" si="26"/>
        <v>#DIV/0!</v>
      </c>
      <c r="AJ25" s="25"/>
      <c r="AK25" s="26">
        <f t="shared" si="27"/>
        <v>0</v>
      </c>
      <c r="AL25" s="32">
        <f t="shared" si="28"/>
        <v>2.1881838074398249E-3</v>
      </c>
      <c r="AM25" s="23">
        <f t="shared" si="29"/>
        <v>1</v>
      </c>
      <c r="AN25" s="33" t="e">
        <f t="shared" si="30"/>
        <v>#DIV/0!</v>
      </c>
      <c r="AO25" s="25"/>
      <c r="AP25" s="26">
        <f t="shared" si="31"/>
        <v>-1</v>
      </c>
      <c r="AQ25" s="32">
        <f t="shared" si="32"/>
        <v>0</v>
      </c>
      <c r="AR25" s="23">
        <f t="shared" si="33"/>
        <v>0</v>
      </c>
      <c r="AS25" s="33" t="e">
        <f t="shared" si="34"/>
        <v>#DIV/0!</v>
      </c>
      <c r="AT25" s="25"/>
      <c r="AU25" s="26">
        <f t="shared" si="35"/>
        <v>0</v>
      </c>
      <c r="AY25" t="s">
        <v>27</v>
      </c>
      <c r="AZ25" t="s">
        <v>86</v>
      </c>
      <c r="BA25" t="s">
        <v>87</v>
      </c>
      <c r="BB25" t="s">
        <v>112</v>
      </c>
      <c r="BC25" t="s">
        <v>89</v>
      </c>
      <c r="BD25">
        <v>7</v>
      </c>
      <c r="BE25">
        <v>4</v>
      </c>
      <c r="BF25">
        <v>1</v>
      </c>
      <c r="BG25">
        <v>1</v>
      </c>
      <c r="BH25">
        <v>2</v>
      </c>
      <c r="BI25">
        <v>4</v>
      </c>
      <c r="BJ25">
        <v>2</v>
      </c>
      <c r="BK25">
        <v>19</v>
      </c>
      <c r="BL25">
        <v>2</v>
      </c>
    </row>
    <row r="26" spans="1:64" x14ac:dyDescent="0.3">
      <c r="A26" t="s">
        <v>13</v>
      </c>
      <c r="B26" s="21"/>
      <c r="C26" s="32">
        <f t="shared" si="3"/>
        <v>1.4814814814814815E-2</v>
      </c>
      <c r="D26" s="23">
        <f t="shared" si="4"/>
        <v>2</v>
      </c>
      <c r="E26" s="33" t="e">
        <f t="shared" si="5"/>
        <v>#DIV/0!</v>
      </c>
      <c r="F26" s="25"/>
      <c r="G26" s="26">
        <f t="shared" si="6"/>
        <v>-2</v>
      </c>
      <c r="H26" s="32">
        <f t="shared" si="7"/>
        <v>2.1739130434782608E-2</v>
      </c>
      <c r="I26" s="23">
        <f t="shared" si="8"/>
        <v>2</v>
      </c>
      <c r="J26" s="33" t="e">
        <f t="shared" si="0"/>
        <v>#DIV/0!</v>
      </c>
      <c r="K26" s="25"/>
      <c r="L26" s="26">
        <f t="shared" si="9"/>
        <v>-2</v>
      </c>
      <c r="M26" s="22">
        <f t="shared" si="10"/>
        <v>2.7027027027027029E-2</v>
      </c>
      <c r="N26" s="23">
        <f t="shared" si="11"/>
        <v>1</v>
      </c>
      <c r="O26" s="33" t="e">
        <f t="shared" si="1"/>
        <v>#DIV/0!</v>
      </c>
      <c r="P26" s="25"/>
      <c r="Q26" s="26">
        <f t="shared" si="12"/>
        <v>-1</v>
      </c>
      <c r="R26" s="32">
        <f t="shared" si="13"/>
        <v>0.02</v>
      </c>
      <c r="S26" s="23">
        <f t="shared" si="14"/>
        <v>1</v>
      </c>
      <c r="T26" s="33" t="e">
        <f t="shared" si="2"/>
        <v>#DIV/0!</v>
      </c>
      <c r="U26" s="25"/>
      <c r="V26" s="26">
        <f t="shared" si="15"/>
        <v>-1</v>
      </c>
      <c r="W26" s="32">
        <f t="shared" si="16"/>
        <v>0</v>
      </c>
      <c r="X26" s="23">
        <f t="shared" si="17"/>
        <v>0</v>
      </c>
      <c r="Y26" s="33" t="e">
        <f t="shared" si="18"/>
        <v>#DIV/0!</v>
      </c>
      <c r="Z26" s="25"/>
      <c r="AA26" s="26">
        <f t="shared" si="19"/>
        <v>0</v>
      </c>
      <c r="AB26" s="32">
        <f t="shared" si="20"/>
        <v>9.6153846153846159E-3</v>
      </c>
      <c r="AC26" s="23">
        <f t="shared" si="21"/>
        <v>1</v>
      </c>
      <c r="AD26" s="33" t="e">
        <f t="shared" si="22"/>
        <v>#DIV/0!</v>
      </c>
      <c r="AE26" s="25"/>
      <c r="AF26" s="26">
        <f t="shared" si="23"/>
        <v>-1</v>
      </c>
      <c r="AG26" s="32">
        <f t="shared" si="24"/>
        <v>0</v>
      </c>
      <c r="AH26" s="23">
        <f t="shared" si="25"/>
        <v>0</v>
      </c>
      <c r="AI26" s="33" t="e">
        <f t="shared" si="26"/>
        <v>#DIV/0!</v>
      </c>
      <c r="AJ26" s="25"/>
      <c r="AK26" s="26">
        <f t="shared" si="27"/>
        <v>0</v>
      </c>
      <c r="AL26" s="32">
        <f t="shared" si="28"/>
        <v>1.5317286652078774E-2</v>
      </c>
      <c r="AM26" s="23">
        <f t="shared" si="29"/>
        <v>7</v>
      </c>
      <c r="AN26" s="33" t="e">
        <f t="shared" si="30"/>
        <v>#DIV/0!</v>
      </c>
      <c r="AO26" s="25"/>
      <c r="AP26" s="26">
        <f t="shared" si="31"/>
        <v>-7</v>
      </c>
      <c r="AQ26" s="32">
        <f t="shared" si="32"/>
        <v>0</v>
      </c>
      <c r="AR26" s="23">
        <f t="shared" si="33"/>
        <v>0</v>
      </c>
      <c r="AS26" s="33" t="e">
        <f t="shared" si="34"/>
        <v>#DIV/0!</v>
      </c>
      <c r="AT26" s="25"/>
      <c r="AU26" s="26">
        <f t="shared" si="35"/>
        <v>0</v>
      </c>
      <c r="AY26" t="s">
        <v>28</v>
      </c>
      <c r="AZ26" t="s">
        <v>86</v>
      </c>
      <c r="BA26" t="s">
        <v>87</v>
      </c>
      <c r="BB26" t="s">
        <v>112</v>
      </c>
      <c r="BC26" t="s">
        <v>89</v>
      </c>
      <c r="BD26">
        <v>6</v>
      </c>
      <c r="BE26">
        <v>1</v>
      </c>
      <c r="BF26">
        <v>3</v>
      </c>
      <c r="BG26">
        <v>3</v>
      </c>
      <c r="BH26">
        <v>2</v>
      </c>
      <c r="BI26">
        <v>6</v>
      </c>
      <c r="BJ26">
        <v>3</v>
      </c>
      <c r="BK26">
        <v>22</v>
      </c>
      <c r="BL26">
        <v>2</v>
      </c>
    </row>
    <row r="27" spans="1:64" x14ac:dyDescent="0.3">
      <c r="A27" t="s">
        <v>37</v>
      </c>
      <c r="B27" s="21"/>
      <c r="C27" s="32">
        <f t="shared" si="3"/>
        <v>0</v>
      </c>
      <c r="D27" s="23">
        <f t="shared" si="4"/>
        <v>0</v>
      </c>
      <c r="E27" s="33" t="e">
        <f t="shared" si="5"/>
        <v>#DIV/0!</v>
      </c>
      <c r="F27" s="25"/>
      <c r="G27" s="26">
        <f t="shared" si="6"/>
        <v>0</v>
      </c>
      <c r="H27" s="32">
        <f t="shared" si="7"/>
        <v>0</v>
      </c>
      <c r="I27" s="23">
        <f t="shared" si="8"/>
        <v>0</v>
      </c>
      <c r="J27" s="33" t="e">
        <f t="shared" si="0"/>
        <v>#DIV/0!</v>
      </c>
      <c r="K27" s="25"/>
      <c r="L27" s="26">
        <f t="shared" si="9"/>
        <v>0</v>
      </c>
      <c r="M27" s="22">
        <f t="shared" si="10"/>
        <v>0</v>
      </c>
      <c r="N27" s="23">
        <f t="shared" si="11"/>
        <v>0</v>
      </c>
      <c r="O27" s="33" t="e">
        <f t="shared" si="1"/>
        <v>#DIV/0!</v>
      </c>
      <c r="P27" s="25"/>
      <c r="Q27" s="26">
        <f t="shared" si="12"/>
        <v>0</v>
      </c>
      <c r="R27" s="32">
        <f t="shared" si="13"/>
        <v>0</v>
      </c>
      <c r="S27" s="23">
        <f t="shared" si="14"/>
        <v>0</v>
      </c>
      <c r="T27" s="33" t="e">
        <f t="shared" si="2"/>
        <v>#DIV/0!</v>
      </c>
      <c r="U27" s="25"/>
      <c r="V27" s="26">
        <f t="shared" si="15"/>
        <v>0</v>
      </c>
      <c r="W27" s="32">
        <f t="shared" si="16"/>
        <v>0</v>
      </c>
      <c r="X27" s="23">
        <f t="shared" si="17"/>
        <v>0</v>
      </c>
      <c r="Y27" s="33" t="e">
        <f t="shared" si="18"/>
        <v>#DIV/0!</v>
      </c>
      <c r="Z27" s="25"/>
      <c r="AA27" s="26">
        <f t="shared" si="19"/>
        <v>0</v>
      </c>
      <c r="AB27" s="32">
        <f t="shared" si="20"/>
        <v>0</v>
      </c>
      <c r="AC27" s="23">
        <f t="shared" si="21"/>
        <v>0</v>
      </c>
      <c r="AD27" s="33" t="e">
        <f t="shared" si="22"/>
        <v>#DIV/0!</v>
      </c>
      <c r="AE27" s="25"/>
      <c r="AF27" s="26">
        <f t="shared" si="23"/>
        <v>0</v>
      </c>
      <c r="AG27" s="32">
        <f t="shared" si="24"/>
        <v>0</v>
      </c>
      <c r="AH27" s="23">
        <f t="shared" si="25"/>
        <v>0</v>
      </c>
      <c r="AI27" s="33" t="e">
        <f t="shared" si="26"/>
        <v>#DIV/0!</v>
      </c>
      <c r="AJ27" s="25"/>
      <c r="AK27" s="26">
        <f t="shared" si="27"/>
        <v>0</v>
      </c>
      <c r="AL27" s="32">
        <f t="shared" si="28"/>
        <v>0</v>
      </c>
      <c r="AM27" s="23">
        <f t="shared" si="29"/>
        <v>0</v>
      </c>
      <c r="AN27" s="33" t="e">
        <f t="shared" si="30"/>
        <v>#DIV/0!</v>
      </c>
      <c r="AO27" s="25"/>
      <c r="AP27" s="26">
        <f t="shared" si="31"/>
        <v>0</v>
      </c>
      <c r="AQ27" s="32">
        <f t="shared" si="32"/>
        <v>0</v>
      </c>
      <c r="AR27" s="23">
        <f t="shared" si="33"/>
        <v>0</v>
      </c>
      <c r="AS27" s="33" t="e">
        <f t="shared" si="34"/>
        <v>#DIV/0!</v>
      </c>
      <c r="AT27" s="25"/>
      <c r="AU27" s="26">
        <f t="shared" si="35"/>
        <v>0</v>
      </c>
      <c r="AY27" t="s">
        <v>34</v>
      </c>
      <c r="AZ27" t="s">
        <v>86</v>
      </c>
      <c r="BA27" t="s">
        <v>87</v>
      </c>
      <c r="BB27" t="s">
        <v>112</v>
      </c>
      <c r="BC27" t="s">
        <v>89</v>
      </c>
      <c r="BD27">
        <v>0</v>
      </c>
      <c r="BE27">
        <v>0</v>
      </c>
      <c r="BF27">
        <v>1</v>
      </c>
      <c r="BG27">
        <v>0</v>
      </c>
      <c r="BH27">
        <v>0</v>
      </c>
      <c r="BI27">
        <v>1</v>
      </c>
      <c r="BJ27">
        <v>0</v>
      </c>
      <c r="BK27">
        <v>2</v>
      </c>
      <c r="BL27">
        <v>0</v>
      </c>
    </row>
    <row r="28" spans="1:64" x14ac:dyDescent="0.3">
      <c r="A28" t="s">
        <v>14</v>
      </c>
      <c r="B28" s="21"/>
      <c r="C28" s="32">
        <f t="shared" si="3"/>
        <v>0</v>
      </c>
      <c r="D28" s="23">
        <f t="shared" si="4"/>
        <v>0</v>
      </c>
      <c r="E28" s="33" t="e">
        <f t="shared" si="5"/>
        <v>#DIV/0!</v>
      </c>
      <c r="F28" s="25"/>
      <c r="G28" s="26">
        <f t="shared" si="6"/>
        <v>0</v>
      </c>
      <c r="H28" s="32">
        <f t="shared" si="7"/>
        <v>0</v>
      </c>
      <c r="I28" s="23">
        <f t="shared" si="8"/>
        <v>0</v>
      </c>
      <c r="J28" s="33" t="e">
        <f t="shared" si="0"/>
        <v>#DIV/0!</v>
      </c>
      <c r="K28" s="25"/>
      <c r="L28" s="26">
        <f t="shared" si="9"/>
        <v>0</v>
      </c>
      <c r="M28" s="22">
        <f t="shared" si="10"/>
        <v>0</v>
      </c>
      <c r="N28" s="23">
        <f t="shared" si="11"/>
        <v>0</v>
      </c>
      <c r="O28" s="33" t="e">
        <f t="shared" si="1"/>
        <v>#DIV/0!</v>
      </c>
      <c r="P28" s="25"/>
      <c r="Q28" s="26">
        <f t="shared" si="12"/>
        <v>0</v>
      </c>
      <c r="R28" s="32">
        <f t="shared" si="13"/>
        <v>0</v>
      </c>
      <c r="S28" s="23">
        <f t="shared" si="14"/>
        <v>0</v>
      </c>
      <c r="T28" s="33" t="e">
        <f t="shared" si="2"/>
        <v>#DIV/0!</v>
      </c>
      <c r="U28" s="25"/>
      <c r="V28" s="26">
        <f t="shared" si="15"/>
        <v>0</v>
      </c>
      <c r="W28" s="32">
        <f t="shared" si="16"/>
        <v>0</v>
      </c>
      <c r="X28" s="23">
        <f t="shared" si="17"/>
        <v>0</v>
      </c>
      <c r="Y28" s="33" t="e">
        <f t="shared" si="18"/>
        <v>#DIV/0!</v>
      </c>
      <c r="Z28" s="25"/>
      <c r="AA28" s="26">
        <f t="shared" si="19"/>
        <v>0</v>
      </c>
      <c r="AB28" s="32">
        <f t="shared" si="20"/>
        <v>0</v>
      </c>
      <c r="AC28" s="23">
        <f t="shared" si="21"/>
        <v>0</v>
      </c>
      <c r="AD28" s="33" t="e">
        <f t="shared" si="22"/>
        <v>#DIV/0!</v>
      </c>
      <c r="AE28" s="25"/>
      <c r="AF28" s="26">
        <f t="shared" si="23"/>
        <v>0</v>
      </c>
      <c r="AG28" s="32">
        <f t="shared" si="24"/>
        <v>0</v>
      </c>
      <c r="AH28" s="23">
        <f t="shared" si="25"/>
        <v>0</v>
      </c>
      <c r="AI28" s="33" t="e">
        <f t="shared" si="26"/>
        <v>#DIV/0!</v>
      </c>
      <c r="AJ28" s="25"/>
      <c r="AK28" s="26">
        <f t="shared" si="27"/>
        <v>0</v>
      </c>
      <c r="AL28" s="32">
        <f t="shared" si="28"/>
        <v>0</v>
      </c>
      <c r="AM28" s="23">
        <f t="shared" si="29"/>
        <v>0</v>
      </c>
      <c r="AN28" s="33" t="e">
        <f t="shared" si="30"/>
        <v>#DIV/0!</v>
      </c>
      <c r="AO28" s="25"/>
      <c r="AP28" s="26">
        <f t="shared" si="31"/>
        <v>0</v>
      </c>
      <c r="AQ28" s="32">
        <f t="shared" si="32"/>
        <v>0</v>
      </c>
      <c r="AR28" s="23">
        <f t="shared" si="33"/>
        <v>0</v>
      </c>
      <c r="AS28" s="33" t="e">
        <f t="shared" si="34"/>
        <v>#DIV/0!</v>
      </c>
      <c r="AT28" s="25"/>
      <c r="AU28" s="26">
        <f t="shared" si="35"/>
        <v>0</v>
      </c>
      <c r="AY28" t="s">
        <v>29</v>
      </c>
      <c r="AZ28" t="s">
        <v>86</v>
      </c>
      <c r="BA28" t="s">
        <v>87</v>
      </c>
      <c r="BB28" t="s">
        <v>112</v>
      </c>
      <c r="BC28" t="s">
        <v>89</v>
      </c>
      <c r="BD28">
        <v>0</v>
      </c>
      <c r="BE28">
        <v>1</v>
      </c>
      <c r="BF28">
        <v>2</v>
      </c>
      <c r="BG28">
        <v>1</v>
      </c>
      <c r="BH28">
        <v>1</v>
      </c>
      <c r="BI28">
        <v>4</v>
      </c>
      <c r="BJ28">
        <v>0</v>
      </c>
      <c r="BK28">
        <v>8</v>
      </c>
      <c r="BL28">
        <v>1</v>
      </c>
    </row>
    <row r="29" spans="1:64" x14ac:dyDescent="0.3">
      <c r="A29" t="s">
        <v>15</v>
      </c>
      <c r="B29" s="21"/>
      <c r="C29" s="32">
        <f t="shared" si="3"/>
        <v>0</v>
      </c>
      <c r="D29" s="23">
        <f t="shared" si="4"/>
        <v>0</v>
      </c>
      <c r="E29" s="33" t="e">
        <f t="shared" si="5"/>
        <v>#DIV/0!</v>
      </c>
      <c r="F29" s="25"/>
      <c r="G29" s="26">
        <f t="shared" si="6"/>
        <v>0</v>
      </c>
      <c r="H29" s="32">
        <f t="shared" si="7"/>
        <v>0</v>
      </c>
      <c r="I29" s="23">
        <f t="shared" si="8"/>
        <v>0</v>
      </c>
      <c r="J29" s="33" t="e">
        <f t="shared" si="0"/>
        <v>#DIV/0!</v>
      </c>
      <c r="K29" s="25"/>
      <c r="L29" s="26">
        <f t="shared" si="9"/>
        <v>0</v>
      </c>
      <c r="M29" s="22">
        <f t="shared" si="10"/>
        <v>0</v>
      </c>
      <c r="N29" s="23">
        <f t="shared" si="11"/>
        <v>0</v>
      </c>
      <c r="O29" s="33" t="e">
        <f t="shared" si="1"/>
        <v>#DIV/0!</v>
      </c>
      <c r="P29" s="25"/>
      <c r="Q29" s="26">
        <f t="shared" si="12"/>
        <v>0</v>
      </c>
      <c r="R29" s="32">
        <f t="shared" si="13"/>
        <v>0</v>
      </c>
      <c r="S29" s="23">
        <f t="shared" si="14"/>
        <v>0</v>
      </c>
      <c r="T29" s="33" t="e">
        <f t="shared" si="2"/>
        <v>#DIV/0!</v>
      </c>
      <c r="U29" s="25"/>
      <c r="V29" s="26">
        <f t="shared" si="15"/>
        <v>0</v>
      </c>
      <c r="W29" s="32">
        <f t="shared" si="16"/>
        <v>0</v>
      </c>
      <c r="X29" s="23">
        <f t="shared" si="17"/>
        <v>0</v>
      </c>
      <c r="Y29" s="33" t="e">
        <f t="shared" si="18"/>
        <v>#DIV/0!</v>
      </c>
      <c r="Z29" s="25"/>
      <c r="AA29" s="26">
        <f t="shared" si="19"/>
        <v>0</v>
      </c>
      <c r="AB29" s="32">
        <f t="shared" si="20"/>
        <v>0</v>
      </c>
      <c r="AC29" s="23">
        <f t="shared" si="21"/>
        <v>0</v>
      </c>
      <c r="AD29" s="33" t="e">
        <f t="shared" si="22"/>
        <v>#DIV/0!</v>
      </c>
      <c r="AE29" s="25"/>
      <c r="AF29" s="26">
        <f t="shared" si="23"/>
        <v>0</v>
      </c>
      <c r="AG29" s="32">
        <f t="shared" si="24"/>
        <v>0</v>
      </c>
      <c r="AH29" s="23">
        <f t="shared" si="25"/>
        <v>0</v>
      </c>
      <c r="AI29" s="33" t="e">
        <f t="shared" si="26"/>
        <v>#DIV/0!</v>
      </c>
      <c r="AJ29" s="25"/>
      <c r="AK29" s="26">
        <f t="shared" si="27"/>
        <v>0</v>
      </c>
      <c r="AL29" s="32">
        <f t="shared" si="28"/>
        <v>0</v>
      </c>
      <c r="AM29" s="23">
        <f t="shared" si="29"/>
        <v>0</v>
      </c>
      <c r="AN29" s="33" t="e">
        <f t="shared" si="30"/>
        <v>#DIV/0!</v>
      </c>
      <c r="AO29" s="25"/>
      <c r="AP29" s="26">
        <f t="shared" si="31"/>
        <v>0</v>
      </c>
      <c r="AQ29" s="32">
        <f t="shared" si="32"/>
        <v>0</v>
      </c>
      <c r="AR29" s="23">
        <f t="shared" si="33"/>
        <v>0</v>
      </c>
      <c r="AS29" s="33" t="e">
        <f t="shared" si="34"/>
        <v>#DIV/0!</v>
      </c>
      <c r="AT29" s="25"/>
      <c r="AU29" s="26">
        <f t="shared" si="35"/>
        <v>0</v>
      </c>
      <c r="AY29" t="s">
        <v>35</v>
      </c>
      <c r="AZ29" t="s">
        <v>86</v>
      </c>
      <c r="BA29" t="s">
        <v>87</v>
      </c>
      <c r="BB29" t="s">
        <v>112</v>
      </c>
      <c r="BC29" t="s">
        <v>89</v>
      </c>
      <c r="BD29">
        <v>9</v>
      </c>
      <c r="BE29">
        <v>6</v>
      </c>
      <c r="BF29">
        <v>0</v>
      </c>
      <c r="BG29">
        <v>2</v>
      </c>
      <c r="BH29">
        <v>0</v>
      </c>
      <c r="BI29">
        <v>1</v>
      </c>
      <c r="BJ29">
        <v>1</v>
      </c>
      <c r="BK29">
        <v>19</v>
      </c>
      <c r="BL29">
        <v>0</v>
      </c>
    </row>
    <row r="30" spans="1:64" x14ac:dyDescent="0.3">
      <c r="A30" t="s">
        <v>16</v>
      </c>
      <c r="B30" s="21"/>
      <c r="C30" s="32">
        <f t="shared" si="3"/>
        <v>0</v>
      </c>
      <c r="D30" s="23">
        <f t="shared" si="4"/>
        <v>0</v>
      </c>
      <c r="E30" s="33" t="e">
        <f t="shared" si="5"/>
        <v>#DIV/0!</v>
      </c>
      <c r="F30" s="25"/>
      <c r="G30" s="26">
        <f t="shared" si="6"/>
        <v>0</v>
      </c>
      <c r="H30" s="32">
        <f t="shared" si="7"/>
        <v>0</v>
      </c>
      <c r="I30" s="23">
        <f t="shared" si="8"/>
        <v>0</v>
      </c>
      <c r="J30" s="33" t="e">
        <f t="shared" si="0"/>
        <v>#DIV/0!</v>
      </c>
      <c r="K30" s="25"/>
      <c r="L30" s="26">
        <f t="shared" si="9"/>
        <v>0</v>
      </c>
      <c r="M30" s="22">
        <f t="shared" si="10"/>
        <v>0</v>
      </c>
      <c r="N30" s="23">
        <f t="shared" si="11"/>
        <v>0</v>
      </c>
      <c r="O30" s="33" t="e">
        <f t="shared" si="1"/>
        <v>#DIV/0!</v>
      </c>
      <c r="P30" s="25"/>
      <c r="Q30" s="26">
        <f t="shared" si="12"/>
        <v>0</v>
      </c>
      <c r="R30" s="32">
        <f t="shared" si="13"/>
        <v>0</v>
      </c>
      <c r="S30" s="23">
        <f t="shared" si="14"/>
        <v>0</v>
      </c>
      <c r="T30" s="33" t="e">
        <f t="shared" si="2"/>
        <v>#DIV/0!</v>
      </c>
      <c r="U30" s="25"/>
      <c r="V30" s="26">
        <f t="shared" si="15"/>
        <v>0</v>
      </c>
      <c r="W30" s="32">
        <f t="shared" si="16"/>
        <v>0</v>
      </c>
      <c r="X30" s="23">
        <f t="shared" si="17"/>
        <v>0</v>
      </c>
      <c r="Y30" s="33" t="e">
        <f t="shared" si="18"/>
        <v>#DIV/0!</v>
      </c>
      <c r="Z30" s="25"/>
      <c r="AA30" s="26">
        <f t="shared" si="19"/>
        <v>0</v>
      </c>
      <c r="AB30" s="32">
        <f t="shared" si="20"/>
        <v>0</v>
      </c>
      <c r="AC30" s="23">
        <f t="shared" si="21"/>
        <v>0</v>
      </c>
      <c r="AD30" s="33" t="e">
        <f t="shared" si="22"/>
        <v>#DIV/0!</v>
      </c>
      <c r="AE30" s="25"/>
      <c r="AF30" s="26">
        <f t="shared" si="23"/>
        <v>0</v>
      </c>
      <c r="AG30" s="32">
        <f t="shared" si="24"/>
        <v>0</v>
      </c>
      <c r="AH30" s="23">
        <f t="shared" si="25"/>
        <v>0</v>
      </c>
      <c r="AI30" s="33" t="e">
        <f t="shared" si="26"/>
        <v>#DIV/0!</v>
      </c>
      <c r="AJ30" s="25"/>
      <c r="AK30" s="26">
        <f t="shared" si="27"/>
        <v>0</v>
      </c>
      <c r="AL30" s="32">
        <f t="shared" si="28"/>
        <v>0</v>
      </c>
      <c r="AM30" s="23">
        <f t="shared" si="29"/>
        <v>0</v>
      </c>
      <c r="AN30" s="33" t="e">
        <f t="shared" si="30"/>
        <v>#DIV/0!</v>
      </c>
      <c r="AO30" s="25"/>
      <c r="AP30" s="26">
        <f t="shared" si="31"/>
        <v>0</v>
      </c>
      <c r="AQ30" s="32">
        <f t="shared" si="32"/>
        <v>0</v>
      </c>
      <c r="AR30" s="23">
        <f t="shared" si="33"/>
        <v>0</v>
      </c>
      <c r="AS30" s="33" t="e">
        <f t="shared" si="34"/>
        <v>#DIV/0!</v>
      </c>
      <c r="AT30" s="25"/>
      <c r="AU30" s="26">
        <f t="shared" si="35"/>
        <v>0</v>
      </c>
      <c r="AY30" t="s">
        <v>30</v>
      </c>
      <c r="AZ30" t="s">
        <v>86</v>
      </c>
      <c r="BA30" t="s">
        <v>87</v>
      </c>
      <c r="BB30" t="s">
        <v>112</v>
      </c>
      <c r="BC30" t="s">
        <v>89</v>
      </c>
      <c r="BD30">
        <v>7</v>
      </c>
      <c r="BE30">
        <v>1</v>
      </c>
      <c r="BF30">
        <v>1</v>
      </c>
      <c r="BG30">
        <v>2</v>
      </c>
      <c r="BH30">
        <v>3</v>
      </c>
      <c r="BI30">
        <v>1</v>
      </c>
      <c r="BJ30">
        <v>3</v>
      </c>
      <c r="BK30">
        <v>14</v>
      </c>
      <c r="BL30">
        <v>4</v>
      </c>
    </row>
    <row r="31" spans="1:64" x14ac:dyDescent="0.3">
      <c r="A31" t="s">
        <v>107</v>
      </c>
      <c r="B31" s="21"/>
      <c r="C31" s="32">
        <f t="shared" si="3"/>
        <v>0</v>
      </c>
      <c r="D31" s="23">
        <v>0</v>
      </c>
      <c r="E31" s="33" t="e">
        <f t="shared" si="5"/>
        <v>#DIV/0!</v>
      </c>
      <c r="F31" s="25"/>
      <c r="G31" s="26">
        <f t="shared" si="6"/>
        <v>0</v>
      </c>
      <c r="H31" s="32">
        <f t="shared" si="7"/>
        <v>0</v>
      </c>
      <c r="I31" s="23">
        <f t="shared" si="8"/>
        <v>0</v>
      </c>
      <c r="J31" s="33" t="e">
        <f t="shared" si="0"/>
        <v>#DIV/0!</v>
      </c>
      <c r="K31" s="25"/>
      <c r="L31" s="26">
        <f t="shared" si="9"/>
        <v>0</v>
      </c>
      <c r="M31" s="22">
        <f t="shared" si="10"/>
        <v>0</v>
      </c>
      <c r="N31" s="23">
        <f t="shared" si="11"/>
        <v>0</v>
      </c>
      <c r="O31" s="33" t="e">
        <f t="shared" si="1"/>
        <v>#DIV/0!</v>
      </c>
      <c r="P31" s="25"/>
      <c r="Q31" s="26">
        <f t="shared" si="12"/>
        <v>0</v>
      </c>
      <c r="R31" s="32">
        <f t="shared" si="13"/>
        <v>0</v>
      </c>
      <c r="S31" s="23">
        <f t="shared" si="14"/>
        <v>0</v>
      </c>
      <c r="T31" s="33" t="e">
        <f t="shared" si="2"/>
        <v>#DIV/0!</v>
      </c>
      <c r="U31" s="25"/>
      <c r="V31" s="26">
        <f t="shared" si="15"/>
        <v>0</v>
      </c>
      <c r="W31" s="32">
        <f t="shared" si="16"/>
        <v>0</v>
      </c>
      <c r="X31" s="23">
        <f t="shared" si="17"/>
        <v>0</v>
      </c>
      <c r="Y31" s="33" t="e">
        <f t="shared" si="18"/>
        <v>#DIV/0!</v>
      </c>
      <c r="Z31" s="25"/>
      <c r="AA31" s="26">
        <f t="shared" si="19"/>
        <v>0</v>
      </c>
      <c r="AB31" s="32">
        <f t="shared" si="20"/>
        <v>0</v>
      </c>
      <c r="AC31" s="23">
        <f t="shared" si="21"/>
        <v>0</v>
      </c>
      <c r="AD31" s="33" t="e">
        <f t="shared" si="22"/>
        <v>#DIV/0!</v>
      </c>
      <c r="AE31" s="25"/>
      <c r="AF31" s="26">
        <f t="shared" si="23"/>
        <v>0</v>
      </c>
      <c r="AG31" s="32">
        <f t="shared" si="24"/>
        <v>0</v>
      </c>
      <c r="AH31" s="23">
        <f t="shared" si="25"/>
        <v>0</v>
      </c>
      <c r="AI31" s="33" t="e">
        <f t="shared" si="26"/>
        <v>#DIV/0!</v>
      </c>
      <c r="AJ31" s="25"/>
      <c r="AK31" s="26">
        <f t="shared" si="27"/>
        <v>0</v>
      </c>
      <c r="AL31" s="32">
        <f t="shared" si="28"/>
        <v>0</v>
      </c>
      <c r="AM31" s="23">
        <f t="shared" si="29"/>
        <v>0</v>
      </c>
      <c r="AN31" s="33" t="e">
        <f t="shared" si="30"/>
        <v>#DIV/0!</v>
      </c>
      <c r="AO31" s="25"/>
      <c r="AP31" s="26">
        <f t="shared" si="31"/>
        <v>0</v>
      </c>
      <c r="AQ31" s="32">
        <f t="shared" si="32"/>
        <v>0</v>
      </c>
      <c r="AR31" s="23">
        <f t="shared" si="33"/>
        <v>0</v>
      </c>
      <c r="AS31" s="33" t="e">
        <f t="shared" si="34"/>
        <v>#DIV/0!</v>
      </c>
      <c r="AT31" s="25"/>
      <c r="AU31" s="26">
        <f t="shared" si="35"/>
        <v>0</v>
      </c>
      <c r="AY31" t="s">
        <v>31</v>
      </c>
      <c r="AZ31" t="s">
        <v>86</v>
      </c>
      <c r="BA31" t="s">
        <v>87</v>
      </c>
      <c r="BB31" t="s">
        <v>112</v>
      </c>
      <c r="BC31" t="s">
        <v>89</v>
      </c>
      <c r="BD31">
        <v>4</v>
      </c>
      <c r="BE31">
        <v>2</v>
      </c>
      <c r="BF31">
        <v>0</v>
      </c>
      <c r="BG31">
        <v>3</v>
      </c>
      <c r="BH31">
        <v>1</v>
      </c>
      <c r="BI31">
        <v>2</v>
      </c>
      <c r="BJ31">
        <v>1</v>
      </c>
      <c r="BK31">
        <v>13</v>
      </c>
      <c r="BL31">
        <v>0</v>
      </c>
    </row>
    <row r="32" spans="1:64" x14ac:dyDescent="0.3">
      <c r="A32" t="s">
        <v>17</v>
      </c>
      <c r="B32" s="21"/>
      <c r="C32" s="32">
        <f t="shared" si="3"/>
        <v>0</v>
      </c>
      <c r="D32" s="23">
        <f t="shared" si="4"/>
        <v>0</v>
      </c>
      <c r="E32" s="33" t="e">
        <f t="shared" si="5"/>
        <v>#DIV/0!</v>
      </c>
      <c r="F32" s="25"/>
      <c r="G32" s="26">
        <f t="shared" si="6"/>
        <v>0</v>
      </c>
      <c r="H32" s="32">
        <f t="shared" si="7"/>
        <v>1.0869565217391304E-2</v>
      </c>
      <c r="I32" s="23">
        <f t="shared" si="8"/>
        <v>1</v>
      </c>
      <c r="J32" s="33" t="e">
        <f t="shared" si="0"/>
        <v>#DIV/0!</v>
      </c>
      <c r="K32" s="25"/>
      <c r="L32" s="26">
        <f t="shared" si="9"/>
        <v>-1</v>
      </c>
      <c r="M32" s="22">
        <f t="shared" si="10"/>
        <v>0</v>
      </c>
      <c r="N32" s="23">
        <f t="shared" si="11"/>
        <v>0</v>
      </c>
      <c r="O32" s="33" t="e">
        <f t="shared" si="1"/>
        <v>#DIV/0!</v>
      </c>
      <c r="P32" s="25"/>
      <c r="Q32" s="26">
        <f t="shared" si="12"/>
        <v>0</v>
      </c>
      <c r="R32" s="32">
        <f t="shared" si="13"/>
        <v>0</v>
      </c>
      <c r="S32" s="23">
        <f t="shared" si="14"/>
        <v>0</v>
      </c>
      <c r="T32" s="33" t="e">
        <f t="shared" si="2"/>
        <v>#DIV/0!</v>
      </c>
      <c r="U32" s="25"/>
      <c r="V32" s="26">
        <f t="shared" si="15"/>
        <v>0</v>
      </c>
      <c r="W32" s="32">
        <f t="shared" si="16"/>
        <v>0</v>
      </c>
      <c r="X32" s="23">
        <f t="shared" si="17"/>
        <v>0</v>
      </c>
      <c r="Y32" s="33" t="e">
        <f t="shared" si="18"/>
        <v>#DIV/0!</v>
      </c>
      <c r="Z32" s="25"/>
      <c r="AA32" s="26">
        <f t="shared" si="19"/>
        <v>0</v>
      </c>
      <c r="AB32" s="32">
        <f t="shared" si="20"/>
        <v>2.8846153846153848E-2</v>
      </c>
      <c r="AC32" s="23">
        <f t="shared" si="21"/>
        <v>3</v>
      </c>
      <c r="AD32" s="33" t="e">
        <f t="shared" si="22"/>
        <v>#DIV/0!</v>
      </c>
      <c r="AE32" s="25"/>
      <c r="AF32" s="26">
        <f t="shared" si="23"/>
        <v>-3</v>
      </c>
      <c r="AG32" s="32">
        <f t="shared" si="24"/>
        <v>0</v>
      </c>
      <c r="AH32" s="23">
        <f t="shared" si="25"/>
        <v>0</v>
      </c>
      <c r="AI32" s="33" t="e">
        <f t="shared" si="26"/>
        <v>#DIV/0!</v>
      </c>
      <c r="AJ32" s="25"/>
      <c r="AK32" s="26">
        <f t="shared" si="27"/>
        <v>0</v>
      </c>
      <c r="AL32" s="32">
        <f t="shared" si="28"/>
        <v>8.7527352297592995E-3</v>
      </c>
      <c r="AM32" s="23">
        <f t="shared" si="29"/>
        <v>4</v>
      </c>
      <c r="AN32" s="33" t="e">
        <f t="shared" si="30"/>
        <v>#DIV/0!</v>
      </c>
      <c r="AO32" s="25"/>
      <c r="AP32" s="26">
        <f t="shared" si="31"/>
        <v>-4</v>
      </c>
      <c r="AQ32" s="32">
        <f t="shared" si="32"/>
        <v>0</v>
      </c>
      <c r="AR32" s="23">
        <f t="shared" si="33"/>
        <v>0</v>
      </c>
      <c r="AS32" s="33" t="e">
        <f t="shared" si="34"/>
        <v>#DIV/0!</v>
      </c>
      <c r="AT32" s="25"/>
      <c r="AU32" s="26">
        <f t="shared" si="35"/>
        <v>0</v>
      </c>
      <c r="AY32" t="s">
        <v>32</v>
      </c>
      <c r="AZ32" t="s">
        <v>86</v>
      </c>
      <c r="BA32" t="s">
        <v>87</v>
      </c>
      <c r="BB32" t="s">
        <v>112</v>
      </c>
      <c r="BC32" t="s">
        <v>89</v>
      </c>
      <c r="BD32">
        <v>18</v>
      </c>
      <c r="BE32">
        <v>8</v>
      </c>
      <c r="BF32">
        <v>2</v>
      </c>
      <c r="BG32">
        <v>8</v>
      </c>
      <c r="BH32">
        <v>1</v>
      </c>
      <c r="BI32">
        <v>10</v>
      </c>
      <c r="BJ32">
        <v>2</v>
      </c>
      <c r="BK32">
        <v>49</v>
      </c>
      <c r="BL32">
        <v>0</v>
      </c>
    </row>
    <row r="33" spans="1:47" x14ac:dyDescent="0.3">
      <c r="A33" t="s">
        <v>18</v>
      </c>
      <c r="B33" s="21"/>
      <c r="C33" s="32">
        <f t="shared" si="3"/>
        <v>0</v>
      </c>
      <c r="D33" s="23">
        <f t="shared" si="4"/>
        <v>0</v>
      </c>
      <c r="E33" s="33" t="e">
        <f t="shared" si="5"/>
        <v>#DIV/0!</v>
      </c>
      <c r="F33" s="25"/>
      <c r="G33" s="26">
        <f t="shared" si="6"/>
        <v>0</v>
      </c>
      <c r="H33" s="32">
        <f t="shared" si="7"/>
        <v>0</v>
      </c>
      <c r="I33" s="23">
        <f t="shared" si="8"/>
        <v>0</v>
      </c>
      <c r="J33" s="33" t="e">
        <f t="shared" si="0"/>
        <v>#DIV/0!</v>
      </c>
      <c r="K33" s="25"/>
      <c r="L33" s="26">
        <f t="shared" si="9"/>
        <v>0</v>
      </c>
      <c r="M33" s="22">
        <f t="shared" si="10"/>
        <v>0</v>
      </c>
      <c r="N33" s="23">
        <f t="shared" si="11"/>
        <v>0</v>
      </c>
      <c r="O33" s="33" t="e">
        <f t="shared" si="1"/>
        <v>#DIV/0!</v>
      </c>
      <c r="P33" s="25"/>
      <c r="Q33" s="26">
        <f t="shared" si="12"/>
        <v>0</v>
      </c>
      <c r="R33" s="32">
        <f t="shared" si="13"/>
        <v>0</v>
      </c>
      <c r="S33" s="23">
        <f t="shared" si="14"/>
        <v>0</v>
      </c>
      <c r="T33" s="33" t="e">
        <f t="shared" si="2"/>
        <v>#DIV/0!</v>
      </c>
      <c r="U33" s="25"/>
      <c r="V33" s="26">
        <f t="shared" si="15"/>
        <v>0</v>
      </c>
      <c r="W33" s="32">
        <f t="shared" si="16"/>
        <v>0</v>
      </c>
      <c r="X33" s="23">
        <f t="shared" si="17"/>
        <v>0</v>
      </c>
      <c r="Y33" s="33" t="e">
        <f t="shared" si="18"/>
        <v>#DIV/0!</v>
      </c>
      <c r="Z33" s="25"/>
      <c r="AA33" s="26">
        <f t="shared" si="19"/>
        <v>0</v>
      </c>
      <c r="AB33" s="32">
        <f t="shared" si="20"/>
        <v>0</v>
      </c>
      <c r="AC33" s="23">
        <f t="shared" si="21"/>
        <v>0</v>
      </c>
      <c r="AD33" s="33" t="e">
        <f t="shared" si="22"/>
        <v>#DIV/0!</v>
      </c>
      <c r="AE33" s="25"/>
      <c r="AF33" s="26">
        <f t="shared" si="23"/>
        <v>0</v>
      </c>
      <c r="AG33" s="32">
        <f t="shared" si="24"/>
        <v>0</v>
      </c>
      <c r="AH33" s="23">
        <f t="shared" si="25"/>
        <v>0</v>
      </c>
      <c r="AI33" s="33" t="e">
        <f t="shared" si="26"/>
        <v>#DIV/0!</v>
      </c>
      <c r="AJ33" s="25"/>
      <c r="AK33" s="26">
        <f t="shared" si="27"/>
        <v>0</v>
      </c>
      <c r="AL33" s="32">
        <f t="shared" si="28"/>
        <v>0</v>
      </c>
      <c r="AM33" s="23">
        <f t="shared" si="29"/>
        <v>0</v>
      </c>
      <c r="AN33" s="33" t="e">
        <f t="shared" si="30"/>
        <v>#DIV/0!</v>
      </c>
      <c r="AO33" s="25"/>
      <c r="AP33" s="26">
        <f t="shared" si="31"/>
        <v>0</v>
      </c>
      <c r="AQ33" s="32">
        <f t="shared" si="32"/>
        <v>0</v>
      </c>
      <c r="AR33" s="23">
        <f t="shared" si="33"/>
        <v>0</v>
      </c>
      <c r="AS33" s="33" t="e">
        <f t="shared" si="34"/>
        <v>#DIV/0!</v>
      </c>
      <c r="AT33" s="25"/>
      <c r="AU33" s="26">
        <f t="shared" si="35"/>
        <v>0</v>
      </c>
    </row>
    <row r="34" spans="1:47" x14ac:dyDescent="0.3">
      <c r="A34" t="s">
        <v>19</v>
      </c>
      <c r="B34" s="21"/>
      <c r="C34" s="32">
        <f t="shared" si="3"/>
        <v>5.185185185185185E-2</v>
      </c>
      <c r="D34" s="23">
        <f t="shared" si="4"/>
        <v>7</v>
      </c>
      <c r="E34" s="33" t="e">
        <f t="shared" si="5"/>
        <v>#DIV/0!</v>
      </c>
      <c r="F34" s="25"/>
      <c r="G34" s="26">
        <f t="shared" si="6"/>
        <v>-7</v>
      </c>
      <c r="H34" s="32">
        <f t="shared" si="7"/>
        <v>3.2608695652173912E-2</v>
      </c>
      <c r="I34" s="23">
        <f t="shared" si="8"/>
        <v>3</v>
      </c>
      <c r="J34" s="33" t="e">
        <f t="shared" si="0"/>
        <v>#DIV/0!</v>
      </c>
      <c r="K34" s="25"/>
      <c r="L34" s="26">
        <f t="shared" si="9"/>
        <v>-3</v>
      </c>
      <c r="M34" s="22">
        <f t="shared" si="10"/>
        <v>5.4054054054054057E-2</v>
      </c>
      <c r="N34" s="23">
        <f t="shared" si="11"/>
        <v>2</v>
      </c>
      <c r="O34" s="33" t="e">
        <f t="shared" si="1"/>
        <v>#DIV/0!</v>
      </c>
      <c r="P34" s="25"/>
      <c r="Q34" s="26">
        <f t="shared" si="12"/>
        <v>-2</v>
      </c>
      <c r="R34" s="32">
        <f t="shared" si="13"/>
        <v>0.1</v>
      </c>
      <c r="S34" s="23">
        <f t="shared" si="14"/>
        <v>5</v>
      </c>
      <c r="T34" s="33" t="e">
        <f t="shared" si="2"/>
        <v>#DIV/0!</v>
      </c>
      <c r="U34" s="25"/>
      <c r="V34" s="26">
        <f t="shared" si="15"/>
        <v>-5</v>
      </c>
      <c r="W34" s="32">
        <f t="shared" si="16"/>
        <v>0.15151515151515152</v>
      </c>
      <c r="X34" s="23">
        <f t="shared" si="17"/>
        <v>5</v>
      </c>
      <c r="Y34" s="33" t="e">
        <f t="shared" si="18"/>
        <v>#DIV/0!</v>
      </c>
      <c r="Z34" s="25"/>
      <c r="AA34" s="26">
        <f t="shared" si="19"/>
        <v>-5</v>
      </c>
      <c r="AB34" s="32">
        <f t="shared" si="20"/>
        <v>5.7692307692307696E-2</v>
      </c>
      <c r="AC34" s="23">
        <f t="shared" si="21"/>
        <v>6</v>
      </c>
      <c r="AD34" s="33" t="e">
        <f t="shared" si="22"/>
        <v>#DIV/0!</v>
      </c>
      <c r="AE34" s="25"/>
      <c r="AF34" s="26">
        <f t="shared" si="23"/>
        <v>-6</v>
      </c>
      <c r="AG34" s="32">
        <f t="shared" si="24"/>
        <v>0.04</v>
      </c>
      <c r="AH34" s="23">
        <f t="shared" si="25"/>
        <v>1</v>
      </c>
      <c r="AI34" s="33" t="e">
        <f t="shared" si="26"/>
        <v>#DIV/0!</v>
      </c>
      <c r="AJ34" s="25"/>
      <c r="AK34" s="26">
        <f t="shared" si="27"/>
        <v>-1</v>
      </c>
      <c r="AL34" s="32">
        <f t="shared" si="28"/>
        <v>5.9080962800875277E-2</v>
      </c>
      <c r="AM34" s="23">
        <f t="shared" si="29"/>
        <v>27</v>
      </c>
      <c r="AN34" s="33" t="e">
        <f t="shared" si="30"/>
        <v>#DIV/0!</v>
      </c>
      <c r="AO34" s="25"/>
      <c r="AP34" s="26">
        <f t="shared" si="31"/>
        <v>-27</v>
      </c>
      <c r="AQ34" s="32">
        <f t="shared" si="32"/>
        <v>0.10526315789473684</v>
      </c>
      <c r="AR34" s="23">
        <f t="shared" si="33"/>
        <v>2</v>
      </c>
      <c r="AS34" s="33" t="e">
        <f t="shared" si="34"/>
        <v>#DIV/0!</v>
      </c>
      <c r="AT34" s="25"/>
      <c r="AU34" s="26">
        <f t="shared" si="35"/>
        <v>-2</v>
      </c>
    </row>
    <row r="35" spans="1:47" x14ac:dyDescent="0.3">
      <c r="A35" t="s">
        <v>20</v>
      </c>
      <c r="B35" s="21"/>
      <c r="C35" s="32">
        <f t="shared" si="3"/>
        <v>5.9259259259259262E-2</v>
      </c>
      <c r="D35" s="23">
        <f t="shared" si="4"/>
        <v>8</v>
      </c>
      <c r="E35" s="33" t="e">
        <f t="shared" si="5"/>
        <v>#DIV/0!</v>
      </c>
      <c r="F35" s="25"/>
      <c r="G35" s="26">
        <f t="shared" si="6"/>
        <v>-8</v>
      </c>
      <c r="H35" s="32">
        <f t="shared" si="7"/>
        <v>0</v>
      </c>
      <c r="I35" s="23">
        <f t="shared" si="8"/>
        <v>0</v>
      </c>
      <c r="J35" s="33" t="e">
        <f t="shared" si="0"/>
        <v>#DIV/0!</v>
      </c>
      <c r="K35" s="25"/>
      <c r="L35" s="26">
        <f t="shared" si="9"/>
        <v>0</v>
      </c>
      <c r="M35" s="22">
        <f t="shared" si="10"/>
        <v>0</v>
      </c>
      <c r="N35" s="23">
        <f t="shared" si="11"/>
        <v>0</v>
      </c>
      <c r="O35" s="33" t="e">
        <f t="shared" si="1"/>
        <v>#DIV/0!</v>
      </c>
      <c r="P35" s="25"/>
      <c r="Q35" s="26">
        <f t="shared" si="12"/>
        <v>0</v>
      </c>
      <c r="R35" s="32">
        <f t="shared" si="13"/>
        <v>0.02</v>
      </c>
      <c r="S35" s="23">
        <f t="shared" si="14"/>
        <v>1</v>
      </c>
      <c r="T35" s="33" t="e">
        <f t="shared" si="2"/>
        <v>#DIV/0!</v>
      </c>
      <c r="U35" s="25"/>
      <c r="V35" s="26">
        <f t="shared" si="15"/>
        <v>-1</v>
      </c>
      <c r="W35" s="32">
        <f t="shared" si="16"/>
        <v>6.0606060606060608E-2</v>
      </c>
      <c r="X35" s="23">
        <f t="shared" si="17"/>
        <v>2</v>
      </c>
      <c r="Y35" s="33" t="e">
        <f t="shared" si="18"/>
        <v>#DIV/0!</v>
      </c>
      <c r="Z35" s="25"/>
      <c r="AA35" s="26">
        <f t="shared" si="19"/>
        <v>-2</v>
      </c>
      <c r="AB35" s="32">
        <f t="shared" si="20"/>
        <v>1.9230769230769232E-2</v>
      </c>
      <c r="AC35" s="23">
        <f t="shared" si="21"/>
        <v>2</v>
      </c>
      <c r="AD35" s="33" t="e">
        <f t="shared" si="22"/>
        <v>#DIV/0!</v>
      </c>
      <c r="AE35" s="25"/>
      <c r="AF35" s="26">
        <f t="shared" si="23"/>
        <v>-2</v>
      </c>
      <c r="AG35" s="32">
        <f t="shared" si="24"/>
        <v>0</v>
      </c>
      <c r="AH35" s="23">
        <f t="shared" si="25"/>
        <v>0</v>
      </c>
      <c r="AI35" s="33" t="e">
        <f t="shared" si="26"/>
        <v>#DIV/0!</v>
      </c>
      <c r="AJ35" s="25"/>
      <c r="AK35" s="26">
        <f t="shared" si="27"/>
        <v>0</v>
      </c>
      <c r="AL35" s="32">
        <f t="shared" si="28"/>
        <v>2.8446389496717725E-2</v>
      </c>
      <c r="AM35" s="23">
        <f t="shared" si="29"/>
        <v>13</v>
      </c>
      <c r="AN35" s="33" t="e">
        <f t="shared" si="30"/>
        <v>#DIV/0!</v>
      </c>
      <c r="AO35" s="25"/>
      <c r="AP35" s="26">
        <f t="shared" si="31"/>
        <v>-13</v>
      </c>
      <c r="AQ35" s="32">
        <f t="shared" si="32"/>
        <v>0</v>
      </c>
      <c r="AR35" s="23">
        <f t="shared" si="33"/>
        <v>0</v>
      </c>
      <c r="AS35" s="33" t="e">
        <f t="shared" si="34"/>
        <v>#DIV/0!</v>
      </c>
      <c r="AT35" s="25"/>
      <c r="AU35" s="26">
        <f t="shared" si="35"/>
        <v>0</v>
      </c>
    </row>
    <row r="36" spans="1:47" x14ac:dyDescent="0.3">
      <c r="A36" t="s">
        <v>21</v>
      </c>
      <c r="B36" s="21"/>
      <c r="C36" s="32">
        <f t="shared" si="3"/>
        <v>0</v>
      </c>
      <c r="D36" s="23">
        <f t="shared" si="4"/>
        <v>0</v>
      </c>
      <c r="E36" s="33" t="e">
        <f t="shared" si="5"/>
        <v>#DIV/0!</v>
      </c>
      <c r="F36" s="25"/>
      <c r="G36" s="26">
        <f t="shared" si="6"/>
        <v>0</v>
      </c>
      <c r="H36" s="32">
        <f t="shared" si="7"/>
        <v>0</v>
      </c>
      <c r="I36" s="23">
        <f t="shared" si="8"/>
        <v>0</v>
      </c>
      <c r="J36" s="33" t="e">
        <f t="shared" si="0"/>
        <v>#DIV/0!</v>
      </c>
      <c r="K36" s="25"/>
      <c r="L36" s="26">
        <f t="shared" si="9"/>
        <v>0</v>
      </c>
      <c r="M36" s="22">
        <f t="shared" si="10"/>
        <v>0</v>
      </c>
      <c r="N36" s="23">
        <f t="shared" si="11"/>
        <v>0</v>
      </c>
      <c r="O36" s="33" t="e">
        <f t="shared" si="1"/>
        <v>#DIV/0!</v>
      </c>
      <c r="P36" s="25"/>
      <c r="Q36" s="26">
        <f t="shared" si="12"/>
        <v>0</v>
      </c>
      <c r="R36" s="32">
        <f t="shared" si="13"/>
        <v>0</v>
      </c>
      <c r="S36" s="23">
        <f t="shared" si="14"/>
        <v>0</v>
      </c>
      <c r="T36" s="33" t="e">
        <f t="shared" si="2"/>
        <v>#DIV/0!</v>
      </c>
      <c r="U36" s="25"/>
      <c r="V36" s="26">
        <f t="shared" si="15"/>
        <v>0</v>
      </c>
      <c r="W36" s="32">
        <f t="shared" si="16"/>
        <v>0</v>
      </c>
      <c r="X36" s="23">
        <f t="shared" si="17"/>
        <v>0</v>
      </c>
      <c r="Y36" s="33" t="e">
        <f t="shared" si="18"/>
        <v>#DIV/0!</v>
      </c>
      <c r="Z36" s="25"/>
      <c r="AA36" s="26">
        <f t="shared" si="19"/>
        <v>0</v>
      </c>
      <c r="AB36" s="32">
        <f t="shared" si="20"/>
        <v>0</v>
      </c>
      <c r="AC36" s="23">
        <f t="shared" si="21"/>
        <v>0</v>
      </c>
      <c r="AD36" s="33" t="e">
        <f t="shared" si="22"/>
        <v>#DIV/0!</v>
      </c>
      <c r="AE36" s="25"/>
      <c r="AF36" s="26">
        <f t="shared" si="23"/>
        <v>0</v>
      </c>
      <c r="AG36" s="32">
        <f t="shared" si="24"/>
        <v>0</v>
      </c>
      <c r="AH36" s="23">
        <f t="shared" si="25"/>
        <v>0</v>
      </c>
      <c r="AI36" s="33" t="e">
        <f t="shared" si="26"/>
        <v>#DIV/0!</v>
      </c>
      <c r="AJ36" s="25"/>
      <c r="AK36" s="26">
        <f t="shared" si="27"/>
        <v>0</v>
      </c>
      <c r="AL36" s="32">
        <f t="shared" si="28"/>
        <v>0</v>
      </c>
      <c r="AM36" s="23">
        <f t="shared" si="29"/>
        <v>0</v>
      </c>
      <c r="AN36" s="33" t="e">
        <f t="shared" si="30"/>
        <v>#DIV/0!</v>
      </c>
      <c r="AO36" s="25"/>
      <c r="AP36" s="26">
        <f t="shared" si="31"/>
        <v>0</v>
      </c>
      <c r="AQ36" s="32">
        <f t="shared" si="32"/>
        <v>0</v>
      </c>
      <c r="AR36" s="23">
        <f t="shared" si="33"/>
        <v>0</v>
      </c>
      <c r="AS36" s="33" t="e">
        <f t="shared" si="34"/>
        <v>#DIV/0!</v>
      </c>
      <c r="AT36" s="25"/>
      <c r="AU36" s="26">
        <f t="shared" si="35"/>
        <v>0</v>
      </c>
    </row>
    <row r="37" spans="1:47" x14ac:dyDescent="0.3">
      <c r="A37" t="s">
        <v>22</v>
      </c>
      <c r="B37" s="21"/>
      <c r="C37" s="32">
        <f t="shared" si="3"/>
        <v>0</v>
      </c>
      <c r="D37" s="23">
        <f t="shared" si="4"/>
        <v>0</v>
      </c>
      <c r="E37" s="33" t="e">
        <f t="shared" si="5"/>
        <v>#DIV/0!</v>
      </c>
      <c r="F37" s="25"/>
      <c r="G37" s="26">
        <f t="shared" si="6"/>
        <v>0</v>
      </c>
      <c r="H37" s="32">
        <f t="shared" si="7"/>
        <v>3.2608695652173912E-2</v>
      </c>
      <c r="I37" s="23">
        <f t="shared" si="8"/>
        <v>3</v>
      </c>
      <c r="J37" s="33" t="e">
        <f t="shared" si="0"/>
        <v>#DIV/0!</v>
      </c>
      <c r="K37" s="25"/>
      <c r="L37" s="26">
        <f t="shared" si="9"/>
        <v>-3</v>
      </c>
      <c r="M37" s="22">
        <f t="shared" si="10"/>
        <v>0</v>
      </c>
      <c r="N37" s="23">
        <f t="shared" si="11"/>
        <v>0</v>
      </c>
      <c r="O37" s="33" t="e">
        <f t="shared" si="1"/>
        <v>#DIV/0!</v>
      </c>
      <c r="P37" s="25"/>
      <c r="Q37" s="26">
        <f t="shared" si="12"/>
        <v>0</v>
      </c>
      <c r="R37" s="32">
        <f t="shared" si="13"/>
        <v>0.02</v>
      </c>
      <c r="S37" s="23">
        <f t="shared" si="14"/>
        <v>1</v>
      </c>
      <c r="T37" s="33" t="e">
        <f t="shared" si="2"/>
        <v>#DIV/0!</v>
      </c>
      <c r="U37" s="25"/>
      <c r="V37" s="26">
        <f t="shared" si="15"/>
        <v>-1</v>
      </c>
      <c r="W37" s="32">
        <f t="shared" si="16"/>
        <v>0</v>
      </c>
      <c r="X37" s="23">
        <f t="shared" si="17"/>
        <v>0</v>
      </c>
      <c r="Y37" s="33" t="e">
        <f t="shared" si="18"/>
        <v>#DIV/0!</v>
      </c>
      <c r="Z37" s="25"/>
      <c r="AA37" s="26">
        <f t="shared" si="19"/>
        <v>0</v>
      </c>
      <c r="AB37" s="32">
        <f t="shared" si="20"/>
        <v>8.6538461538461536E-2</v>
      </c>
      <c r="AC37" s="23">
        <f t="shared" si="21"/>
        <v>9</v>
      </c>
      <c r="AD37" s="33" t="e">
        <f t="shared" si="22"/>
        <v>#DIV/0!</v>
      </c>
      <c r="AE37" s="25"/>
      <c r="AF37" s="26">
        <f t="shared" si="23"/>
        <v>-9</v>
      </c>
      <c r="AG37" s="32">
        <f t="shared" si="24"/>
        <v>0</v>
      </c>
      <c r="AH37" s="23">
        <f t="shared" si="25"/>
        <v>0</v>
      </c>
      <c r="AI37" s="33" t="e">
        <f t="shared" si="26"/>
        <v>#DIV/0!</v>
      </c>
      <c r="AJ37" s="25"/>
      <c r="AK37" s="26">
        <f t="shared" si="27"/>
        <v>0</v>
      </c>
      <c r="AL37" s="32">
        <f t="shared" si="28"/>
        <v>2.8446389496717725E-2</v>
      </c>
      <c r="AM37" s="23">
        <f t="shared" si="29"/>
        <v>13</v>
      </c>
      <c r="AN37" s="33" t="e">
        <f t="shared" si="30"/>
        <v>#DIV/0!</v>
      </c>
      <c r="AO37" s="25"/>
      <c r="AP37" s="26">
        <f t="shared" si="31"/>
        <v>-13</v>
      </c>
      <c r="AQ37" s="32">
        <f t="shared" si="32"/>
        <v>0</v>
      </c>
      <c r="AR37" s="23">
        <f t="shared" si="33"/>
        <v>0</v>
      </c>
      <c r="AS37" s="33" t="e">
        <f t="shared" si="34"/>
        <v>#DIV/0!</v>
      </c>
      <c r="AT37" s="25"/>
      <c r="AU37" s="26">
        <f t="shared" si="35"/>
        <v>0</v>
      </c>
    </row>
    <row r="38" spans="1:47" x14ac:dyDescent="0.3">
      <c r="A38" t="s">
        <v>23</v>
      </c>
      <c r="B38" s="21"/>
      <c r="C38" s="32">
        <f t="shared" si="3"/>
        <v>3.7037037037037035E-2</v>
      </c>
      <c r="D38" s="23">
        <f t="shared" si="4"/>
        <v>5</v>
      </c>
      <c r="E38" s="33" t="e">
        <f t="shared" si="5"/>
        <v>#DIV/0!</v>
      </c>
      <c r="F38" s="25"/>
      <c r="G38" s="26">
        <f t="shared" si="6"/>
        <v>-5</v>
      </c>
      <c r="H38" s="32">
        <f t="shared" si="7"/>
        <v>8.6956521739130432E-2</v>
      </c>
      <c r="I38" s="23">
        <f t="shared" si="8"/>
        <v>8</v>
      </c>
      <c r="J38" s="33" t="e">
        <f t="shared" si="0"/>
        <v>#DIV/0!</v>
      </c>
      <c r="K38" s="25"/>
      <c r="L38" s="26">
        <f t="shared" si="9"/>
        <v>-8</v>
      </c>
      <c r="M38" s="22">
        <f t="shared" si="10"/>
        <v>0</v>
      </c>
      <c r="N38" s="23">
        <f t="shared" si="11"/>
        <v>0</v>
      </c>
      <c r="O38" s="33" t="e">
        <f t="shared" si="1"/>
        <v>#DIV/0!</v>
      </c>
      <c r="P38" s="25"/>
      <c r="Q38" s="26">
        <f t="shared" si="12"/>
        <v>0</v>
      </c>
      <c r="R38" s="32">
        <f t="shared" si="13"/>
        <v>0.02</v>
      </c>
      <c r="S38" s="23">
        <f t="shared" si="14"/>
        <v>1</v>
      </c>
      <c r="T38" s="33" t="e">
        <f t="shared" si="2"/>
        <v>#DIV/0!</v>
      </c>
      <c r="U38" s="25"/>
      <c r="V38" s="26">
        <f t="shared" si="15"/>
        <v>-1</v>
      </c>
      <c r="W38" s="32">
        <f t="shared" si="16"/>
        <v>0</v>
      </c>
      <c r="X38" s="23">
        <f t="shared" si="17"/>
        <v>0</v>
      </c>
      <c r="Y38" s="33" t="e">
        <f t="shared" si="18"/>
        <v>#DIV/0!</v>
      </c>
      <c r="Z38" s="25"/>
      <c r="AA38" s="26">
        <f t="shared" si="19"/>
        <v>0</v>
      </c>
      <c r="AB38" s="32">
        <f t="shared" si="20"/>
        <v>4.807692307692308E-2</v>
      </c>
      <c r="AC38" s="23">
        <f t="shared" si="21"/>
        <v>5</v>
      </c>
      <c r="AD38" s="33" t="e">
        <f t="shared" si="22"/>
        <v>#DIV/0!</v>
      </c>
      <c r="AE38" s="25"/>
      <c r="AF38" s="26">
        <f t="shared" si="23"/>
        <v>-5</v>
      </c>
      <c r="AG38" s="32">
        <f t="shared" si="24"/>
        <v>0</v>
      </c>
      <c r="AH38" s="23">
        <f t="shared" si="25"/>
        <v>0</v>
      </c>
      <c r="AI38" s="33" t="e">
        <f t="shared" si="26"/>
        <v>#DIV/0!</v>
      </c>
      <c r="AJ38" s="25"/>
      <c r="AK38" s="26">
        <f t="shared" si="27"/>
        <v>0</v>
      </c>
      <c r="AL38" s="32">
        <f t="shared" si="28"/>
        <v>4.1575492341356671E-2</v>
      </c>
      <c r="AM38" s="23">
        <f t="shared" si="29"/>
        <v>19</v>
      </c>
      <c r="AN38" s="33" t="e">
        <f t="shared" si="30"/>
        <v>#DIV/0!</v>
      </c>
      <c r="AO38" s="25"/>
      <c r="AP38" s="26">
        <f t="shared" si="31"/>
        <v>-19</v>
      </c>
      <c r="AQ38" s="32">
        <f t="shared" si="32"/>
        <v>0</v>
      </c>
      <c r="AR38" s="23">
        <f t="shared" si="33"/>
        <v>0</v>
      </c>
      <c r="AS38" s="33" t="e">
        <f t="shared" si="34"/>
        <v>#DIV/0!</v>
      </c>
      <c r="AT38" s="25"/>
      <c r="AU38" s="26">
        <f t="shared" si="35"/>
        <v>0</v>
      </c>
    </row>
    <row r="39" spans="1:47" x14ac:dyDescent="0.3">
      <c r="A39" t="s">
        <v>24</v>
      </c>
      <c r="B39" s="21"/>
      <c r="C39" s="32">
        <f t="shared" si="3"/>
        <v>2.9629629629629631E-2</v>
      </c>
      <c r="D39" s="23">
        <f t="shared" si="4"/>
        <v>4</v>
      </c>
      <c r="E39" s="33" t="e">
        <f t="shared" si="5"/>
        <v>#DIV/0!</v>
      </c>
      <c r="F39" s="25"/>
      <c r="G39" s="26">
        <f t="shared" si="6"/>
        <v>-4</v>
      </c>
      <c r="H39" s="32">
        <f t="shared" si="7"/>
        <v>3.2608695652173912E-2</v>
      </c>
      <c r="I39" s="23">
        <f t="shared" si="8"/>
        <v>3</v>
      </c>
      <c r="J39" s="33" t="e">
        <f t="shared" si="0"/>
        <v>#DIV/0!</v>
      </c>
      <c r="K39" s="25"/>
      <c r="L39" s="26">
        <f t="shared" si="9"/>
        <v>-3</v>
      </c>
      <c r="M39" s="22">
        <f t="shared" si="10"/>
        <v>5.4054054054054057E-2</v>
      </c>
      <c r="N39" s="23">
        <f t="shared" si="11"/>
        <v>2</v>
      </c>
      <c r="O39" s="33" t="e">
        <f t="shared" si="1"/>
        <v>#DIV/0!</v>
      </c>
      <c r="P39" s="25"/>
      <c r="Q39" s="26">
        <f t="shared" si="12"/>
        <v>-2</v>
      </c>
      <c r="R39" s="32">
        <f t="shared" si="13"/>
        <v>0.04</v>
      </c>
      <c r="S39" s="23">
        <f t="shared" si="14"/>
        <v>2</v>
      </c>
      <c r="T39" s="33" t="e">
        <f t="shared" si="2"/>
        <v>#DIV/0!</v>
      </c>
      <c r="U39" s="25"/>
      <c r="V39" s="26">
        <f t="shared" si="15"/>
        <v>-2</v>
      </c>
      <c r="W39" s="32">
        <f t="shared" si="16"/>
        <v>3.0303030303030304E-2</v>
      </c>
      <c r="X39" s="23">
        <f t="shared" si="17"/>
        <v>1</v>
      </c>
      <c r="Y39" s="33" t="e">
        <f t="shared" si="18"/>
        <v>#DIV/0!</v>
      </c>
      <c r="Z39" s="25"/>
      <c r="AA39" s="26">
        <f t="shared" si="19"/>
        <v>-1</v>
      </c>
      <c r="AB39" s="32">
        <f t="shared" si="20"/>
        <v>0</v>
      </c>
      <c r="AC39" s="23">
        <f t="shared" si="21"/>
        <v>0</v>
      </c>
      <c r="AD39" s="33" t="e">
        <f t="shared" si="22"/>
        <v>#DIV/0!</v>
      </c>
      <c r="AE39" s="25"/>
      <c r="AF39" s="26">
        <f t="shared" si="23"/>
        <v>0</v>
      </c>
      <c r="AG39" s="32">
        <f t="shared" si="24"/>
        <v>0.04</v>
      </c>
      <c r="AH39" s="23">
        <f t="shared" si="25"/>
        <v>1</v>
      </c>
      <c r="AI39" s="33" t="e">
        <f t="shared" si="26"/>
        <v>#DIV/0!</v>
      </c>
      <c r="AJ39" s="25"/>
      <c r="AK39" s="26">
        <f t="shared" si="27"/>
        <v>-1</v>
      </c>
      <c r="AL39" s="32">
        <f t="shared" si="28"/>
        <v>2.8446389496717725E-2</v>
      </c>
      <c r="AM39" s="23">
        <f t="shared" si="29"/>
        <v>13</v>
      </c>
      <c r="AN39" s="33" t="e">
        <f t="shared" si="30"/>
        <v>#DIV/0!</v>
      </c>
      <c r="AO39" s="25"/>
      <c r="AP39" s="26">
        <f t="shared" si="31"/>
        <v>-13</v>
      </c>
      <c r="AQ39" s="32">
        <f t="shared" si="32"/>
        <v>0</v>
      </c>
      <c r="AR39" s="23">
        <f t="shared" si="33"/>
        <v>0</v>
      </c>
      <c r="AS39" s="33" t="e">
        <f t="shared" si="34"/>
        <v>#DIV/0!</v>
      </c>
      <c r="AT39" s="25"/>
      <c r="AU39" s="26">
        <f t="shared" si="35"/>
        <v>0</v>
      </c>
    </row>
    <row r="40" spans="1:47" x14ac:dyDescent="0.3">
      <c r="A40" t="s">
        <v>61</v>
      </c>
      <c r="B40" s="21"/>
      <c r="C40" s="32">
        <f t="shared" si="3"/>
        <v>0</v>
      </c>
      <c r="D40" s="23">
        <f t="shared" si="4"/>
        <v>0</v>
      </c>
      <c r="E40" s="33" t="e">
        <f t="shared" si="5"/>
        <v>#DIV/0!</v>
      </c>
      <c r="F40" s="25"/>
      <c r="G40" s="26">
        <f t="shared" si="6"/>
        <v>0</v>
      </c>
      <c r="H40" s="32">
        <f t="shared" si="7"/>
        <v>1.0869565217391304E-2</v>
      </c>
      <c r="I40" s="23">
        <f t="shared" si="8"/>
        <v>1</v>
      </c>
      <c r="J40" s="33" t="e">
        <f t="shared" si="0"/>
        <v>#DIV/0!</v>
      </c>
      <c r="K40" s="25"/>
      <c r="L40" s="26">
        <f t="shared" si="9"/>
        <v>-1</v>
      </c>
      <c r="M40" s="22">
        <f t="shared" si="10"/>
        <v>0</v>
      </c>
      <c r="N40" s="23">
        <f t="shared" si="11"/>
        <v>0</v>
      </c>
      <c r="O40" s="33" t="e">
        <f t="shared" si="1"/>
        <v>#DIV/0!</v>
      </c>
      <c r="P40" s="25"/>
      <c r="Q40" s="26">
        <f t="shared" si="12"/>
        <v>0</v>
      </c>
      <c r="R40" s="32">
        <f t="shared" si="13"/>
        <v>0</v>
      </c>
      <c r="S40" s="23">
        <f t="shared" si="14"/>
        <v>0</v>
      </c>
      <c r="T40" s="33" t="e">
        <f t="shared" si="2"/>
        <v>#DIV/0!</v>
      </c>
      <c r="U40" s="25"/>
      <c r="V40" s="26">
        <f t="shared" si="15"/>
        <v>0</v>
      </c>
      <c r="W40" s="32">
        <f t="shared" si="16"/>
        <v>0</v>
      </c>
      <c r="X40" s="23">
        <f t="shared" si="17"/>
        <v>0</v>
      </c>
      <c r="Y40" s="33" t="e">
        <f t="shared" si="18"/>
        <v>#DIV/0!</v>
      </c>
      <c r="Z40" s="25"/>
      <c r="AA40" s="26">
        <f t="shared" si="19"/>
        <v>0</v>
      </c>
      <c r="AB40" s="32">
        <f t="shared" si="20"/>
        <v>0</v>
      </c>
      <c r="AC40" s="23">
        <f t="shared" si="21"/>
        <v>0</v>
      </c>
      <c r="AD40" s="33" t="e">
        <f t="shared" si="22"/>
        <v>#DIV/0!</v>
      </c>
      <c r="AE40" s="25"/>
      <c r="AF40" s="26">
        <f t="shared" si="23"/>
        <v>0</v>
      </c>
      <c r="AG40" s="32">
        <f t="shared" si="24"/>
        <v>0</v>
      </c>
      <c r="AH40" s="23">
        <f t="shared" si="25"/>
        <v>0</v>
      </c>
      <c r="AI40" s="33" t="e">
        <f t="shared" si="26"/>
        <v>#DIV/0!</v>
      </c>
      <c r="AJ40" s="25"/>
      <c r="AK40" s="26">
        <f t="shared" si="27"/>
        <v>0</v>
      </c>
      <c r="AL40" s="32">
        <f t="shared" si="28"/>
        <v>2.1881838074398249E-3</v>
      </c>
      <c r="AM40" s="23">
        <f t="shared" si="29"/>
        <v>1</v>
      </c>
      <c r="AN40" s="33" t="e">
        <f t="shared" si="30"/>
        <v>#DIV/0!</v>
      </c>
      <c r="AO40" s="25"/>
      <c r="AP40" s="26">
        <f t="shared" si="31"/>
        <v>-1</v>
      </c>
      <c r="AQ40" s="32">
        <f t="shared" si="32"/>
        <v>0</v>
      </c>
      <c r="AR40" s="23">
        <f t="shared" si="33"/>
        <v>0</v>
      </c>
      <c r="AS40" s="33" t="e">
        <f t="shared" si="34"/>
        <v>#DIV/0!</v>
      </c>
      <c r="AT40" s="25"/>
      <c r="AU40" s="26">
        <f t="shared" si="35"/>
        <v>0</v>
      </c>
    </row>
    <row r="41" spans="1:47" x14ac:dyDescent="0.3">
      <c r="A41" t="s">
        <v>25</v>
      </c>
      <c r="B41" s="21"/>
      <c r="C41" s="32">
        <f t="shared" si="3"/>
        <v>2.2222222222222223E-2</v>
      </c>
      <c r="D41" s="23">
        <f t="shared" si="4"/>
        <v>3</v>
      </c>
      <c r="E41" s="33" t="e">
        <f t="shared" si="5"/>
        <v>#DIV/0!</v>
      </c>
      <c r="F41" s="25"/>
      <c r="G41" s="26">
        <f t="shared" si="6"/>
        <v>-3</v>
      </c>
      <c r="H41" s="32">
        <f t="shared" si="7"/>
        <v>1.0869565217391304E-2</v>
      </c>
      <c r="I41" s="23">
        <f t="shared" si="8"/>
        <v>1</v>
      </c>
      <c r="J41" s="33" t="e">
        <f t="shared" si="0"/>
        <v>#DIV/0!</v>
      </c>
      <c r="K41" s="25"/>
      <c r="L41" s="26">
        <f t="shared" si="9"/>
        <v>-1</v>
      </c>
      <c r="M41" s="22">
        <f t="shared" si="10"/>
        <v>0</v>
      </c>
      <c r="N41" s="23">
        <f t="shared" si="11"/>
        <v>0</v>
      </c>
      <c r="O41" s="33" t="e">
        <f t="shared" si="1"/>
        <v>#DIV/0!</v>
      </c>
      <c r="P41" s="25"/>
      <c r="Q41" s="26">
        <f t="shared" si="12"/>
        <v>0</v>
      </c>
      <c r="R41" s="32">
        <f t="shared" si="13"/>
        <v>0</v>
      </c>
      <c r="S41" s="23">
        <f t="shared" si="14"/>
        <v>0</v>
      </c>
      <c r="T41" s="33" t="e">
        <f t="shared" si="2"/>
        <v>#DIV/0!</v>
      </c>
      <c r="U41" s="25"/>
      <c r="V41" s="26">
        <f t="shared" si="15"/>
        <v>0</v>
      </c>
      <c r="W41" s="32">
        <f t="shared" si="16"/>
        <v>0</v>
      </c>
      <c r="X41" s="23">
        <f t="shared" si="17"/>
        <v>0</v>
      </c>
      <c r="Y41" s="33" t="e">
        <f t="shared" si="18"/>
        <v>#DIV/0!</v>
      </c>
      <c r="Z41" s="25"/>
      <c r="AA41" s="26">
        <f t="shared" si="19"/>
        <v>0</v>
      </c>
      <c r="AB41" s="32">
        <f t="shared" si="20"/>
        <v>1.9230769230769232E-2</v>
      </c>
      <c r="AC41" s="23">
        <f t="shared" si="21"/>
        <v>2</v>
      </c>
      <c r="AD41" s="33" t="e">
        <f t="shared" si="22"/>
        <v>#DIV/0!</v>
      </c>
      <c r="AE41" s="25"/>
      <c r="AF41" s="26">
        <f t="shared" si="23"/>
        <v>-2</v>
      </c>
      <c r="AG41" s="32">
        <f t="shared" si="24"/>
        <v>0</v>
      </c>
      <c r="AH41" s="23">
        <f t="shared" si="25"/>
        <v>0</v>
      </c>
      <c r="AI41" s="33" t="e">
        <f t="shared" si="26"/>
        <v>#DIV/0!</v>
      </c>
      <c r="AJ41" s="25"/>
      <c r="AK41" s="26">
        <f t="shared" si="27"/>
        <v>0</v>
      </c>
      <c r="AL41" s="32">
        <f t="shared" si="28"/>
        <v>1.3129102844638949E-2</v>
      </c>
      <c r="AM41" s="23">
        <f t="shared" si="29"/>
        <v>6</v>
      </c>
      <c r="AN41" s="33" t="e">
        <f t="shared" si="30"/>
        <v>#DIV/0!</v>
      </c>
      <c r="AO41" s="25"/>
      <c r="AP41" s="26">
        <f t="shared" si="31"/>
        <v>-6</v>
      </c>
      <c r="AQ41" s="32">
        <f t="shared" si="32"/>
        <v>0</v>
      </c>
      <c r="AR41" s="23">
        <f t="shared" si="33"/>
        <v>0</v>
      </c>
      <c r="AS41" s="33" t="e">
        <f t="shared" si="34"/>
        <v>#DIV/0!</v>
      </c>
      <c r="AT41" s="25"/>
      <c r="AU41" s="26">
        <f t="shared" si="35"/>
        <v>0</v>
      </c>
    </row>
    <row r="42" spans="1:47" x14ac:dyDescent="0.3">
      <c r="A42" t="s">
        <v>26</v>
      </c>
      <c r="B42" s="21"/>
      <c r="C42" s="32">
        <f t="shared" si="3"/>
        <v>8.8888888888888892E-2</v>
      </c>
      <c r="D42" s="23">
        <f t="shared" si="4"/>
        <v>12</v>
      </c>
      <c r="E42" s="33" t="e">
        <f t="shared" si="5"/>
        <v>#DIV/0!</v>
      </c>
      <c r="F42" s="25"/>
      <c r="G42" s="26">
        <f t="shared" si="6"/>
        <v>-12</v>
      </c>
      <c r="H42" s="32">
        <f t="shared" si="7"/>
        <v>6.5217391304347824E-2</v>
      </c>
      <c r="I42" s="23">
        <f t="shared" si="8"/>
        <v>6</v>
      </c>
      <c r="J42" s="33" t="e">
        <f t="shared" si="0"/>
        <v>#DIV/0!</v>
      </c>
      <c r="K42" s="25"/>
      <c r="L42" s="26">
        <f t="shared" si="9"/>
        <v>-6</v>
      </c>
      <c r="M42" s="22">
        <f t="shared" si="10"/>
        <v>0</v>
      </c>
      <c r="N42" s="23">
        <f t="shared" si="11"/>
        <v>0</v>
      </c>
      <c r="O42" s="33" t="e">
        <f t="shared" si="1"/>
        <v>#DIV/0!</v>
      </c>
      <c r="P42" s="25"/>
      <c r="Q42" s="26">
        <f t="shared" si="12"/>
        <v>0</v>
      </c>
      <c r="R42" s="32">
        <f t="shared" si="13"/>
        <v>0.06</v>
      </c>
      <c r="S42" s="23">
        <f t="shared" si="14"/>
        <v>3</v>
      </c>
      <c r="T42" s="33" t="e">
        <f t="shared" si="2"/>
        <v>#DIV/0!</v>
      </c>
      <c r="U42" s="25"/>
      <c r="V42" s="26">
        <f t="shared" si="15"/>
        <v>-3</v>
      </c>
      <c r="W42" s="32">
        <f t="shared" si="16"/>
        <v>3.0303030303030304E-2</v>
      </c>
      <c r="X42" s="23">
        <f t="shared" si="17"/>
        <v>1</v>
      </c>
      <c r="Y42" s="33" t="e">
        <f t="shared" si="18"/>
        <v>#DIV/0!</v>
      </c>
      <c r="Z42" s="25"/>
      <c r="AA42" s="26">
        <f t="shared" si="19"/>
        <v>-1</v>
      </c>
      <c r="AB42" s="32">
        <f t="shared" si="20"/>
        <v>2.8846153846153848E-2</v>
      </c>
      <c r="AC42" s="23">
        <f t="shared" si="21"/>
        <v>3</v>
      </c>
      <c r="AD42" s="33" t="e">
        <f t="shared" si="22"/>
        <v>#DIV/0!</v>
      </c>
      <c r="AE42" s="25"/>
      <c r="AF42" s="26">
        <f t="shared" si="23"/>
        <v>-3</v>
      </c>
      <c r="AG42" s="32">
        <f t="shared" si="24"/>
        <v>0.08</v>
      </c>
      <c r="AH42" s="23">
        <f t="shared" si="25"/>
        <v>2</v>
      </c>
      <c r="AI42" s="33" t="e">
        <f t="shared" si="26"/>
        <v>#DIV/0!</v>
      </c>
      <c r="AJ42" s="25"/>
      <c r="AK42" s="26">
        <f t="shared" si="27"/>
        <v>-2</v>
      </c>
      <c r="AL42" s="32">
        <f t="shared" si="28"/>
        <v>5.9080962800875277E-2</v>
      </c>
      <c r="AM42" s="23">
        <f t="shared" si="29"/>
        <v>27</v>
      </c>
      <c r="AN42" s="33" t="e">
        <f t="shared" si="30"/>
        <v>#DIV/0!</v>
      </c>
      <c r="AO42" s="25"/>
      <c r="AP42" s="26">
        <f t="shared" si="31"/>
        <v>-27</v>
      </c>
      <c r="AQ42" s="32">
        <f t="shared" si="32"/>
        <v>0</v>
      </c>
      <c r="AR42" s="23">
        <f t="shared" si="33"/>
        <v>0</v>
      </c>
      <c r="AS42" s="33" t="e">
        <f t="shared" si="34"/>
        <v>#DIV/0!</v>
      </c>
      <c r="AT42" s="25"/>
      <c r="AU42" s="26">
        <f t="shared" si="35"/>
        <v>0</v>
      </c>
    </row>
    <row r="43" spans="1:47" x14ac:dyDescent="0.3">
      <c r="A43" t="s">
        <v>27</v>
      </c>
      <c r="B43" s="21"/>
      <c r="C43" s="32">
        <f t="shared" si="3"/>
        <v>5.185185185185185E-2</v>
      </c>
      <c r="D43" s="23">
        <f t="shared" si="4"/>
        <v>7</v>
      </c>
      <c r="E43" s="33" t="e">
        <f t="shared" si="5"/>
        <v>#DIV/0!</v>
      </c>
      <c r="F43" s="25"/>
      <c r="G43" s="26">
        <f t="shared" si="6"/>
        <v>-7</v>
      </c>
      <c r="H43" s="32">
        <f t="shared" si="7"/>
        <v>4.3478260869565216E-2</v>
      </c>
      <c r="I43" s="23">
        <f t="shared" si="8"/>
        <v>4</v>
      </c>
      <c r="J43" s="33" t="e">
        <f t="shared" si="0"/>
        <v>#DIV/0!</v>
      </c>
      <c r="K43" s="25"/>
      <c r="L43" s="26">
        <f t="shared" si="9"/>
        <v>-4</v>
      </c>
      <c r="M43" s="22">
        <f t="shared" si="10"/>
        <v>2.7027027027027029E-2</v>
      </c>
      <c r="N43" s="23">
        <f t="shared" si="11"/>
        <v>1</v>
      </c>
      <c r="O43" s="33" t="e">
        <f t="shared" si="1"/>
        <v>#DIV/0!</v>
      </c>
      <c r="P43" s="25"/>
      <c r="Q43" s="26">
        <f t="shared" si="12"/>
        <v>-1</v>
      </c>
      <c r="R43" s="32">
        <f t="shared" si="13"/>
        <v>0.02</v>
      </c>
      <c r="S43" s="23">
        <f t="shared" si="14"/>
        <v>1</v>
      </c>
      <c r="T43" s="33" t="e">
        <f t="shared" si="2"/>
        <v>#DIV/0!</v>
      </c>
      <c r="U43" s="25"/>
      <c r="V43" s="26">
        <f t="shared" si="15"/>
        <v>-1</v>
      </c>
      <c r="W43" s="32">
        <f t="shared" si="16"/>
        <v>6.0606060606060608E-2</v>
      </c>
      <c r="X43" s="23">
        <f t="shared" si="17"/>
        <v>2</v>
      </c>
      <c r="Y43" s="33" t="e">
        <f t="shared" si="18"/>
        <v>#DIV/0!</v>
      </c>
      <c r="Z43" s="25"/>
      <c r="AA43" s="26">
        <f t="shared" si="19"/>
        <v>-2</v>
      </c>
      <c r="AB43" s="32">
        <f t="shared" si="20"/>
        <v>3.8461538461538464E-2</v>
      </c>
      <c r="AC43" s="23">
        <f t="shared" si="21"/>
        <v>4</v>
      </c>
      <c r="AD43" s="33" t="e">
        <f t="shared" si="22"/>
        <v>#DIV/0!</v>
      </c>
      <c r="AE43" s="25"/>
      <c r="AF43" s="26">
        <f t="shared" si="23"/>
        <v>-4</v>
      </c>
      <c r="AG43" s="32">
        <f t="shared" si="24"/>
        <v>0.08</v>
      </c>
      <c r="AH43" s="23">
        <f t="shared" si="25"/>
        <v>2</v>
      </c>
      <c r="AI43" s="33" t="e">
        <f t="shared" si="26"/>
        <v>#DIV/0!</v>
      </c>
      <c r="AJ43" s="25"/>
      <c r="AK43" s="26">
        <f t="shared" si="27"/>
        <v>-2</v>
      </c>
      <c r="AL43" s="32">
        <f t="shared" si="28"/>
        <v>4.1575492341356671E-2</v>
      </c>
      <c r="AM43" s="23">
        <f t="shared" si="29"/>
        <v>19</v>
      </c>
      <c r="AN43" s="33" t="e">
        <f t="shared" si="30"/>
        <v>#DIV/0!</v>
      </c>
      <c r="AO43" s="25"/>
      <c r="AP43" s="26">
        <f t="shared" si="31"/>
        <v>-19</v>
      </c>
      <c r="AQ43" s="32">
        <f t="shared" si="32"/>
        <v>0.10526315789473684</v>
      </c>
      <c r="AR43" s="23">
        <f t="shared" si="33"/>
        <v>2</v>
      </c>
      <c r="AS43" s="33" t="e">
        <f t="shared" si="34"/>
        <v>#DIV/0!</v>
      </c>
      <c r="AT43" s="25"/>
      <c r="AU43" s="26">
        <f t="shared" si="35"/>
        <v>-2</v>
      </c>
    </row>
    <row r="44" spans="1:47" x14ac:dyDescent="0.3">
      <c r="A44" t="s">
        <v>28</v>
      </c>
      <c r="B44" s="21"/>
      <c r="C44" s="32">
        <f t="shared" si="3"/>
        <v>4.4444444444444446E-2</v>
      </c>
      <c r="D44" s="23">
        <f t="shared" si="4"/>
        <v>6</v>
      </c>
      <c r="E44" s="33" t="e">
        <f t="shared" si="5"/>
        <v>#DIV/0!</v>
      </c>
      <c r="F44" s="25"/>
      <c r="G44" s="26">
        <f t="shared" si="6"/>
        <v>-6</v>
      </c>
      <c r="H44" s="32">
        <f t="shared" si="7"/>
        <v>1.0869565217391304E-2</v>
      </c>
      <c r="I44" s="23">
        <f t="shared" si="8"/>
        <v>1</v>
      </c>
      <c r="J44" s="33" t="e">
        <f t="shared" si="0"/>
        <v>#DIV/0!</v>
      </c>
      <c r="K44" s="25"/>
      <c r="L44" s="26">
        <f t="shared" si="9"/>
        <v>-1</v>
      </c>
      <c r="M44" s="22">
        <f t="shared" si="10"/>
        <v>8.1081081081081086E-2</v>
      </c>
      <c r="N44" s="23">
        <f t="shared" si="11"/>
        <v>3</v>
      </c>
      <c r="O44" s="33" t="e">
        <f t="shared" si="1"/>
        <v>#DIV/0!</v>
      </c>
      <c r="P44" s="25"/>
      <c r="Q44" s="26">
        <f t="shared" si="12"/>
        <v>-3</v>
      </c>
      <c r="R44" s="32">
        <f t="shared" si="13"/>
        <v>0.06</v>
      </c>
      <c r="S44" s="23">
        <f t="shared" si="14"/>
        <v>3</v>
      </c>
      <c r="T44" s="33" t="e">
        <f t="shared" si="2"/>
        <v>#DIV/0!</v>
      </c>
      <c r="U44" s="25"/>
      <c r="V44" s="26">
        <f t="shared" si="15"/>
        <v>-3</v>
      </c>
      <c r="W44" s="32">
        <f t="shared" si="16"/>
        <v>6.0606060606060608E-2</v>
      </c>
      <c r="X44" s="23">
        <f t="shared" si="17"/>
        <v>2</v>
      </c>
      <c r="Y44" s="33" t="e">
        <f t="shared" si="18"/>
        <v>#DIV/0!</v>
      </c>
      <c r="Z44" s="25"/>
      <c r="AA44" s="26">
        <f t="shared" si="19"/>
        <v>-2</v>
      </c>
      <c r="AB44" s="32">
        <f t="shared" si="20"/>
        <v>5.7692307692307696E-2</v>
      </c>
      <c r="AC44" s="23">
        <f t="shared" si="21"/>
        <v>6</v>
      </c>
      <c r="AD44" s="33" t="e">
        <f t="shared" si="22"/>
        <v>#DIV/0!</v>
      </c>
      <c r="AE44" s="25"/>
      <c r="AF44" s="26">
        <f t="shared" si="23"/>
        <v>-6</v>
      </c>
      <c r="AG44" s="32">
        <f t="shared" si="24"/>
        <v>0.12</v>
      </c>
      <c r="AH44" s="23">
        <f t="shared" si="25"/>
        <v>3</v>
      </c>
      <c r="AI44" s="33" t="e">
        <f t="shared" si="26"/>
        <v>#DIV/0!</v>
      </c>
      <c r="AJ44" s="25"/>
      <c r="AK44" s="26">
        <f t="shared" si="27"/>
        <v>-3</v>
      </c>
      <c r="AL44" s="32">
        <f t="shared" si="28"/>
        <v>4.8140043763676151E-2</v>
      </c>
      <c r="AM44" s="23">
        <f t="shared" si="29"/>
        <v>22</v>
      </c>
      <c r="AN44" s="33" t="e">
        <f t="shared" si="30"/>
        <v>#DIV/0!</v>
      </c>
      <c r="AO44" s="25"/>
      <c r="AP44" s="26">
        <f t="shared" si="31"/>
        <v>-22</v>
      </c>
      <c r="AQ44" s="32">
        <f t="shared" si="32"/>
        <v>0.10526315789473684</v>
      </c>
      <c r="AR44" s="23">
        <f t="shared" si="33"/>
        <v>2</v>
      </c>
      <c r="AS44" s="33" t="e">
        <f t="shared" si="34"/>
        <v>#DIV/0!</v>
      </c>
      <c r="AT44" s="25"/>
      <c r="AU44" s="26">
        <f t="shared" si="35"/>
        <v>-2</v>
      </c>
    </row>
    <row r="45" spans="1:47" x14ac:dyDescent="0.3">
      <c r="A45" t="s">
        <v>62</v>
      </c>
      <c r="B45" s="21"/>
      <c r="C45" s="32">
        <f t="shared" si="3"/>
        <v>0</v>
      </c>
      <c r="D45" s="23">
        <f t="shared" si="4"/>
        <v>0</v>
      </c>
      <c r="E45" s="33" t="e">
        <f t="shared" si="5"/>
        <v>#DIV/0!</v>
      </c>
      <c r="F45" s="25"/>
      <c r="G45" s="26">
        <f t="shared" si="6"/>
        <v>0</v>
      </c>
      <c r="H45" s="32">
        <f t="shared" si="7"/>
        <v>0</v>
      </c>
      <c r="I45" s="23">
        <f t="shared" si="8"/>
        <v>0</v>
      </c>
      <c r="J45" s="33" t="e">
        <f t="shared" si="0"/>
        <v>#DIV/0!</v>
      </c>
      <c r="K45" s="25"/>
      <c r="L45" s="26">
        <f t="shared" si="9"/>
        <v>0</v>
      </c>
      <c r="M45" s="22">
        <f t="shared" si="10"/>
        <v>0</v>
      </c>
      <c r="N45" s="23">
        <f t="shared" si="11"/>
        <v>0</v>
      </c>
      <c r="O45" s="33" t="e">
        <f t="shared" si="1"/>
        <v>#DIV/0!</v>
      </c>
      <c r="P45" s="25"/>
      <c r="Q45" s="26">
        <f t="shared" si="12"/>
        <v>0</v>
      </c>
      <c r="R45" s="32">
        <f t="shared" si="13"/>
        <v>0</v>
      </c>
      <c r="S45" s="23">
        <f t="shared" si="14"/>
        <v>0</v>
      </c>
      <c r="T45" s="33" t="e">
        <f t="shared" si="2"/>
        <v>#DIV/0!</v>
      </c>
      <c r="U45" s="25"/>
      <c r="V45" s="26">
        <f t="shared" si="15"/>
        <v>0</v>
      </c>
      <c r="W45" s="32">
        <f t="shared" si="16"/>
        <v>0</v>
      </c>
      <c r="X45" s="23">
        <f t="shared" si="17"/>
        <v>0</v>
      </c>
      <c r="Y45" s="33" t="e">
        <f t="shared" si="18"/>
        <v>#DIV/0!</v>
      </c>
      <c r="Z45" s="25"/>
      <c r="AA45" s="26">
        <f t="shared" si="19"/>
        <v>0</v>
      </c>
      <c r="AB45" s="32">
        <f t="shared" si="20"/>
        <v>0</v>
      </c>
      <c r="AC45" s="23">
        <f t="shared" si="21"/>
        <v>0</v>
      </c>
      <c r="AD45" s="33" t="e">
        <f t="shared" si="22"/>
        <v>#DIV/0!</v>
      </c>
      <c r="AE45" s="25"/>
      <c r="AF45" s="26">
        <f t="shared" si="23"/>
        <v>0</v>
      </c>
      <c r="AG45" s="32">
        <f t="shared" si="24"/>
        <v>0</v>
      </c>
      <c r="AH45" s="23">
        <f t="shared" si="25"/>
        <v>0</v>
      </c>
      <c r="AI45" s="33" t="e">
        <f t="shared" si="26"/>
        <v>#DIV/0!</v>
      </c>
      <c r="AJ45" s="25"/>
      <c r="AK45" s="26">
        <f t="shared" si="27"/>
        <v>0</v>
      </c>
      <c r="AL45" s="32">
        <f t="shared" si="28"/>
        <v>0</v>
      </c>
      <c r="AM45" s="23">
        <f t="shared" si="29"/>
        <v>0</v>
      </c>
      <c r="AN45" s="33" t="e">
        <f t="shared" si="30"/>
        <v>#DIV/0!</v>
      </c>
      <c r="AO45" s="25"/>
      <c r="AP45" s="26">
        <f t="shared" si="31"/>
        <v>0</v>
      </c>
      <c r="AQ45" s="32">
        <f t="shared" si="32"/>
        <v>0</v>
      </c>
      <c r="AR45" s="23">
        <f t="shared" si="33"/>
        <v>0</v>
      </c>
      <c r="AS45" s="33" t="e">
        <f t="shared" si="34"/>
        <v>#DIV/0!</v>
      </c>
      <c r="AT45" s="25"/>
      <c r="AU45" s="26">
        <f t="shared" si="35"/>
        <v>0</v>
      </c>
    </row>
    <row r="46" spans="1:47" x14ac:dyDescent="0.3">
      <c r="A46" t="s">
        <v>63</v>
      </c>
      <c r="B46" s="21"/>
      <c r="C46" s="32">
        <f t="shared" si="3"/>
        <v>0</v>
      </c>
      <c r="D46" s="23">
        <f t="shared" si="4"/>
        <v>0</v>
      </c>
      <c r="E46" s="33" t="e">
        <f t="shared" si="5"/>
        <v>#DIV/0!</v>
      </c>
      <c r="F46" s="25"/>
      <c r="G46" s="26">
        <f t="shared" si="6"/>
        <v>0</v>
      </c>
      <c r="H46" s="32">
        <f t="shared" si="7"/>
        <v>0</v>
      </c>
      <c r="I46" s="23">
        <f t="shared" si="8"/>
        <v>0</v>
      </c>
      <c r="J46" s="33" t="e">
        <f t="shared" si="0"/>
        <v>#DIV/0!</v>
      </c>
      <c r="K46" s="25"/>
      <c r="L46" s="26">
        <f t="shared" si="9"/>
        <v>0</v>
      </c>
      <c r="M46" s="22">
        <f t="shared" si="10"/>
        <v>0</v>
      </c>
      <c r="N46" s="23">
        <f t="shared" si="11"/>
        <v>0</v>
      </c>
      <c r="O46" s="33" t="e">
        <f t="shared" si="1"/>
        <v>#DIV/0!</v>
      </c>
      <c r="P46" s="25"/>
      <c r="Q46" s="26">
        <f t="shared" si="12"/>
        <v>0</v>
      </c>
      <c r="R46" s="32">
        <f t="shared" si="13"/>
        <v>0</v>
      </c>
      <c r="S46" s="23">
        <f t="shared" si="14"/>
        <v>0</v>
      </c>
      <c r="T46" s="33" t="e">
        <f t="shared" si="2"/>
        <v>#DIV/0!</v>
      </c>
      <c r="U46" s="25"/>
      <c r="V46" s="26">
        <f t="shared" si="15"/>
        <v>0</v>
      </c>
      <c r="W46" s="32">
        <f t="shared" si="16"/>
        <v>0</v>
      </c>
      <c r="X46" s="23">
        <f t="shared" si="17"/>
        <v>0</v>
      </c>
      <c r="Y46" s="33" t="e">
        <f t="shared" si="18"/>
        <v>#DIV/0!</v>
      </c>
      <c r="Z46" s="25"/>
      <c r="AA46" s="26">
        <f t="shared" si="19"/>
        <v>0</v>
      </c>
      <c r="AB46" s="32">
        <f t="shared" si="20"/>
        <v>0</v>
      </c>
      <c r="AC46" s="23">
        <f t="shared" si="21"/>
        <v>0</v>
      </c>
      <c r="AD46" s="33" t="e">
        <f t="shared" si="22"/>
        <v>#DIV/0!</v>
      </c>
      <c r="AE46" s="25"/>
      <c r="AF46" s="26">
        <f t="shared" si="23"/>
        <v>0</v>
      </c>
      <c r="AG46" s="32">
        <f t="shared" si="24"/>
        <v>0</v>
      </c>
      <c r="AH46" s="23">
        <f t="shared" si="25"/>
        <v>0</v>
      </c>
      <c r="AI46" s="33" t="e">
        <f t="shared" si="26"/>
        <v>#DIV/0!</v>
      </c>
      <c r="AJ46" s="25"/>
      <c r="AK46" s="26">
        <f t="shared" si="27"/>
        <v>0</v>
      </c>
      <c r="AL46" s="32">
        <f t="shared" si="28"/>
        <v>0</v>
      </c>
      <c r="AM46" s="23">
        <f t="shared" si="29"/>
        <v>0</v>
      </c>
      <c r="AN46" s="33" t="e">
        <f t="shared" si="30"/>
        <v>#DIV/0!</v>
      </c>
      <c r="AO46" s="25"/>
      <c r="AP46" s="26">
        <f t="shared" si="31"/>
        <v>0</v>
      </c>
      <c r="AQ46" s="32">
        <f t="shared" si="32"/>
        <v>0</v>
      </c>
      <c r="AR46" s="23">
        <f t="shared" si="33"/>
        <v>0</v>
      </c>
      <c r="AS46" s="33" t="e">
        <f t="shared" si="34"/>
        <v>#DIV/0!</v>
      </c>
      <c r="AT46" s="25"/>
      <c r="AU46" s="26">
        <f t="shared" si="35"/>
        <v>0</v>
      </c>
    </row>
    <row r="47" spans="1:47" x14ac:dyDescent="0.3">
      <c r="A47" t="s">
        <v>34</v>
      </c>
      <c r="B47" s="21"/>
      <c r="C47" s="32">
        <f t="shared" si="3"/>
        <v>0</v>
      </c>
      <c r="D47" s="23">
        <f t="shared" si="4"/>
        <v>0</v>
      </c>
      <c r="E47" s="33" t="e">
        <f t="shared" si="5"/>
        <v>#DIV/0!</v>
      </c>
      <c r="F47" s="25"/>
      <c r="G47" s="26">
        <f t="shared" si="6"/>
        <v>0</v>
      </c>
      <c r="H47" s="32">
        <f t="shared" si="7"/>
        <v>0</v>
      </c>
      <c r="I47" s="23">
        <f t="shared" si="8"/>
        <v>0</v>
      </c>
      <c r="J47" s="33" t="e">
        <f t="shared" si="0"/>
        <v>#DIV/0!</v>
      </c>
      <c r="K47" s="25"/>
      <c r="L47" s="26">
        <f t="shared" si="9"/>
        <v>0</v>
      </c>
      <c r="M47" s="22">
        <f t="shared" si="10"/>
        <v>2.7027027027027029E-2</v>
      </c>
      <c r="N47" s="23">
        <f t="shared" si="11"/>
        <v>1</v>
      </c>
      <c r="O47" s="33" t="e">
        <f t="shared" si="1"/>
        <v>#DIV/0!</v>
      </c>
      <c r="P47" s="25"/>
      <c r="Q47" s="26">
        <f t="shared" si="12"/>
        <v>-1</v>
      </c>
      <c r="R47" s="32">
        <f t="shared" si="13"/>
        <v>0</v>
      </c>
      <c r="S47" s="23">
        <f t="shared" si="14"/>
        <v>0</v>
      </c>
      <c r="T47" s="33" t="e">
        <f t="shared" si="2"/>
        <v>#DIV/0!</v>
      </c>
      <c r="U47" s="25"/>
      <c r="V47" s="26">
        <f t="shared" si="15"/>
        <v>0</v>
      </c>
      <c r="W47" s="32">
        <f t="shared" si="16"/>
        <v>0</v>
      </c>
      <c r="X47" s="23">
        <f t="shared" si="17"/>
        <v>0</v>
      </c>
      <c r="Y47" s="33" t="e">
        <f t="shared" si="18"/>
        <v>#DIV/0!</v>
      </c>
      <c r="Z47" s="25"/>
      <c r="AA47" s="26">
        <f t="shared" si="19"/>
        <v>0</v>
      </c>
      <c r="AB47" s="32">
        <f t="shared" si="20"/>
        <v>9.6153846153846159E-3</v>
      </c>
      <c r="AC47" s="23">
        <f t="shared" si="21"/>
        <v>1</v>
      </c>
      <c r="AD47" s="33" t="e">
        <f t="shared" si="22"/>
        <v>#DIV/0!</v>
      </c>
      <c r="AE47" s="25"/>
      <c r="AF47" s="26">
        <f t="shared" si="23"/>
        <v>-1</v>
      </c>
      <c r="AG47" s="32">
        <f t="shared" si="24"/>
        <v>0</v>
      </c>
      <c r="AH47" s="23">
        <f t="shared" si="25"/>
        <v>0</v>
      </c>
      <c r="AI47" s="33" t="e">
        <f t="shared" si="26"/>
        <v>#DIV/0!</v>
      </c>
      <c r="AJ47" s="25"/>
      <c r="AK47" s="26">
        <f t="shared" si="27"/>
        <v>0</v>
      </c>
      <c r="AL47" s="32">
        <f t="shared" si="28"/>
        <v>4.3763676148796497E-3</v>
      </c>
      <c r="AM47" s="23">
        <f t="shared" si="29"/>
        <v>2</v>
      </c>
      <c r="AN47" s="33" t="e">
        <f t="shared" si="30"/>
        <v>#DIV/0!</v>
      </c>
      <c r="AO47" s="25"/>
      <c r="AP47" s="26">
        <f t="shared" si="31"/>
        <v>-2</v>
      </c>
      <c r="AQ47" s="32">
        <f t="shared" si="32"/>
        <v>0</v>
      </c>
      <c r="AR47" s="23">
        <f t="shared" si="33"/>
        <v>0</v>
      </c>
      <c r="AS47" s="33" t="e">
        <f t="shared" si="34"/>
        <v>#DIV/0!</v>
      </c>
      <c r="AT47" s="25"/>
      <c r="AU47" s="26">
        <f t="shared" si="35"/>
        <v>0</v>
      </c>
    </row>
    <row r="48" spans="1:47" x14ac:dyDescent="0.3">
      <c r="A48" t="s">
        <v>29</v>
      </c>
      <c r="B48" s="21"/>
      <c r="C48" s="32">
        <f t="shared" si="3"/>
        <v>0</v>
      </c>
      <c r="D48" s="23">
        <f t="shared" si="4"/>
        <v>0</v>
      </c>
      <c r="E48" s="33" t="e">
        <f t="shared" si="5"/>
        <v>#DIV/0!</v>
      </c>
      <c r="F48" s="25"/>
      <c r="G48" s="26">
        <f t="shared" si="6"/>
        <v>0</v>
      </c>
      <c r="H48" s="32">
        <f t="shared" si="7"/>
        <v>1.0869565217391304E-2</v>
      </c>
      <c r="I48" s="23">
        <f t="shared" si="8"/>
        <v>1</v>
      </c>
      <c r="J48" s="33" t="e">
        <f t="shared" si="0"/>
        <v>#DIV/0!</v>
      </c>
      <c r="K48" s="25"/>
      <c r="L48" s="26">
        <f t="shared" si="9"/>
        <v>-1</v>
      </c>
      <c r="M48" s="22">
        <f t="shared" si="10"/>
        <v>5.4054054054054057E-2</v>
      </c>
      <c r="N48" s="23">
        <f t="shared" si="11"/>
        <v>2</v>
      </c>
      <c r="O48" s="33" t="e">
        <f t="shared" si="1"/>
        <v>#DIV/0!</v>
      </c>
      <c r="P48" s="25"/>
      <c r="Q48" s="26">
        <f t="shared" si="12"/>
        <v>-2</v>
      </c>
      <c r="R48" s="32">
        <f t="shared" si="13"/>
        <v>0.02</v>
      </c>
      <c r="S48" s="23">
        <f t="shared" si="14"/>
        <v>1</v>
      </c>
      <c r="T48" s="33" t="e">
        <f t="shared" si="2"/>
        <v>#DIV/0!</v>
      </c>
      <c r="U48" s="25"/>
      <c r="V48" s="26">
        <f t="shared" si="15"/>
        <v>-1</v>
      </c>
      <c r="W48" s="32">
        <f t="shared" si="16"/>
        <v>3.0303030303030304E-2</v>
      </c>
      <c r="X48" s="23">
        <f t="shared" si="17"/>
        <v>1</v>
      </c>
      <c r="Y48" s="33" t="e">
        <f t="shared" si="18"/>
        <v>#DIV/0!</v>
      </c>
      <c r="Z48" s="25"/>
      <c r="AA48" s="26">
        <f t="shared" si="19"/>
        <v>-1</v>
      </c>
      <c r="AB48" s="32">
        <f t="shared" si="20"/>
        <v>3.8461538461538464E-2</v>
      </c>
      <c r="AC48" s="23">
        <f t="shared" si="21"/>
        <v>4</v>
      </c>
      <c r="AD48" s="33" t="e">
        <f t="shared" si="22"/>
        <v>#DIV/0!</v>
      </c>
      <c r="AE48" s="25"/>
      <c r="AF48" s="26">
        <f t="shared" si="23"/>
        <v>-4</v>
      </c>
      <c r="AG48" s="32">
        <f t="shared" si="24"/>
        <v>0</v>
      </c>
      <c r="AH48" s="23">
        <f t="shared" si="25"/>
        <v>0</v>
      </c>
      <c r="AI48" s="33" t="e">
        <f t="shared" si="26"/>
        <v>#DIV/0!</v>
      </c>
      <c r="AJ48" s="25"/>
      <c r="AK48" s="26">
        <f t="shared" si="27"/>
        <v>0</v>
      </c>
      <c r="AL48" s="32">
        <f t="shared" si="28"/>
        <v>1.7505470459518599E-2</v>
      </c>
      <c r="AM48" s="23">
        <f t="shared" si="29"/>
        <v>8</v>
      </c>
      <c r="AN48" s="33" t="e">
        <f t="shared" si="30"/>
        <v>#DIV/0!</v>
      </c>
      <c r="AO48" s="25"/>
      <c r="AP48" s="26">
        <f t="shared" si="31"/>
        <v>-8</v>
      </c>
      <c r="AQ48" s="32">
        <f t="shared" si="32"/>
        <v>5.2631578947368418E-2</v>
      </c>
      <c r="AR48" s="23">
        <f t="shared" si="33"/>
        <v>1</v>
      </c>
      <c r="AS48" s="33" t="e">
        <f t="shared" si="34"/>
        <v>#DIV/0!</v>
      </c>
      <c r="AT48" s="25"/>
      <c r="AU48" s="26">
        <f t="shared" si="35"/>
        <v>-1</v>
      </c>
    </row>
    <row r="49" spans="1:47" x14ac:dyDescent="0.3">
      <c r="A49" t="s">
        <v>35</v>
      </c>
      <c r="B49" s="21"/>
      <c r="C49" s="32">
        <f t="shared" si="3"/>
        <v>6.6666666666666666E-2</v>
      </c>
      <c r="D49" s="23">
        <f t="shared" si="4"/>
        <v>9</v>
      </c>
      <c r="E49" s="33" t="e">
        <f t="shared" si="5"/>
        <v>#DIV/0!</v>
      </c>
      <c r="F49" s="25"/>
      <c r="G49" s="26">
        <f t="shared" si="6"/>
        <v>-9</v>
      </c>
      <c r="H49" s="32">
        <f t="shared" si="7"/>
        <v>6.5217391304347824E-2</v>
      </c>
      <c r="I49" s="23">
        <f t="shared" si="8"/>
        <v>6</v>
      </c>
      <c r="J49" s="33" t="e">
        <f t="shared" si="0"/>
        <v>#DIV/0!</v>
      </c>
      <c r="K49" s="25"/>
      <c r="L49" s="26">
        <f t="shared" si="9"/>
        <v>-6</v>
      </c>
      <c r="M49" s="22">
        <f t="shared" si="10"/>
        <v>0</v>
      </c>
      <c r="N49" s="23">
        <f t="shared" si="11"/>
        <v>0</v>
      </c>
      <c r="O49" s="33" t="e">
        <f t="shared" si="1"/>
        <v>#DIV/0!</v>
      </c>
      <c r="P49" s="25"/>
      <c r="Q49" s="26">
        <f t="shared" si="12"/>
        <v>0</v>
      </c>
      <c r="R49" s="32">
        <f t="shared" si="13"/>
        <v>0.04</v>
      </c>
      <c r="S49" s="23">
        <f t="shared" si="14"/>
        <v>2</v>
      </c>
      <c r="T49" s="33" t="e">
        <f t="shared" si="2"/>
        <v>#DIV/0!</v>
      </c>
      <c r="U49" s="25"/>
      <c r="V49" s="26">
        <f t="shared" si="15"/>
        <v>-2</v>
      </c>
      <c r="W49" s="32">
        <f t="shared" si="16"/>
        <v>0</v>
      </c>
      <c r="X49" s="23">
        <f t="shared" si="17"/>
        <v>0</v>
      </c>
      <c r="Y49" s="33" t="e">
        <f t="shared" si="18"/>
        <v>#DIV/0!</v>
      </c>
      <c r="Z49" s="25"/>
      <c r="AA49" s="26">
        <f t="shared" si="19"/>
        <v>0</v>
      </c>
      <c r="AB49" s="32">
        <f t="shared" si="20"/>
        <v>9.6153846153846159E-3</v>
      </c>
      <c r="AC49" s="23">
        <f t="shared" si="21"/>
        <v>1</v>
      </c>
      <c r="AD49" s="33" t="e">
        <f t="shared" si="22"/>
        <v>#DIV/0!</v>
      </c>
      <c r="AE49" s="25"/>
      <c r="AF49" s="26">
        <f t="shared" si="23"/>
        <v>-1</v>
      </c>
      <c r="AG49" s="32">
        <f t="shared" si="24"/>
        <v>0.04</v>
      </c>
      <c r="AH49" s="23">
        <f t="shared" si="25"/>
        <v>1</v>
      </c>
      <c r="AI49" s="33" t="e">
        <f t="shared" si="26"/>
        <v>#DIV/0!</v>
      </c>
      <c r="AJ49" s="25"/>
      <c r="AK49" s="26">
        <f t="shared" si="27"/>
        <v>-1</v>
      </c>
      <c r="AL49" s="32">
        <f t="shared" si="28"/>
        <v>4.1575492341356671E-2</v>
      </c>
      <c r="AM49" s="23">
        <f t="shared" si="29"/>
        <v>19</v>
      </c>
      <c r="AN49" s="33" t="e">
        <f t="shared" si="30"/>
        <v>#DIV/0!</v>
      </c>
      <c r="AO49" s="25"/>
      <c r="AP49" s="26">
        <f t="shared" si="31"/>
        <v>-19</v>
      </c>
      <c r="AQ49" s="32">
        <f t="shared" si="32"/>
        <v>0</v>
      </c>
      <c r="AR49" s="23">
        <f t="shared" si="33"/>
        <v>0</v>
      </c>
      <c r="AS49" s="33" t="e">
        <f t="shared" si="34"/>
        <v>#DIV/0!</v>
      </c>
      <c r="AT49" s="25"/>
      <c r="AU49" s="26">
        <f t="shared" si="35"/>
        <v>0</v>
      </c>
    </row>
    <row r="50" spans="1:47" x14ac:dyDescent="0.3">
      <c r="A50" t="s">
        <v>30</v>
      </c>
      <c r="B50" s="21"/>
      <c r="C50" s="32">
        <f t="shared" si="3"/>
        <v>5.185185185185185E-2</v>
      </c>
      <c r="D50" s="23">
        <f t="shared" si="4"/>
        <v>7</v>
      </c>
      <c r="E50" s="33" t="e">
        <f t="shared" si="5"/>
        <v>#DIV/0!</v>
      </c>
      <c r="F50" s="25"/>
      <c r="G50" s="26">
        <f t="shared" si="6"/>
        <v>-7</v>
      </c>
      <c r="H50" s="32">
        <f t="shared" si="7"/>
        <v>1.0869565217391304E-2</v>
      </c>
      <c r="I50" s="23">
        <f t="shared" si="8"/>
        <v>1</v>
      </c>
      <c r="J50" s="33" t="e">
        <f t="shared" si="0"/>
        <v>#DIV/0!</v>
      </c>
      <c r="K50" s="25"/>
      <c r="L50" s="26">
        <f t="shared" si="9"/>
        <v>-1</v>
      </c>
      <c r="M50" s="22">
        <f t="shared" si="10"/>
        <v>2.7027027027027029E-2</v>
      </c>
      <c r="N50" s="23">
        <f t="shared" si="11"/>
        <v>1</v>
      </c>
      <c r="O50" s="33" t="e">
        <f t="shared" si="1"/>
        <v>#DIV/0!</v>
      </c>
      <c r="P50" s="25"/>
      <c r="Q50" s="26">
        <f t="shared" si="12"/>
        <v>-1</v>
      </c>
      <c r="R50" s="32">
        <f t="shared" si="13"/>
        <v>0.04</v>
      </c>
      <c r="S50" s="23">
        <f t="shared" si="14"/>
        <v>2</v>
      </c>
      <c r="T50" s="33" t="e">
        <f t="shared" si="2"/>
        <v>#DIV/0!</v>
      </c>
      <c r="U50" s="25"/>
      <c r="V50" s="26">
        <f t="shared" si="15"/>
        <v>-2</v>
      </c>
      <c r="W50" s="32">
        <f t="shared" si="16"/>
        <v>9.0909090909090912E-2</v>
      </c>
      <c r="X50" s="23">
        <f t="shared" si="17"/>
        <v>3</v>
      </c>
      <c r="Y50" s="33" t="e">
        <f t="shared" si="18"/>
        <v>#DIV/0!</v>
      </c>
      <c r="Z50" s="25"/>
      <c r="AA50" s="26">
        <f t="shared" si="19"/>
        <v>-3</v>
      </c>
      <c r="AB50" s="32">
        <f t="shared" si="20"/>
        <v>9.6153846153846159E-3</v>
      </c>
      <c r="AC50" s="23">
        <f t="shared" si="21"/>
        <v>1</v>
      </c>
      <c r="AD50" s="33" t="e">
        <f t="shared" si="22"/>
        <v>#DIV/0!</v>
      </c>
      <c r="AE50" s="25"/>
      <c r="AF50" s="26">
        <f t="shared" si="23"/>
        <v>-1</v>
      </c>
      <c r="AG50" s="32">
        <f t="shared" si="24"/>
        <v>0.12</v>
      </c>
      <c r="AH50" s="23">
        <f t="shared" si="25"/>
        <v>3</v>
      </c>
      <c r="AI50" s="33" t="e">
        <f t="shared" si="26"/>
        <v>#DIV/0!</v>
      </c>
      <c r="AJ50" s="25"/>
      <c r="AK50" s="26">
        <f t="shared" si="27"/>
        <v>-3</v>
      </c>
      <c r="AL50" s="32">
        <f t="shared" si="28"/>
        <v>3.0634573304157548E-2</v>
      </c>
      <c r="AM50" s="23">
        <f t="shared" si="29"/>
        <v>14</v>
      </c>
      <c r="AN50" s="33" t="e">
        <f t="shared" si="30"/>
        <v>#DIV/0!</v>
      </c>
      <c r="AO50" s="25"/>
      <c r="AP50" s="26">
        <f t="shared" si="31"/>
        <v>-14</v>
      </c>
      <c r="AQ50" s="32">
        <f t="shared" si="32"/>
        <v>0.21052631578947367</v>
      </c>
      <c r="AR50" s="23">
        <f t="shared" si="33"/>
        <v>4</v>
      </c>
      <c r="AS50" s="33" t="e">
        <f t="shared" si="34"/>
        <v>#DIV/0!</v>
      </c>
      <c r="AT50" s="25"/>
      <c r="AU50" s="26">
        <f t="shared" si="35"/>
        <v>-4</v>
      </c>
    </row>
    <row r="51" spans="1:47" x14ac:dyDescent="0.3">
      <c r="A51" t="s">
        <v>31</v>
      </c>
      <c r="B51" s="21"/>
      <c r="C51" s="32">
        <f t="shared" si="3"/>
        <v>2.9629629629629631E-2</v>
      </c>
      <c r="D51" s="23">
        <f t="shared" si="4"/>
        <v>4</v>
      </c>
      <c r="E51" s="33" t="e">
        <f t="shared" si="5"/>
        <v>#DIV/0!</v>
      </c>
      <c r="F51" s="25"/>
      <c r="G51" s="26">
        <f t="shared" si="6"/>
        <v>-4</v>
      </c>
      <c r="H51" s="32">
        <f t="shared" si="7"/>
        <v>2.1739130434782608E-2</v>
      </c>
      <c r="I51" s="23">
        <f t="shared" si="8"/>
        <v>2</v>
      </c>
      <c r="J51" s="33" t="e">
        <f t="shared" si="0"/>
        <v>#DIV/0!</v>
      </c>
      <c r="K51" s="25"/>
      <c r="L51" s="26">
        <f t="shared" si="9"/>
        <v>-2</v>
      </c>
      <c r="M51" s="22">
        <f t="shared" si="10"/>
        <v>0</v>
      </c>
      <c r="N51" s="23">
        <f t="shared" si="11"/>
        <v>0</v>
      </c>
      <c r="O51" s="33" t="e">
        <f t="shared" si="1"/>
        <v>#DIV/0!</v>
      </c>
      <c r="P51" s="25"/>
      <c r="Q51" s="26">
        <f t="shared" si="12"/>
        <v>0</v>
      </c>
      <c r="R51" s="32">
        <f t="shared" si="13"/>
        <v>0.06</v>
      </c>
      <c r="S51" s="23">
        <f t="shared" si="14"/>
        <v>3</v>
      </c>
      <c r="T51" s="33" t="e">
        <f t="shared" si="2"/>
        <v>#DIV/0!</v>
      </c>
      <c r="U51" s="25"/>
      <c r="V51" s="26">
        <f t="shared" si="15"/>
        <v>-3</v>
      </c>
      <c r="W51" s="32">
        <f t="shared" si="16"/>
        <v>3.0303030303030304E-2</v>
      </c>
      <c r="X51" s="23">
        <f t="shared" si="17"/>
        <v>1</v>
      </c>
      <c r="Y51" s="33" t="e">
        <f t="shared" si="18"/>
        <v>#DIV/0!</v>
      </c>
      <c r="Z51" s="25"/>
      <c r="AA51" s="26">
        <f t="shared" si="19"/>
        <v>-1</v>
      </c>
      <c r="AB51" s="32">
        <f t="shared" si="20"/>
        <v>1.9230769230769232E-2</v>
      </c>
      <c r="AC51" s="23">
        <f t="shared" si="21"/>
        <v>2</v>
      </c>
      <c r="AD51" s="33" t="e">
        <f t="shared" si="22"/>
        <v>#DIV/0!</v>
      </c>
      <c r="AE51" s="25"/>
      <c r="AF51" s="26">
        <f t="shared" si="23"/>
        <v>-2</v>
      </c>
      <c r="AG51" s="32">
        <f t="shared" si="24"/>
        <v>0.04</v>
      </c>
      <c r="AH51" s="23">
        <f t="shared" si="25"/>
        <v>1</v>
      </c>
      <c r="AI51" s="33" t="e">
        <f t="shared" si="26"/>
        <v>#DIV/0!</v>
      </c>
      <c r="AJ51" s="25"/>
      <c r="AK51" s="26">
        <f t="shared" si="27"/>
        <v>-1</v>
      </c>
      <c r="AL51" s="32">
        <f t="shared" si="28"/>
        <v>2.8446389496717725E-2</v>
      </c>
      <c r="AM51" s="23">
        <f t="shared" si="29"/>
        <v>13</v>
      </c>
      <c r="AN51" s="33" t="e">
        <f t="shared" si="30"/>
        <v>#DIV/0!</v>
      </c>
      <c r="AO51" s="25"/>
      <c r="AP51" s="26">
        <f t="shared" si="31"/>
        <v>-13</v>
      </c>
      <c r="AQ51" s="32">
        <f t="shared" si="32"/>
        <v>0</v>
      </c>
      <c r="AR51" s="23">
        <f t="shared" si="33"/>
        <v>0</v>
      </c>
      <c r="AS51" s="33" t="e">
        <f t="shared" si="34"/>
        <v>#DIV/0!</v>
      </c>
      <c r="AT51" s="25"/>
      <c r="AU51" s="26">
        <f t="shared" si="35"/>
        <v>0</v>
      </c>
    </row>
    <row r="52" spans="1:47" x14ac:dyDescent="0.3">
      <c r="A52" t="s">
        <v>32</v>
      </c>
      <c r="B52" s="21"/>
      <c r="C52" s="32">
        <f t="shared" si="3"/>
        <v>0.13333333333333333</v>
      </c>
      <c r="D52" s="23">
        <f t="shared" si="4"/>
        <v>18</v>
      </c>
      <c r="E52" s="33" t="e">
        <f t="shared" si="5"/>
        <v>#DIV/0!</v>
      </c>
      <c r="F52" s="25"/>
      <c r="G52" s="26">
        <f t="shared" si="6"/>
        <v>-18</v>
      </c>
      <c r="H52" s="32">
        <f t="shared" si="7"/>
        <v>8.6956521739130432E-2</v>
      </c>
      <c r="I52" s="23">
        <f t="shared" si="8"/>
        <v>8</v>
      </c>
      <c r="J52" s="33" t="e">
        <f t="shared" si="0"/>
        <v>#DIV/0!</v>
      </c>
      <c r="K52" s="25"/>
      <c r="L52" s="26">
        <f t="shared" si="9"/>
        <v>-8</v>
      </c>
      <c r="M52" s="22">
        <f t="shared" si="10"/>
        <v>5.4054054054054057E-2</v>
      </c>
      <c r="N52" s="23">
        <f t="shared" si="11"/>
        <v>2</v>
      </c>
      <c r="O52" s="33" t="e">
        <f t="shared" si="1"/>
        <v>#DIV/0!</v>
      </c>
      <c r="P52" s="25"/>
      <c r="Q52" s="26">
        <f t="shared" si="12"/>
        <v>-2</v>
      </c>
      <c r="R52" s="32">
        <f t="shared" si="13"/>
        <v>0.16</v>
      </c>
      <c r="S52" s="23">
        <f t="shared" si="14"/>
        <v>8</v>
      </c>
      <c r="T52" s="33" t="e">
        <f t="shared" si="2"/>
        <v>#DIV/0!</v>
      </c>
      <c r="U52" s="25"/>
      <c r="V52" s="26">
        <f t="shared" si="15"/>
        <v>-8</v>
      </c>
      <c r="W52" s="32">
        <f t="shared" si="16"/>
        <v>3.0303030303030304E-2</v>
      </c>
      <c r="X52" s="23">
        <f t="shared" si="17"/>
        <v>1</v>
      </c>
      <c r="Y52" s="33" t="e">
        <f t="shared" si="18"/>
        <v>#DIV/0!</v>
      </c>
      <c r="Z52" s="25"/>
      <c r="AA52" s="26">
        <f t="shared" si="19"/>
        <v>-1</v>
      </c>
      <c r="AB52" s="32">
        <f t="shared" si="20"/>
        <v>9.6153846153846159E-2</v>
      </c>
      <c r="AC52" s="23">
        <f t="shared" si="21"/>
        <v>10</v>
      </c>
      <c r="AD52" s="33" t="e">
        <f t="shared" si="22"/>
        <v>#DIV/0!</v>
      </c>
      <c r="AE52" s="25"/>
      <c r="AF52" s="26">
        <f t="shared" si="23"/>
        <v>-10</v>
      </c>
      <c r="AG52" s="32">
        <f t="shared" si="24"/>
        <v>0.08</v>
      </c>
      <c r="AH52" s="23">
        <f t="shared" si="25"/>
        <v>2</v>
      </c>
      <c r="AI52" s="33" t="e">
        <f t="shared" si="26"/>
        <v>#DIV/0!</v>
      </c>
      <c r="AJ52" s="25"/>
      <c r="AK52" s="26">
        <f t="shared" si="27"/>
        <v>-2</v>
      </c>
      <c r="AL52" s="32">
        <f t="shared" si="28"/>
        <v>0.10722100656455143</v>
      </c>
      <c r="AM52" s="23">
        <f t="shared" si="29"/>
        <v>49</v>
      </c>
      <c r="AN52" s="33" t="e">
        <f t="shared" si="30"/>
        <v>#DIV/0!</v>
      </c>
      <c r="AO52" s="25"/>
      <c r="AP52" s="26">
        <f t="shared" si="31"/>
        <v>-49</v>
      </c>
      <c r="AQ52" s="32">
        <f t="shared" si="32"/>
        <v>0</v>
      </c>
      <c r="AR52" s="23">
        <f t="shared" si="33"/>
        <v>0</v>
      </c>
      <c r="AS52" s="33" t="e">
        <f t="shared" si="34"/>
        <v>#DIV/0!</v>
      </c>
      <c r="AT52" s="25"/>
      <c r="AU52" s="26">
        <f t="shared" si="35"/>
        <v>0</v>
      </c>
    </row>
    <row r="53" spans="1:47" ht="15" thickBot="1" x14ac:dyDescent="0.35">
      <c r="A53" s="20"/>
      <c r="B53" s="21"/>
      <c r="C53" s="32">
        <f t="shared" si="3"/>
        <v>0</v>
      </c>
      <c r="D53" s="23">
        <v>0</v>
      </c>
      <c r="E53" s="33" t="e">
        <f t="shared" si="5"/>
        <v>#DIV/0!</v>
      </c>
      <c r="F53" s="25"/>
      <c r="G53" s="26">
        <f t="shared" si="6"/>
        <v>0</v>
      </c>
      <c r="H53" s="32">
        <f t="shared" si="7"/>
        <v>0</v>
      </c>
      <c r="I53" s="23"/>
      <c r="J53" s="33"/>
      <c r="K53" s="25"/>
      <c r="L53" s="26"/>
      <c r="M53" s="22"/>
      <c r="N53" s="23"/>
      <c r="O53" s="33"/>
      <c r="P53" s="25"/>
      <c r="Q53" s="26"/>
      <c r="R53" s="22"/>
      <c r="S53" s="23"/>
      <c r="T53" s="33"/>
      <c r="U53" s="25"/>
      <c r="V53" s="26">
        <f t="shared" si="15"/>
        <v>0</v>
      </c>
      <c r="W53" s="22"/>
      <c r="X53" s="23"/>
      <c r="Y53" s="24"/>
      <c r="Z53" s="25"/>
      <c r="AA53" s="26"/>
      <c r="AB53" s="22"/>
      <c r="AC53" s="23"/>
      <c r="AD53" s="24"/>
      <c r="AE53" s="25"/>
      <c r="AF53" s="26"/>
      <c r="AG53" s="22"/>
      <c r="AH53" s="23"/>
      <c r="AI53" s="24"/>
      <c r="AJ53" s="25"/>
      <c r="AK53" s="26"/>
      <c r="AL53" s="22"/>
      <c r="AM53" s="23"/>
      <c r="AN53" s="24"/>
      <c r="AO53" s="25"/>
      <c r="AP53" s="26"/>
      <c r="AQ53" s="22"/>
      <c r="AR53" s="23"/>
      <c r="AS53" s="24"/>
      <c r="AT53" s="25"/>
      <c r="AU53" s="26"/>
    </row>
    <row r="54" spans="1:47" s="12" customFormat="1" ht="16.2" thickBot="1" x14ac:dyDescent="0.35">
      <c r="A54" s="11" t="s">
        <v>38</v>
      </c>
      <c r="C54" s="13">
        <f>SUM(C3:C53)</f>
        <v>0.99999999999999989</v>
      </c>
      <c r="D54" s="12">
        <f>SUM(D3:D53)</f>
        <v>135</v>
      </c>
      <c r="E54" s="16" t="e">
        <f>SUM(E3:E53)</f>
        <v>#DIV/0!</v>
      </c>
      <c r="F54" s="17">
        <f>SUM(F3:F53)</f>
        <v>0</v>
      </c>
      <c r="G54" s="14"/>
      <c r="H54" s="13">
        <f>SUM(H3:H53)</f>
        <v>1</v>
      </c>
      <c r="I54" s="12">
        <f>SUM(I3:I53)</f>
        <v>92</v>
      </c>
      <c r="J54" s="16" t="e">
        <f>SUM(J3:J53)</f>
        <v>#DIV/0!</v>
      </c>
      <c r="K54" s="17">
        <f>SUM(K3:K53)</f>
        <v>0</v>
      </c>
      <c r="M54" s="19">
        <f>SUM(M3:M53)</f>
        <v>0.99999999999999989</v>
      </c>
      <c r="N54" s="12">
        <f>SUM(N3:N53)</f>
        <v>37</v>
      </c>
      <c r="O54" s="16" t="e">
        <f>SUM(O3:O53)</f>
        <v>#DIV/0!</v>
      </c>
      <c r="P54" s="17">
        <f>SUM(P3:P53)</f>
        <v>0</v>
      </c>
      <c r="R54" s="13">
        <f>SUM(R3:R53)</f>
        <v>1.0000000000000002</v>
      </c>
      <c r="S54" s="12">
        <f>SUM(S3:S53)</f>
        <v>50</v>
      </c>
      <c r="T54" s="16" t="e">
        <f>SUM(T3:T52)</f>
        <v>#DIV/0!</v>
      </c>
      <c r="U54" s="17">
        <f>SUM(U3:U53)</f>
        <v>0</v>
      </c>
      <c r="W54" s="13">
        <f>SUM(W3:W53)</f>
        <v>0.99999999999999967</v>
      </c>
      <c r="X54" s="12">
        <f>SUM(X3:X53)</f>
        <v>33</v>
      </c>
      <c r="Y54" s="16" t="e">
        <f>SUM(Y3:Y52)</f>
        <v>#DIV/0!</v>
      </c>
      <c r="Z54" s="17">
        <f>SUM(Z3:Z52)</f>
        <v>0</v>
      </c>
      <c r="AB54" s="13">
        <f>SUM(AB3:AB53)</f>
        <v>1.0000000000000002</v>
      </c>
      <c r="AC54" s="12">
        <f>SUM(AC3:AC53)</f>
        <v>104</v>
      </c>
      <c r="AD54" s="16" t="e">
        <f>SUM(AD3:AD52)</f>
        <v>#DIV/0!</v>
      </c>
      <c r="AE54" s="17">
        <f>SUM(AE3:AE52)</f>
        <v>0</v>
      </c>
      <c r="AG54" s="13">
        <f>SUM(AG3:AG53)</f>
        <v>0.99999999999999989</v>
      </c>
      <c r="AH54" s="12">
        <f>SUM(AH3:AH53)</f>
        <v>25</v>
      </c>
      <c r="AI54" s="16" t="e">
        <f>SUM(AI3:AI52)</f>
        <v>#DIV/0!</v>
      </c>
      <c r="AJ54" s="17">
        <f>SUM(AJ3:AJ52)</f>
        <v>0</v>
      </c>
      <c r="AL54" s="13">
        <f>SUM(AL3:AL53)</f>
        <v>1.0000000000000002</v>
      </c>
      <c r="AM54" s="12">
        <f>SUM(AM3:AM53)</f>
        <v>457</v>
      </c>
      <c r="AN54" s="16" t="e">
        <f>SUM(AN3:AN52)</f>
        <v>#DIV/0!</v>
      </c>
      <c r="AO54" s="17">
        <f>SUM(AO3:AO52)</f>
        <v>0</v>
      </c>
      <c r="AQ54" s="13">
        <f>SUM(AQ3:AQ53)</f>
        <v>1</v>
      </c>
      <c r="AR54" s="12">
        <f>SUM(AR3:AR53)</f>
        <v>19</v>
      </c>
      <c r="AS54" s="16" t="e">
        <f>SUM(AS3:AS52)</f>
        <v>#DIV/0!</v>
      </c>
      <c r="AT54" s="17">
        <f>SUM(AT3:AT52)</f>
        <v>0</v>
      </c>
    </row>
  </sheetData>
  <mergeCells count="18">
    <mergeCell ref="O1:P1"/>
    <mergeCell ref="C1:D1"/>
    <mergeCell ref="E1:F1"/>
    <mergeCell ref="H1:I1"/>
    <mergeCell ref="J1:K1"/>
    <mergeCell ref="M1:N1"/>
    <mergeCell ref="AS1:AT1"/>
    <mergeCell ref="R1:S1"/>
    <mergeCell ref="T1:U1"/>
    <mergeCell ref="W1:X1"/>
    <mergeCell ref="Y1:Z1"/>
    <mergeCell ref="AB1:AC1"/>
    <mergeCell ref="AD1:AE1"/>
    <mergeCell ref="AG1:AH1"/>
    <mergeCell ref="AI1:AJ1"/>
    <mergeCell ref="AL1:AM1"/>
    <mergeCell ref="AN1:AO1"/>
    <mergeCell ref="AQ1:AR1"/>
  </mergeCells>
  <conditionalFormatting sqref="G3:G53 L3:L53 Q3:Q53 V3:V53 AA3:AA53 AF3:AF53 AK3:AK53 AP3:AP53 AU3:AU53">
    <cfRule type="expression" dxfId="47" priority="1">
      <formula>G3&gt;D3</formula>
    </cfRule>
    <cfRule type="expression" dxfId="46" priority="2">
      <formula>G3&lt;D3</formula>
    </cfRule>
  </conditionalFormatting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4"/>
  <dimension ref="A1:BL54"/>
  <sheetViews>
    <sheetView workbookViewId="0">
      <pane xSplit="2" topLeftCell="C1" activePane="topRight" state="frozen"/>
      <selection activeCell="AU3" sqref="AU3:AU52"/>
      <selection pane="topRight" activeCell="AY1" sqref="AY1:BM1048576"/>
    </sheetView>
  </sheetViews>
  <sheetFormatPr baseColWidth="10" defaultColWidth="9.109375" defaultRowHeight="14.4" x14ac:dyDescent="0.3"/>
  <cols>
    <col min="1" max="1" width="18.88671875" bestFit="1" customWidth="1"/>
    <col min="2" max="2" width="15.5546875" hidden="1" customWidth="1"/>
    <col min="3" max="4" width="11" customWidth="1"/>
    <col min="5" max="6" width="11" style="18" customWidth="1"/>
    <col min="7" max="7" width="11" style="3" customWidth="1"/>
    <col min="8" max="9" width="11" customWidth="1"/>
    <col min="10" max="11" width="11" style="18" customWidth="1"/>
    <col min="12" max="14" width="11" customWidth="1"/>
    <col min="15" max="16" width="11" style="18" customWidth="1"/>
    <col min="17" max="19" width="11" customWidth="1"/>
    <col min="20" max="21" width="11" style="18" customWidth="1"/>
    <col min="22" max="24" width="11" customWidth="1"/>
    <col min="25" max="26" width="11" style="18" customWidth="1"/>
    <col min="27" max="29" width="11" customWidth="1"/>
    <col min="30" max="31" width="11" style="18" customWidth="1"/>
    <col min="32" max="34" width="11" customWidth="1"/>
    <col min="35" max="36" width="11" style="18" customWidth="1"/>
    <col min="37" max="39" width="11" customWidth="1"/>
    <col min="40" max="41" width="11" style="18" customWidth="1"/>
    <col min="42" max="44" width="11" customWidth="1"/>
    <col min="45" max="46" width="11" style="18" customWidth="1"/>
    <col min="47" max="47" width="11" customWidth="1"/>
    <col min="51" max="65" width="0" hidden="1" customWidth="1"/>
  </cols>
  <sheetData>
    <row r="1" spans="1:64" s="1" customFormat="1" x14ac:dyDescent="0.3">
      <c r="A1" s="5" t="s">
        <v>0</v>
      </c>
      <c r="B1" s="4" t="s">
        <v>41</v>
      </c>
      <c r="C1" s="38" t="s">
        <v>64</v>
      </c>
      <c r="D1" s="39"/>
      <c r="E1" s="40" t="s">
        <v>42</v>
      </c>
      <c r="F1" s="41"/>
      <c r="G1" s="7"/>
      <c r="H1" s="38" t="s">
        <v>65</v>
      </c>
      <c r="I1" s="39"/>
      <c r="J1" s="40" t="s">
        <v>44</v>
      </c>
      <c r="K1" s="41"/>
      <c r="L1" s="10"/>
      <c r="M1" s="38" t="s">
        <v>66</v>
      </c>
      <c r="N1" s="39"/>
      <c r="O1" s="40" t="s">
        <v>45</v>
      </c>
      <c r="P1" s="41"/>
      <c r="Q1" s="10"/>
      <c r="R1" s="38" t="s">
        <v>67</v>
      </c>
      <c r="S1" s="39"/>
      <c r="T1" s="40" t="s">
        <v>46</v>
      </c>
      <c r="U1" s="41"/>
      <c r="V1" s="10"/>
      <c r="W1" s="38" t="s">
        <v>68</v>
      </c>
      <c r="X1" s="39"/>
      <c r="Y1" s="40" t="s">
        <v>51</v>
      </c>
      <c r="Z1" s="41"/>
      <c r="AA1" s="10"/>
      <c r="AB1" s="38" t="s">
        <v>69</v>
      </c>
      <c r="AC1" s="39"/>
      <c r="AD1" s="40" t="s">
        <v>47</v>
      </c>
      <c r="AE1" s="41"/>
      <c r="AF1" s="10"/>
      <c r="AG1" s="38" t="s">
        <v>70</v>
      </c>
      <c r="AH1" s="39"/>
      <c r="AI1" s="40" t="s">
        <v>48</v>
      </c>
      <c r="AJ1" s="41"/>
      <c r="AK1" s="10"/>
      <c r="AL1" s="38" t="s">
        <v>71</v>
      </c>
      <c r="AM1" s="39"/>
      <c r="AN1" s="40" t="s">
        <v>49</v>
      </c>
      <c r="AO1" s="41"/>
      <c r="AP1" s="10"/>
      <c r="AQ1" s="38" t="s">
        <v>72</v>
      </c>
      <c r="AR1" s="39"/>
      <c r="AS1" s="40" t="s">
        <v>50</v>
      </c>
      <c r="AT1" s="41"/>
      <c r="AU1" s="10"/>
      <c r="AY1" t="s">
        <v>0</v>
      </c>
      <c r="AZ1" t="s">
        <v>73</v>
      </c>
      <c r="BA1" t="s">
        <v>74</v>
      </c>
      <c r="BB1" t="s">
        <v>75</v>
      </c>
      <c r="BC1" t="s">
        <v>76</v>
      </c>
      <c r="BD1" t="s">
        <v>77</v>
      </c>
      <c r="BE1" t="s">
        <v>78</v>
      </c>
      <c r="BF1" t="s">
        <v>79</v>
      </c>
      <c r="BG1" t="s">
        <v>80</v>
      </c>
      <c r="BH1" t="s">
        <v>81</v>
      </c>
      <c r="BI1" t="s">
        <v>82</v>
      </c>
      <c r="BJ1" t="s">
        <v>83</v>
      </c>
      <c r="BK1" t="s">
        <v>84</v>
      </c>
      <c r="BL1" t="s">
        <v>85</v>
      </c>
    </row>
    <row r="2" spans="1:64" s="1" customFormat="1" x14ac:dyDescent="0.3">
      <c r="A2" s="6"/>
      <c r="B2" s="4"/>
      <c r="C2" s="8" t="s">
        <v>40</v>
      </c>
      <c r="D2" s="2" t="s">
        <v>39</v>
      </c>
      <c r="E2" s="15" t="s">
        <v>40</v>
      </c>
      <c r="F2" s="15" t="s">
        <v>39</v>
      </c>
      <c r="G2" s="9" t="s">
        <v>43</v>
      </c>
      <c r="H2" s="8" t="s">
        <v>40</v>
      </c>
      <c r="I2" s="2" t="s">
        <v>39</v>
      </c>
      <c r="J2" s="15" t="s">
        <v>40</v>
      </c>
      <c r="K2" s="15" t="s">
        <v>39</v>
      </c>
      <c r="L2" s="9" t="s">
        <v>43</v>
      </c>
      <c r="M2" s="8" t="s">
        <v>40</v>
      </c>
      <c r="N2" s="2" t="s">
        <v>39</v>
      </c>
      <c r="O2" s="15" t="s">
        <v>40</v>
      </c>
      <c r="P2" s="15" t="s">
        <v>39</v>
      </c>
      <c r="Q2" s="9" t="s">
        <v>43</v>
      </c>
      <c r="R2" s="8" t="s">
        <v>40</v>
      </c>
      <c r="S2" s="2" t="s">
        <v>39</v>
      </c>
      <c r="T2" s="15" t="s">
        <v>40</v>
      </c>
      <c r="U2" s="15" t="s">
        <v>39</v>
      </c>
      <c r="V2" s="9" t="s">
        <v>43</v>
      </c>
      <c r="W2" s="8" t="s">
        <v>40</v>
      </c>
      <c r="X2" s="2" t="s">
        <v>39</v>
      </c>
      <c r="Y2" s="15" t="s">
        <v>40</v>
      </c>
      <c r="Z2" s="15" t="s">
        <v>39</v>
      </c>
      <c r="AA2" s="9" t="s">
        <v>43</v>
      </c>
      <c r="AB2" s="8" t="s">
        <v>40</v>
      </c>
      <c r="AC2" s="2" t="s">
        <v>39</v>
      </c>
      <c r="AD2" s="15" t="s">
        <v>40</v>
      </c>
      <c r="AE2" s="15" t="s">
        <v>39</v>
      </c>
      <c r="AF2" s="9" t="s">
        <v>43</v>
      </c>
      <c r="AG2" s="8" t="s">
        <v>40</v>
      </c>
      <c r="AH2" s="2" t="s">
        <v>39</v>
      </c>
      <c r="AI2" s="15" t="s">
        <v>40</v>
      </c>
      <c r="AJ2" s="15" t="s">
        <v>39</v>
      </c>
      <c r="AK2" s="9" t="s">
        <v>43</v>
      </c>
      <c r="AL2" s="8" t="s">
        <v>40</v>
      </c>
      <c r="AM2" s="2" t="s">
        <v>39</v>
      </c>
      <c r="AN2" s="15" t="s">
        <v>40</v>
      </c>
      <c r="AO2" s="15" t="s">
        <v>39</v>
      </c>
      <c r="AP2" s="9" t="s">
        <v>43</v>
      </c>
      <c r="AQ2" s="8" t="s">
        <v>40</v>
      </c>
      <c r="AR2" s="2" t="s">
        <v>39</v>
      </c>
      <c r="AS2" s="15" t="s">
        <v>40</v>
      </c>
      <c r="AT2" s="15" t="s">
        <v>39</v>
      </c>
      <c r="AU2" s="9" t="s">
        <v>43</v>
      </c>
      <c r="AY2" t="s">
        <v>2</v>
      </c>
      <c r="AZ2" t="s">
        <v>86</v>
      </c>
      <c r="BA2" t="s">
        <v>87</v>
      </c>
      <c r="BB2" t="s">
        <v>114</v>
      </c>
      <c r="BC2" t="s">
        <v>115</v>
      </c>
      <c r="BD2">
        <v>24</v>
      </c>
      <c r="BE2">
        <v>5</v>
      </c>
      <c r="BF2">
        <v>2</v>
      </c>
      <c r="BG2">
        <v>3</v>
      </c>
      <c r="BH2">
        <v>1</v>
      </c>
      <c r="BI2">
        <v>5</v>
      </c>
      <c r="BJ2">
        <v>6</v>
      </c>
      <c r="BK2">
        <v>44</v>
      </c>
      <c r="BL2">
        <v>2</v>
      </c>
    </row>
    <row r="3" spans="1:64" x14ac:dyDescent="0.3">
      <c r="A3" s="20" t="s">
        <v>36</v>
      </c>
      <c r="B3" s="21" t="e">
        <v>#N/A</v>
      </c>
      <c r="C3" s="22">
        <f>D3/$D$54</f>
        <v>0</v>
      </c>
      <c r="D3" s="23">
        <f>IF(COUNTIF($AY$2:$BL$57,A3)=1,VLOOKUP(A3,$AY$2:$BL$57,6,FALSE),0)</f>
        <v>0</v>
      </c>
      <c r="E3" s="24">
        <f>F3/$F$54</f>
        <v>0</v>
      </c>
      <c r="F3" s="25">
        <f>'Décembre N-1'!D3</f>
        <v>0</v>
      </c>
      <c r="G3" s="26">
        <f>D3-F3</f>
        <v>0</v>
      </c>
      <c r="H3" s="22">
        <f>I3/$I$54</f>
        <v>0</v>
      </c>
      <c r="I3" s="23">
        <f>IF(COUNTIF($AY$2:$BL$57,A3)=1,VLOOKUP(A3,$AY$2:$BL$57,7,FALSE),0)</f>
        <v>0</v>
      </c>
      <c r="J3" s="33">
        <f>K3/$K$54</f>
        <v>0</v>
      </c>
      <c r="K3" s="25">
        <f>'Décembre N-1'!I3</f>
        <v>0</v>
      </c>
      <c r="L3" s="26">
        <f>I3-K3</f>
        <v>0</v>
      </c>
      <c r="M3" s="22">
        <f>N3/$N$54</f>
        <v>0</v>
      </c>
      <c r="N3" s="23">
        <f>IF(COUNTIF($AY$2:$BL$57,A3)=1,VLOOKUP(A3,$AY$2:$BL$57,8,FALSE),0)</f>
        <v>0</v>
      </c>
      <c r="O3" s="24">
        <f>P3/$P$54</f>
        <v>0</v>
      </c>
      <c r="P3" s="25">
        <f>'Décembre N-1'!N3</f>
        <v>0</v>
      </c>
      <c r="Q3" s="26">
        <f>N3-P3</f>
        <v>0</v>
      </c>
      <c r="R3" s="22">
        <f>S3/$S$54</f>
        <v>0</v>
      </c>
      <c r="S3" s="23">
        <f>IF(COUNTIF($AY$2:$BL$57,A3)=1,VLOOKUP(A3,$AY$2:$BL$57,9,FALSE),0)</f>
        <v>0</v>
      </c>
      <c r="T3" s="33">
        <f>U3/$U$54</f>
        <v>0</v>
      </c>
      <c r="U3" s="25">
        <f>'Décembre N-1'!S3</f>
        <v>0</v>
      </c>
      <c r="V3" s="26">
        <f>S3-U3</f>
        <v>0</v>
      </c>
      <c r="W3" s="22">
        <f>X3/$X$54</f>
        <v>0</v>
      </c>
      <c r="X3" s="23">
        <f>IF(COUNTIF($AY$2:$BL$57,A3)=1,VLOOKUP(A3,$AY$2:$BL$57,10,FALSE),0)</f>
        <v>0</v>
      </c>
      <c r="Y3" s="33">
        <f>Z3/$Z$54</f>
        <v>0</v>
      </c>
      <c r="Z3" s="25">
        <f>'Décembre N-1'!X3</f>
        <v>0</v>
      </c>
      <c r="AA3" s="26">
        <f>X3-Z3</f>
        <v>0</v>
      </c>
      <c r="AB3" s="22">
        <f>AC3/$AC$54</f>
        <v>0</v>
      </c>
      <c r="AC3" s="23">
        <f>IF(COUNTIF($AY$2:$BL$57,A3)=1,VLOOKUP(A3,$AY$2:$BL$57,11,FALSE),0)</f>
        <v>0</v>
      </c>
      <c r="AD3" s="33">
        <f>AE3/$AE$54</f>
        <v>1.2345679012345678E-2</v>
      </c>
      <c r="AE3" s="25">
        <f>'Décembre N-1'!AC3</f>
        <v>1</v>
      </c>
      <c r="AF3" s="26">
        <f>AC3-AE3</f>
        <v>-1</v>
      </c>
      <c r="AG3" s="22">
        <f>AH3/$AH$54</f>
        <v>0</v>
      </c>
      <c r="AH3" s="23">
        <f>IF(COUNTIF($AY$2:$BL$57,A3)=1,VLOOKUP(A3,$AY$2:$BL$57,12,FALSE),0)</f>
        <v>0</v>
      </c>
      <c r="AI3" s="33">
        <f>AJ3/$AJ$54</f>
        <v>0</v>
      </c>
      <c r="AJ3" s="25">
        <f>'Décembre N-1'!AH3</f>
        <v>0</v>
      </c>
      <c r="AK3" s="26">
        <f>AH3-AJ3</f>
        <v>0</v>
      </c>
      <c r="AL3" s="22">
        <f>AM3/$AM$54</f>
        <v>0</v>
      </c>
      <c r="AM3" s="23">
        <f>IF(COUNTIF($AY$2:$BL$57,A3)=1,VLOOKUP(A3,$AY$2:$BL$57,13,FALSE),0)</f>
        <v>0</v>
      </c>
      <c r="AN3" s="33">
        <f>AO3/$AO$54</f>
        <v>2.242152466367713E-3</v>
      </c>
      <c r="AO3" s="25">
        <f>'Décembre N-1'!AM3</f>
        <v>1</v>
      </c>
      <c r="AP3" s="26">
        <f>AM3-AO3</f>
        <v>-1</v>
      </c>
      <c r="AQ3" s="22">
        <f>AR3/$AR$54</f>
        <v>0</v>
      </c>
      <c r="AR3" s="23">
        <f>IF(COUNTIF($AY$2:$BL$57,A3)=1,VLOOKUP(A3,$AY$2:$BL$57,14,FALSE),0)</f>
        <v>0</v>
      </c>
      <c r="AS3" s="33">
        <f>AT3/$AT$54</f>
        <v>0</v>
      </c>
      <c r="AT3" s="25">
        <f>'Décembre N-1'!AR3</f>
        <v>0</v>
      </c>
      <c r="AU3" s="26">
        <f>AR3-AT3</f>
        <v>0</v>
      </c>
      <c r="AY3" t="s">
        <v>4</v>
      </c>
      <c r="AZ3" t="s">
        <v>86</v>
      </c>
      <c r="BA3" t="s">
        <v>87</v>
      </c>
      <c r="BB3" t="s">
        <v>114</v>
      </c>
      <c r="BC3" t="s">
        <v>115</v>
      </c>
      <c r="BD3">
        <v>17</v>
      </c>
      <c r="BE3">
        <v>5</v>
      </c>
      <c r="BF3">
        <v>0</v>
      </c>
      <c r="BG3">
        <v>2</v>
      </c>
      <c r="BH3">
        <v>0</v>
      </c>
      <c r="BI3">
        <v>5</v>
      </c>
      <c r="BJ3">
        <v>11</v>
      </c>
      <c r="BK3">
        <v>37</v>
      </c>
      <c r="BL3">
        <v>3</v>
      </c>
    </row>
    <row r="4" spans="1:64" x14ac:dyDescent="0.3">
      <c r="A4" t="s">
        <v>33</v>
      </c>
      <c r="B4" s="21"/>
      <c r="C4" s="22">
        <f t="shared" ref="C4:C52" si="0">D4/$D$54</f>
        <v>0</v>
      </c>
      <c r="D4" s="23">
        <f t="shared" ref="D4:D52" si="1">IF(COUNTIF($AY$2:$BL$57,A4)=1,VLOOKUP(A4,$AY$2:$BL$57,6,FALSE),0)</f>
        <v>0</v>
      </c>
      <c r="E4" s="24">
        <f t="shared" ref="E4:E52" si="2">F4/$F$54</f>
        <v>0</v>
      </c>
      <c r="F4" s="25">
        <f>'Décembre N-1'!D4</f>
        <v>0</v>
      </c>
      <c r="G4" s="26">
        <f t="shared" ref="G4:G52" si="3">D4-F4</f>
        <v>0</v>
      </c>
      <c r="H4" s="22">
        <f t="shared" ref="H4:H52" si="4">I4/$I$54</f>
        <v>0</v>
      </c>
      <c r="I4" s="23">
        <f t="shared" ref="I4:I52" si="5">IF(COUNTIF($AY$2:$BL$57,A4)=1,VLOOKUP(A4,$AY$2:$BL$57,7,FALSE),0)</f>
        <v>0</v>
      </c>
      <c r="J4" s="33">
        <f t="shared" ref="J4:J52" si="6">K4/$K$54</f>
        <v>0</v>
      </c>
      <c r="K4" s="25">
        <f>'Décembre N-1'!I4</f>
        <v>0</v>
      </c>
      <c r="L4" s="26">
        <f t="shared" ref="L4:L52" si="7">I4-K4</f>
        <v>0</v>
      </c>
      <c r="M4" s="22">
        <f t="shared" ref="M4:M52" si="8">N4/$N$54</f>
        <v>0</v>
      </c>
      <c r="N4" s="23">
        <f t="shared" ref="N4:N52" si="9">IF(COUNTIF($AY$2:$BL$57,A4)=1,VLOOKUP(A4,$AY$2:$BL$57,8,FALSE),0)</f>
        <v>0</v>
      </c>
      <c r="O4" s="24">
        <f t="shared" ref="O4:O52" si="10">P4/$P$54</f>
        <v>0</v>
      </c>
      <c r="P4" s="25">
        <f>'Décembre N-1'!N4</f>
        <v>0</v>
      </c>
      <c r="Q4" s="26">
        <f t="shared" ref="Q4:Q52" si="11">N4-P4</f>
        <v>0</v>
      </c>
      <c r="R4" s="22">
        <f t="shared" ref="R4:R52" si="12">S4/$S$54</f>
        <v>0</v>
      </c>
      <c r="S4" s="23">
        <f t="shared" ref="S4:S52" si="13">IF(COUNTIF($AY$2:$BL$57,A4)=1,VLOOKUP(A4,$AY$2:$BL$57,9,FALSE),0)</f>
        <v>0</v>
      </c>
      <c r="T4" s="33">
        <f t="shared" ref="T4:T52" si="14">U4/$U$54</f>
        <v>0</v>
      </c>
      <c r="U4" s="25">
        <f>'Décembre N-1'!S4</f>
        <v>0</v>
      </c>
      <c r="V4" s="26">
        <f t="shared" ref="V4:V52" si="15">S4-U4</f>
        <v>0</v>
      </c>
      <c r="W4" s="22">
        <f t="shared" ref="W4:W52" si="16">X4/$X$54</f>
        <v>0</v>
      </c>
      <c r="X4" s="23">
        <f t="shared" ref="X4:X52" si="17">IF(COUNTIF($AY$2:$BL$57,A4)=1,VLOOKUP(A4,$AY$2:$BL$57,10,FALSE),0)</f>
        <v>0</v>
      </c>
      <c r="Y4" s="33">
        <f t="shared" ref="Y4:Y52" si="18">Z4/$Z$54</f>
        <v>0</v>
      </c>
      <c r="Z4" s="25">
        <f>'Décembre N-1'!X4</f>
        <v>0</v>
      </c>
      <c r="AA4" s="26">
        <f t="shared" ref="AA4:AA52" si="19">X4-Z4</f>
        <v>0</v>
      </c>
      <c r="AB4" s="22">
        <f t="shared" ref="AB4:AB52" si="20">AC4/$AC$54</f>
        <v>0</v>
      </c>
      <c r="AC4" s="23">
        <f t="shared" ref="AC4:AC52" si="21">IF(COUNTIF($AY$2:$BL$57,A4)=1,VLOOKUP(A4,$AY$2:$BL$57,11,FALSE),0)</f>
        <v>0</v>
      </c>
      <c r="AD4" s="33">
        <f t="shared" ref="AD4:AD52" si="22">AE4/$AE$54</f>
        <v>0</v>
      </c>
      <c r="AE4" s="25">
        <f>'Décembre N-1'!AC4</f>
        <v>0</v>
      </c>
      <c r="AF4" s="26">
        <f t="shared" ref="AF4:AF52" si="23">AC4-AE4</f>
        <v>0</v>
      </c>
      <c r="AG4" s="22">
        <f t="shared" ref="AG4:AG52" si="24">AH4/$AH$54</f>
        <v>0</v>
      </c>
      <c r="AH4" s="23">
        <f t="shared" ref="AH4:AH52" si="25">IF(COUNTIF($AY$2:$BL$57,A4)=1,VLOOKUP(A4,$AY$2:$BL$57,12,FALSE),0)</f>
        <v>0</v>
      </c>
      <c r="AI4" s="33">
        <f t="shared" ref="AI4:AI52" si="26">AJ4/$AJ$54</f>
        <v>0</v>
      </c>
      <c r="AJ4" s="25">
        <f>'Décembre N-1'!AH4</f>
        <v>0</v>
      </c>
      <c r="AK4" s="26">
        <f t="shared" ref="AK4:AK52" si="27">AH4-AJ4</f>
        <v>0</v>
      </c>
      <c r="AL4" s="22">
        <f t="shared" ref="AL4:AL52" si="28">AM4/$AM$54</f>
        <v>0</v>
      </c>
      <c r="AM4" s="23">
        <f t="shared" ref="AM4:AM52" si="29">IF(COUNTIF($AY$2:$BL$57,A4)=1,VLOOKUP(A4,$AY$2:$BL$57,13,FALSE),0)</f>
        <v>0</v>
      </c>
      <c r="AN4" s="33">
        <f t="shared" ref="AN4:AN51" si="30">AO4/$AO$54</f>
        <v>0</v>
      </c>
      <c r="AO4" s="25">
        <f>'Décembre N-1'!AM4</f>
        <v>0</v>
      </c>
      <c r="AP4" s="26">
        <f t="shared" ref="AP4:AP52" si="31">AM4-AO4</f>
        <v>0</v>
      </c>
      <c r="AQ4" s="22">
        <f t="shared" ref="AQ4:AQ52" si="32">AR4/$AR$54</f>
        <v>0</v>
      </c>
      <c r="AR4" s="23">
        <f t="shared" ref="AR4:AR52" si="33">IF(COUNTIF($AY$2:$BL$57,A4)=1,VLOOKUP(A4,$AY$2:$BL$57,14,FALSE),0)</f>
        <v>0</v>
      </c>
      <c r="AS4" s="33">
        <f t="shared" ref="AS4:AS52" si="34">AT4/$AT$54</f>
        <v>0</v>
      </c>
      <c r="AT4" s="25">
        <f>'Décembre N-1'!AR4</f>
        <v>0</v>
      </c>
      <c r="AU4" s="26">
        <f t="shared" ref="AU4:AU52" si="35">AR4-AT4</f>
        <v>0</v>
      </c>
      <c r="AY4" t="s">
        <v>53</v>
      </c>
      <c r="AZ4" t="s">
        <v>86</v>
      </c>
      <c r="BA4" t="s">
        <v>87</v>
      </c>
      <c r="BB4" t="s">
        <v>114</v>
      </c>
      <c r="BC4" t="s">
        <v>115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1</v>
      </c>
      <c r="BK4">
        <v>0</v>
      </c>
      <c r="BL4">
        <v>1</v>
      </c>
    </row>
    <row r="5" spans="1:64" x14ac:dyDescent="0.3">
      <c r="A5" t="s">
        <v>1</v>
      </c>
      <c r="B5" s="21"/>
      <c r="C5" s="22">
        <f t="shared" si="0"/>
        <v>0</v>
      </c>
      <c r="D5" s="23">
        <f t="shared" si="1"/>
        <v>0</v>
      </c>
      <c r="E5" s="24">
        <f t="shared" si="2"/>
        <v>0</v>
      </c>
      <c r="F5" s="25">
        <f>'Décembre N-1'!D5</f>
        <v>0</v>
      </c>
      <c r="G5" s="26">
        <f t="shared" si="3"/>
        <v>0</v>
      </c>
      <c r="H5" s="22">
        <f t="shared" si="4"/>
        <v>0</v>
      </c>
      <c r="I5" s="23">
        <f t="shared" si="5"/>
        <v>0</v>
      </c>
      <c r="J5" s="33">
        <f t="shared" si="6"/>
        <v>0</v>
      </c>
      <c r="K5" s="25">
        <f>'Décembre N-1'!I5</f>
        <v>0</v>
      </c>
      <c r="L5" s="26">
        <f t="shared" si="7"/>
        <v>0</v>
      </c>
      <c r="M5" s="22">
        <f t="shared" si="8"/>
        <v>0</v>
      </c>
      <c r="N5" s="23">
        <f t="shared" si="9"/>
        <v>0</v>
      </c>
      <c r="O5" s="24">
        <f t="shared" si="10"/>
        <v>0</v>
      </c>
      <c r="P5" s="25">
        <f>'Décembre N-1'!N5</f>
        <v>0</v>
      </c>
      <c r="Q5" s="26">
        <f t="shared" si="11"/>
        <v>0</v>
      </c>
      <c r="R5" s="22">
        <f t="shared" si="12"/>
        <v>0</v>
      </c>
      <c r="S5" s="23">
        <f t="shared" si="13"/>
        <v>0</v>
      </c>
      <c r="T5" s="33">
        <f t="shared" si="14"/>
        <v>0</v>
      </c>
      <c r="U5" s="25">
        <f>'Décembre N-1'!S5</f>
        <v>0</v>
      </c>
      <c r="V5" s="26">
        <f t="shared" si="15"/>
        <v>0</v>
      </c>
      <c r="W5" s="22">
        <f t="shared" si="16"/>
        <v>0</v>
      </c>
      <c r="X5" s="23">
        <f t="shared" si="17"/>
        <v>0</v>
      </c>
      <c r="Y5" s="33">
        <f t="shared" si="18"/>
        <v>0</v>
      </c>
      <c r="Z5" s="25">
        <f>'Décembre N-1'!X5</f>
        <v>0</v>
      </c>
      <c r="AA5" s="26">
        <f t="shared" si="19"/>
        <v>0</v>
      </c>
      <c r="AB5" s="22">
        <f t="shared" si="20"/>
        <v>0</v>
      </c>
      <c r="AC5" s="23">
        <f t="shared" si="21"/>
        <v>0</v>
      </c>
      <c r="AD5" s="33">
        <f t="shared" si="22"/>
        <v>0</v>
      </c>
      <c r="AE5" s="25">
        <f>'Décembre N-1'!AC5</f>
        <v>0</v>
      </c>
      <c r="AF5" s="26">
        <f t="shared" si="23"/>
        <v>0</v>
      </c>
      <c r="AG5" s="22">
        <f t="shared" si="24"/>
        <v>0</v>
      </c>
      <c r="AH5" s="23">
        <f t="shared" si="25"/>
        <v>0</v>
      </c>
      <c r="AI5" s="33">
        <f t="shared" si="26"/>
        <v>0</v>
      </c>
      <c r="AJ5" s="25">
        <f>'Décembre N-1'!AH5</f>
        <v>0</v>
      </c>
      <c r="AK5" s="26">
        <f t="shared" si="27"/>
        <v>0</v>
      </c>
      <c r="AL5" s="22">
        <f t="shared" si="28"/>
        <v>0</v>
      </c>
      <c r="AM5" s="23">
        <f t="shared" si="29"/>
        <v>0</v>
      </c>
      <c r="AN5" s="33">
        <f t="shared" si="30"/>
        <v>0</v>
      </c>
      <c r="AO5" s="25">
        <f>'Décembre N-1'!AM5</f>
        <v>0</v>
      </c>
      <c r="AP5" s="26">
        <f t="shared" si="31"/>
        <v>0</v>
      </c>
      <c r="AQ5" s="22">
        <f t="shared" si="32"/>
        <v>0</v>
      </c>
      <c r="AR5" s="23">
        <f t="shared" si="33"/>
        <v>0</v>
      </c>
      <c r="AS5" s="33">
        <f t="shared" si="34"/>
        <v>0</v>
      </c>
      <c r="AT5" s="25">
        <f>'Décembre N-1'!AR5</f>
        <v>0</v>
      </c>
      <c r="AU5" s="26">
        <f t="shared" si="35"/>
        <v>0</v>
      </c>
      <c r="AY5" t="s">
        <v>5</v>
      </c>
      <c r="AZ5" t="s">
        <v>86</v>
      </c>
      <c r="BA5" t="s">
        <v>87</v>
      </c>
      <c r="BB5" t="s">
        <v>114</v>
      </c>
      <c r="BC5" t="s">
        <v>115</v>
      </c>
      <c r="BD5">
        <v>0</v>
      </c>
      <c r="BE5">
        <v>1</v>
      </c>
      <c r="BF5">
        <v>0</v>
      </c>
      <c r="BG5">
        <v>1</v>
      </c>
      <c r="BH5">
        <v>0</v>
      </c>
      <c r="BI5">
        <v>3</v>
      </c>
      <c r="BJ5">
        <v>0</v>
      </c>
      <c r="BK5">
        <v>5</v>
      </c>
      <c r="BL5">
        <v>0</v>
      </c>
    </row>
    <row r="6" spans="1:64" x14ac:dyDescent="0.3">
      <c r="A6" t="s">
        <v>52</v>
      </c>
      <c r="B6" s="21"/>
      <c r="C6" s="22">
        <f t="shared" si="0"/>
        <v>0</v>
      </c>
      <c r="D6" s="23">
        <f t="shared" si="1"/>
        <v>0</v>
      </c>
      <c r="E6" s="24">
        <f t="shared" si="2"/>
        <v>0</v>
      </c>
      <c r="F6" s="25">
        <f>'Décembre N-1'!D6</f>
        <v>0</v>
      </c>
      <c r="G6" s="26">
        <f t="shared" si="3"/>
        <v>0</v>
      </c>
      <c r="H6" s="22">
        <f t="shared" si="4"/>
        <v>0</v>
      </c>
      <c r="I6" s="23">
        <f t="shared" si="5"/>
        <v>0</v>
      </c>
      <c r="J6" s="33">
        <f t="shared" si="6"/>
        <v>0</v>
      </c>
      <c r="K6" s="25">
        <f>'Décembre N-1'!I6</f>
        <v>0</v>
      </c>
      <c r="L6" s="26">
        <f t="shared" si="7"/>
        <v>0</v>
      </c>
      <c r="M6" s="22">
        <f t="shared" si="8"/>
        <v>0</v>
      </c>
      <c r="N6" s="23">
        <f t="shared" si="9"/>
        <v>0</v>
      </c>
      <c r="O6" s="24">
        <f t="shared" si="10"/>
        <v>0</v>
      </c>
      <c r="P6" s="25">
        <f>'Décembre N-1'!N6</f>
        <v>0</v>
      </c>
      <c r="Q6" s="26">
        <f t="shared" si="11"/>
        <v>0</v>
      </c>
      <c r="R6" s="22">
        <f t="shared" si="12"/>
        <v>0</v>
      </c>
      <c r="S6" s="23">
        <f t="shared" si="13"/>
        <v>0</v>
      </c>
      <c r="T6" s="33">
        <f t="shared" si="14"/>
        <v>0</v>
      </c>
      <c r="U6" s="25">
        <f>'Décembre N-1'!S6</f>
        <v>0</v>
      </c>
      <c r="V6" s="26">
        <f t="shared" si="15"/>
        <v>0</v>
      </c>
      <c r="W6" s="22">
        <f t="shared" si="16"/>
        <v>0</v>
      </c>
      <c r="X6" s="23">
        <f t="shared" si="17"/>
        <v>0</v>
      </c>
      <c r="Y6" s="33">
        <f t="shared" si="18"/>
        <v>0</v>
      </c>
      <c r="Z6" s="25">
        <f>'Décembre N-1'!X6</f>
        <v>0</v>
      </c>
      <c r="AA6" s="26">
        <f t="shared" si="19"/>
        <v>0</v>
      </c>
      <c r="AB6" s="22">
        <f t="shared" si="20"/>
        <v>0</v>
      </c>
      <c r="AC6" s="23">
        <f t="shared" si="21"/>
        <v>0</v>
      </c>
      <c r="AD6" s="33">
        <f t="shared" si="22"/>
        <v>0</v>
      </c>
      <c r="AE6" s="25">
        <f>'Décembre N-1'!AC6</f>
        <v>0</v>
      </c>
      <c r="AF6" s="26">
        <f t="shared" si="23"/>
        <v>0</v>
      </c>
      <c r="AG6" s="22">
        <f t="shared" si="24"/>
        <v>0</v>
      </c>
      <c r="AH6" s="23">
        <f t="shared" si="25"/>
        <v>0</v>
      </c>
      <c r="AI6" s="33">
        <f t="shared" si="26"/>
        <v>0</v>
      </c>
      <c r="AJ6" s="25">
        <f>'Décembre N-1'!AH6</f>
        <v>0</v>
      </c>
      <c r="AK6" s="26">
        <f t="shared" si="27"/>
        <v>0</v>
      </c>
      <c r="AL6" s="22">
        <f t="shared" si="28"/>
        <v>0</v>
      </c>
      <c r="AM6" s="23">
        <f t="shared" si="29"/>
        <v>0</v>
      </c>
      <c r="AN6" s="33">
        <f t="shared" si="30"/>
        <v>0</v>
      </c>
      <c r="AO6" s="25">
        <f>'Décembre N-1'!AM6</f>
        <v>0</v>
      </c>
      <c r="AP6" s="26">
        <f t="shared" si="31"/>
        <v>0</v>
      </c>
      <c r="AQ6" s="22">
        <f t="shared" si="32"/>
        <v>0</v>
      </c>
      <c r="AR6" s="23">
        <f t="shared" si="33"/>
        <v>0</v>
      </c>
      <c r="AS6" s="33">
        <f t="shared" si="34"/>
        <v>0</v>
      </c>
      <c r="AT6" s="25">
        <f>'Décembre N-1'!AR6</f>
        <v>0</v>
      </c>
      <c r="AU6" s="26">
        <f t="shared" si="35"/>
        <v>0</v>
      </c>
      <c r="AY6" t="s">
        <v>6</v>
      </c>
      <c r="AZ6" t="s">
        <v>86</v>
      </c>
      <c r="BA6" t="s">
        <v>87</v>
      </c>
      <c r="BB6" t="s">
        <v>114</v>
      </c>
      <c r="BC6" t="s">
        <v>115</v>
      </c>
      <c r="BD6">
        <v>8</v>
      </c>
      <c r="BE6">
        <v>3</v>
      </c>
      <c r="BF6">
        <v>0</v>
      </c>
      <c r="BG6">
        <v>2</v>
      </c>
      <c r="BH6">
        <v>2</v>
      </c>
      <c r="BI6">
        <v>5</v>
      </c>
      <c r="BJ6">
        <v>1</v>
      </c>
      <c r="BK6">
        <v>21</v>
      </c>
      <c r="BL6">
        <v>0</v>
      </c>
    </row>
    <row r="7" spans="1:64" x14ac:dyDescent="0.3">
      <c r="A7" t="s">
        <v>2</v>
      </c>
      <c r="B7" s="21"/>
      <c r="C7" s="22">
        <f t="shared" si="0"/>
        <v>0.16107382550335569</v>
      </c>
      <c r="D7" s="23">
        <f t="shared" si="1"/>
        <v>24</v>
      </c>
      <c r="E7" s="24">
        <f t="shared" si="2"/>
        <v>9.5541401273885357E-2</v>
      </c>
      <c r="F7" s="25">
        <f>'Décembre N-1'!D7</f>
        <v>15</v>
      </c>
      <c r="G7" s="26">
        <f t="shared" si="3"/>
        <v>9</v>
      </c>
      <c r="H7" s="22">
        <f t="shared" si="4"/>
        <v>5.3763440860215055E-2</v>
      </c>
      <c r="I7" s="23">
        <f t="shared" si="5"/>
        <v>5</v>
      </c>
      <c r="J7" s="33">
        <f t="shared" si="6"/>
        <v>5.5045871559633031E-2</v>
      </c>
      <c r="K7" s="25">
        <f>'Décembre N-1'!I7</f>
        <v>6</v>
      </c>
      <c r="L7" s="26">
        <f t="shared" si="7"/>
        <v>-1</v>
      </c>
      <c r="M7" s="22">
        <f t="shared" si="8"/>
        <v>0.1</v>
      </c>
      <c r="N7" s="23">
        <f t="shared" si="9"/>
        <v>2</v>
      </c>
      <c r="O7" s="24">
        <f t="shared" si="10"/>
        <v>0</v>
      </c>
      <c r="P7" s="25">
        <f>'Décembre N-1'!N7</f>
        <v>0</v>
      </c>
      <c r="Q7" s="26">
        <f t="shared" si="11"/>
        <v>2</v>
      </c>
      <c r="R7" s="22">
        <f t="shared" si="12"/>
        <v>0.06</v>
      </c>
      <c r="S7" s="23">
        <f t="shared" si="13"/>
        <v>3</v>
      </c>
      <c r="T7" s="33">
        <f t="shared" si="14"/>
        <v>7.407407407407407E-2</v>
      </c>
      <c r="U7" s="25">
        <f>'Décembre N-1'!S7</f>
        <v>4</v>
      </c>
      <c r="V7" s="26">
        <f t="shared" si="15"/>
        <v>-1</v>
      </c>
      <c r="W7" s="22">
        <f t="shared" si="16"/>
        <v>5.8823529411764705E-2</v>
      </c>
      <c r="X7" s="23">
        <f t="shared" si="17"/>
        <v>1</v>
      </c>
      <c r="Y7" s="33">
        <f t="shared" si="18"/>
        <v>4.3478260869565216E-2</v>
      </c>
      <c r="Z7" s="25">
        <f>'Décembre N-1'!X7</f>
        <v>1</v>
      </c>
      <c r="AA7" s="26">
        <f t="shared" si="19"/>
        <v>0</v>
      </c>
      <c r="AB7" s="22">
        <f t="shared" si="20"/>
        <v>5.7471264367816091E-2</v>
      </c>
      <c r="AC7" s="23">
        <f t="shared" si="21"/>
        <v>5</v>
      </c>
      <c r="AD7" s="33">
        <f t="shared" si="22"/>
        <v>2.4691358024691357E-2</v>
      </c>
      <c r="AE7" s="25">
        <f>'Décembre N-1'!AC7</f>
        <v>2</v>
      </c>
      <c r="AF7" s="26">
        <f t="shared" si="23"/>
        <v>3</v>
      </c>
      <c r="AG7" s="22">
        <f t="shared" si="24"/>
        <v>0.14285714285714285</v>
      </c>
      <c r="AH7" s="23">
        <f t="shared" si="25"/>
        <v>6</v>
      </c>
      <c r="AI7" s="33">
        <f t="shared" si="26"/>
        <v>3.3333333333333333E-2</v>
      </c>
      <c r="AJ7" s="25">
        <f>'Décembre N-1'!AH7</f>
        <v>2</v>
      </c>
      <c r="AK7" s="26">
        <f t="shared" si="27"/>
        <v>4</v>
      </c>
      <c r="AL7" s="22">
        <f t="shared" si="28"/>
        <v>0.10114942528735632</v>
      </c>
      <c r="AM7" s="23">
        <f t="shared" si="29"/>
        <v>44</v>
      </c>
      <c r="AN7" s="33">
        <f t="shared" si="30"/>
        <v>6.726457399103139E-2</v>
      </c>
      <c r="AO7" s="25">
        <f>'Décembre N-1'!AM7</f>
        <v>30</v>
      </c>
      <c r="AP7" s="26">
        <f t="shared" si="31"/>
        <v>14</v>
      </c>
      <c r="AQ7" s="22">
        <f t="shared" si="32"/>
        <v>8.6956521739130432E-2</v>
      </c>
      <c r="AR7" s="23">
        <f t="shared" si="33"/>
        <v>2</v>
      </c>
      <c r="AS7" s="33">
        <f t="shared" si="34"/>
        <v>0</v>
      </c>
      <c r="AT7" s="25">
        <f>'Décembre N-1'!AR7</f>
        <v>0</v>
      </c>
      <c r="AU7" s="26">
        <f t="shared" si="35"/>
        <v>2</v>
      </c>
      <c r="AY7" t="s">
        <v>7</v>
      </c>
      <c r="AZ7" t="s">
        <v>86</v>
      </c>
      <c r="BA7" t="s">
        <v>87</v>
      </c>
      <c r="BB7" t="s">
        <v>114</v>
      </c>
      <c r="BC7" t="s">
        <v>115</v>
      </c>
      <c r="BD7">
        <v>7</v>
      </c>
      <c r="BE7">
        <v>11</v>
      </c>
      <c r="BF7">
        <v>1</v>
      </c>
      <c r="BG7">
        <v>5</v>
      </c>
      <c r="BH7">
        <v>2</v>
      </c>
      <c r="BI7">
        <v>7</v>
      </c>
      <c r="BJ7">
        <v>1</v>
      </c>
      <c r="BK7">
        <v>34</v>
      </c>
      <c r="BL7">
        <v>0</v>
      </c>
    </row>
    <row r="8" spans="1:64" x14ac:dyDescent="0.3">
      <c r="A8" t="s">
        <v>3</v>
      </c>
      <c r="B8" s="21"/>
      <c r="C8" s="22">
        <f t="shared" si="0"/>
        <v>0</v>
      </c>
      <c r="D8" s="23">
        <f t="shared" si="1"/>
        <v>0</v>
      </c>
      <c r="E8" s="24">
        <f t="shared" si="2"/>
        <v>0</v>
      </c>
      <c r="F8" s="25">
        <f>'Décembre N-1'!D8</f>
        <v>0</v>
      </c>
      <c r="G8" s="26">
        <f t="shared" si="3"/>
        <v>0</v>
      </c>
      <c r="H8" s="22">
        <f t="shared" si="4"/>
        <v>0</v>
      </c>
      <c r="I8" s="23">
        <f t="shared" si="5"/>
        <v>0</v>
      </c>
      <c r="J8" s="33">
        <f t="shared" si="6"/>
        <v>0</v>
      </c>
      <c r="K8" s="25">
        <f>'Décembre N-1'!I8</f>
        <v>0</v>
      </c>
      <c r="L8" s="26">
        <f t="shared" si="7"/>
        <v>0</v>
      </c>
      <c r="M8" s="22">
        <f t="shared" si="8"/>
        <v>0</v>
      </c>
      <c r="N8" s="23">
        <f t="shared" si="9"/>
        <v>0</v>
      </c>
      <c r="O8" s="24">
        <f t="shared" si="10"/>
        <v>0</v>
      </c>
      <c r="P8" s="25">
        <f>'Décembre N-1'!N8</f>
        <v>0</v>
      </c>
      <c r="Q8" s="26">
        <f t="shared" si="11"/>
        <v>0</v>
      </c>
      <c r="R8" s="22">
        <f t="shared" si="12"/>
        <v>0</v>
      </c>
      <c r="S8" s="23">
        <f t="shared" si="13"/>
        <v>0</v>
      </c>
      <c r="T8" s="33">
        <f t="shared" si="14"/>
        <v>0</v>
      </c>
      <c r="U8" s="25">
        <f>'Décembre N-1'!S8</f>
        <v>0</v>
      </c>
      <c r="V8" s="26">
        <f t="shared" si="15"/>
        <v>0</v>
      </c>
      <c r="W8" s="22">
        <f t="shared" si="16"/>
        <v>0</v>
      </c>
      <c r="X8" s="23">
        <f t="shared" si="17"/>
        <v>0</v>
      </c>
      <c r="Y8" s="33">
        <f t="shared" si="18"/>
        <v>0</v>
      </c>
      <c r="Z8" s="25">
        <f>'Décembre N-1'!X8</f>
        <v>0</v>
      </c>
      <c r="AA8" s="26">
        <f t="shared" si="19"/>
        <v>0</v>
      </c>
      <c r="AB8" s="22">
        <f t="shared" si="20"/>
        <v>0</v>
      </c>
      <c r="AC8" s="23">
        <f t="shared" si="21"/>
        <v>0</v>
      </c>
      <c r="AD8" s="33">
        <f t="shared" si="22"/>
        <v>0</v>
      </c>
      <c r="AE8" s="25">
        <f>'Décembre N-1'!AC8</f>
        <v>0</v>
      </c>
      <c r="AF8" s="26">
        <f t="shared" si="23"/>
        <v>0</v>
      </c>
      <c r="AG8" s="22">
        <f t="shared" si="24"/>
        <v>0</v>
      </c>
      <c r="AH8" s="23">
        <f t="shared" si="25"/>
        <v>0</v>
      </c>
      <c r="AI8" s="33">
        <f t="shared" si="26"/>
        <v>0</v>
      </c>
      <c r="AJ8" s="25">
        <f>'Décembre N-1'!AH8</f>
        <v>0</v>
      </c>
      <c r="AK8" s="26">
        <f t="shared" si="27"/>
        <v>0</v>
      </c>
      <c r="AL8" s="22">
        <f t="shared" si="28"/>
        <v>0</v>
      </c>
      <c r="AM8" s="23">
        <f t="shared" si="29"/>
        <v>0</v>
      </c>
      <c r="AN8" s="33">
        <f t="shared" si="30"/>
        <v>0</v>
      </c>
      <c r="AO8" s="25">
        <f>'Décembre N-1'!AM8</f>
        <v>0</v>
      </c>
      <c r="AP8" s="26">
        <f t="shared" si="31"/>
        <v>0</v>
      </c>
      <c r="AQ8" s="22">
        <f t="shared" si="32"/>
        <v>0</v>
      </c>
      <c r="AR8" s="23">
        <f t="shared" si="33"/>
        <v>0</v>
      </c>
      <c r="AS8" s="33">
        <f t="shared" si="34"/>
        <v>0</v>
      </c>
      <c r="AT8" s="25">
        <f>'Décembre N-1'!AR8</f>
        <v>0</v>
      </c>
      <c r="AU8" s="26">
        <f t="shared" si="35"/>
        <v>0</v>
      </c>
      <c r="AY8" t="s">
        <v>56</v>
      </c>
      <c r="AZ8" t="s">
        <v>86</v>
      </c>
      <c r="BA8" t="s">
        <v>87</v>
      </c>
      <c r="BB8" t="s">
        <v>114</v>
      </c>
      <c r="BC8" t="s">
        <v>115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2</v>
      </c>
      <c r="BK8">
        <v>0</v>
      </c>
      <c r="BL8">
        <v>2</v>
      </c>
    </row>
    <row r="9" spans="1:64" x14ac:dyDescent="0.3">
      <c r="A9" t="s">
        <v>4</v>
      </c>
      <c r="B9" s="21"/>
      <c r="C9" s="22">
        <f t="shared" si="0"/>
        <v>0.11409395973154363</v>
      </c>
      <c r="D9" s="23">
        <f t="shared" si="1"/>
        <v>17</v>
      </c>
      <c r="E9" s="24">
        <f t="shared" si="2"/>
        <v>0.15923566878980891</v>
      </c>
      <c r="F9" s="25">
        <f>'Décembre N-1'!D9</f>
        <v>25</v>
      </c>
      <c r="G9" s="26">
        <f t="shared" si="3"/>
        <v>-8</v>
      </c>
      <c r="H9" s="22">
        <f t="shared" si="4"/>
        <v>5.3763440860215055E-2</v>
      </c>
      <c r="I9" s="23">
        <f t="shared" si="5"/>
        <v>5</v>
      </c>
      <c r="J9" s="33">
        <f t="shared" si="6"/>
        <v>5.5045871559633031E-2</v>
      </c>
      <c r="K9" s="25">
        <f>'Décembre N-1'!I9</f>
        <v>6</v>
      </c>
      <c r="L9" s="26">
        <f t="shared" si="7"/>
        <v>-1</v>
      </c>
      <c r="M9" s="22">
        <f t="shared" si="8"/>
        <v>0</v>
      </c>
      <c r="N9" s="23">
        <f t="shared" si="9"/>
        <v>0</v>
      </c>
      <c r="O9" s="24">
        <f t="shared" si="10"/>
        <v>0.14814814814814814</v>
      </c>
      <c r="P9" s="25">
        <f>'Décembre N-1'!N9</f>
        <v>4</v>
      </c>
      <c r="Q9" s="26">
        <f t="shared" si="11"/>
        <v>-4</v>
      </c>
      <c r="R9" s="22">
        <f t="shared" si="12"/>
        <v>0.04</v>
      </c>
      <c r="S9" s="23">
        <f t="shared" si="13"/>
        <v>2</v>
      </c>
      <c r="T9" s="33">
        <f t="shared" si="14"/>
        <v>5.5555555555555552E-2</v>
      </c>
      <c r="U9" s="25">
        <f>'Décembre N-1'!S9</f>
        <v>3</v>
      </c>
      <c r="V9" s="26">
        <f t="shared" si="15"/>
        <v>-1</v>
      </c>
      <c r="W9" s="22">
        <f t="shared" si="16"/>
        <v>0</v>
      </c>
      <c r="X9" s="23">
        <f t="shared" si="17"/>
        <v>0</v>
      </c>
      <c r="Y9" s="33">
        <f t="shared" si="18"/>
        <v>0.13043478260869565</v>
      </c>
      <c r="Z9" s="25">
        <f>'Décembre N-1'!X9</f>
        <v>3</v>
      </c>
      <c r="AA9" s="26">
        <f t="shared" si="19"/>
        <v>-3</v>
      </c>
      <c r="AB9" s="22">
        <f t="shared" si="20"/>
        <v>5.7471264367816091E-2</v>
      </c>
      <c r="AC9" s="23">
        <f t="shared" si="21"/>
        <v>5</v>
      </c>
      <c r="AD9" s="33">
        <f t="shared" si="22"/>
        <v>9.8765432098765427E-2</v>
      </c>
      <c r="AE9" s="25">
        <f>'Décembre N-1'!AC9</f>
        <v>8</v>
      </c>
      <c r="AF9" s="26">
        <f t="shared" si="23"/>
        <v>-3</v>
      </c>
      <c r="AG9" s="22">
        <f t="shared" si="24"/>
        <v>0.26190476190476192</v>
      </c>
      <c r="AH9" s="23">
        <f t="shared" si="25"/>
        <v>11</v>
      </c>
      <c r="AI9" s="33">
        <f t="shared" si="26"/>
        <v>0.21666666666666667</v>
      </c>
      <c r="AJ9" s="25">
        <f>'Décembre N-1'!AH9</f>
        <v>13</v>
      </c>
      <c r="AK9" s="26">
        <f t="shared" si="27"/>
        <v>-2</v>
      </c>
      <c r="AL9" s="22">
        <f t="shared" si="28"/>
        <v>8.5057471264367815E-2</v>
      </c>
      <c r="AM9" s="23">
        <f t="shared" si="29"/>
        <v>37</v>
      </c>
      <c r="AN9" s="33">
        <f t="shared" si="30"/>
        <v>0.11883408071748879</v>
      </c>
      <c r="AO9" s="25">
        <f>'Décembre N-1'!AM9</f>
        <v>53</v>
      </c>
      <c r="AP9" s="26">
        <f t="shared" si="31"/>
        <v>-16</v>
      </c>
      <c r="AQ9" s="22">
        <f t="shared" si="32"/>
        <v>0.13043478260869565</v>
      </c>
      <c r="AR9" s="23">
        <f t="shared" si="33"/>
        <v>3</v>
      </c>
      <c r="AS9" s="33">
        <f t="shared" si="34"/>
        <v>0.13846153846153847</v>
      </c>
      <c r="AT9" s="25">
        <f>'Décembre N-1'!AR9</f>
        <v>9</v>
      </c>
      <c r="AU9" s="26">
        <f t="shared" si="35"/>
        <v>-6</v>
      </c>
      <c r="AY9" t="s">
        <v>57</v>
      </c>
      <c r="AZ9" t="s">
        <v>86</v>
      </c>
      <c r="BA9" t="s">
        <v>87</v>
      </c>
      <c r="BB9" t="s">
        <v>114</v>
      </c>
      <c r="BC9" t="s">
        <v>115</v>
      </c>
      <c r="BD9">
        <v>0</v>
      </c>
      <c r="BE9">
        <v>1</v>
      </c>
      <c r="BF9">
        <v>0</v>
      </c>
      <c r="BG9">
        <v>0</v>
      </c>
      <c r="BH9">
        <v>0</v>
      </c>
      <c r="BI9">
        <v>1</v>
      </c>
      <c r="BJ9">
        <v>0</v>
      </c>
      <c r="BK9">
        <v>2</v>
      </c>
      <c r="BL9">
        <v>0</v>
      </c>
    </row>
    <row r="10" spans="1:64" x14ac:dyDescent="0.3">
      <c r="A10" t="s">
        <v>53</v>
      </c>
      <c r="B10" s="21"/>
      <c r="C10" s="22">
        <f t="shared" si="0"/>
        <v>0</v>
      </c>
      <c r="D10" s="23">
        <f t="shared" si="1"/>
        <v>0</v>
      </c>
      <c r="E10" s="24">
        <f t="shared" si="2"/>
        <v>0</v>
      </c>
      <c r="F10" s="25">
        <f>'Décembre N-1'!D10</f>
        <v>0</v>
      </c>
      <c r="G10" s="26">
        <f t="shared" si="3"/>
        <v>0</v>
      </c>
      <c r="H10" s="22">
        <f t="shared" si="4"/>
        <v>0</v>
      </c>
      <c r="I10" s="23">
        <f t="shared" si="5"/>
        <v>0</v>
      </c>
      <c r="J10" s="33">
        <f t="shared" si="6"/>
        <v>0</v>
      </c>
      <c r="K10" s="25">
        <f>'Décembre N-1'!I10</f>
        <v>0</v>
      </c>
      <c r="L10" s="26">
        <f t="shared" si="7"/>
        <v>0</v>
      </c>
      <c r="M10" s="22">
        <f t="shared" si="8"/>
        <v>0</v>
      </c>
      <c r="N10" s="23">
        <f t="shared" si="9"/>
        <v>0</v>
      </c>
      <c r="O10" s="24">
        <f t="shared" si="10"/>
        <v>0</v>
      </c>
      <c r="P10" s="25">
        <f>'Décembre N-1'!N10</f>
        <v>0</v>
      </c>
      <c r="Q10" s="26">
        <f t="shared" si="11"/>
        <v>0</v>
      </c>
      <c r="R10" s="22">
        <f t="shared" si="12"/>
        <v>0</v>
      </c>
      <c r="S10" s="23">
        <f t="shared" si="13"/>
        <v>0</v>
      </c>
      <c r="T10" s="33">
        <f t="shared" si="14"/>
        <v>0</v>
      </c>
      <c r="U10" s="25">
        <f>'Décembre N-1'!S10</f>
        <v>0</v>
      </c>
      <c r="V10" s="26">
        <f t="shared" si="15"/>
        <v>0</v>
      </c>
      <c r="W10" s="22">
        <f t="shared" si="16"/>
        <v>0</v>
      </c>
      <c r="X10" s="23">
        <f t="shared" si="17"/>
        <v>0</v>
      </c>
      <c r="Y10" s="33">
        <f t="shared" si="18"/>
        <v>0</v>
      </c>
      <c r="Z10" s="25">
        <f>'Décembre N-1'!X10</f>
        <v>0</v>
      </c>
      <c r="AA10" s="26">
        <f t="shared" si="19"/>
        <v>0</v>
      </c>
      <c r="AB10" s="22">
        <f t="shared" si="20"/>
        <v>0</v>
      </c>
      <c r="AC10" s="23">
        <f t="shared" si="21"/>
        <v>0</v>
      </c>
      <c r="AD10" s="33">
        <f t="shared" si="22"/>
        <v>0</v>
      </c>
      <c r="AE10" s="25">
        <f>'Décembre N-1'!AC10</f>
        <v>0</v>
      </c>
      <c r="AF10" s="26">
        <f t="shared" si="23"/>
        <v>0</v>
      </c>
      <c r="AG10" s="22">
        <f t="shared" si="24"/>
        <v>2.3809523809523808E-2</v>
      </c>
      <c r="AH10" s="23">
        <f t="shared" si="25"/>
        <v>1</v>
      </c>
      <c r="AI10" s="33">
        <f t="shared" si="26"/>
        <v>1.6666666666666666E-2</v>
      </c>
      <c r="AJ10" s="25">
        <f>'Décembre N-1'!AH10</f>
        <v>1</v>
      </c>
      <c r="AK10" s="26">
        <f t="shared" si="27"/>
        <v>0</v>
      </c>
      <c r="AL10" s="22">
        <f t="shared" si="28"/>
        <v>0</v>
      </c>
      <c r="AM10" s="23">
        <f t="shared" si="29"/>
        <v>0</v>
      </c>
      <c r="AN10" s="33">
        <f t="shared" si="30"/>
        <v>0</v>
      </c>
      <c r="AO10" s="25">
        <f>'Décembre N-1'!AM10</f>
        <v>0</v>
      </c>
      <c r="AP10" s="26">
        <f t="shared" si="31"/>
        <v>0</v>
      </c>
      <c r="AQ10" s="22">
        <f t="shared" si="32"/>
        <v>4.3478260869565216E-2</v>
      </c>
      <c r="AR10" s="23">
        <f t="shared" si="33"/>
        <v>1</v>
      </c>
      <c r="AS10" s="33">
        <f t="shared" si="34"/>
        <v>1.5384615384615385E-2</v>
      </c>
      <c r="AT10" s="25">
        <f>'Décembre N-1'!AR10</f>
        <v>1</v>
      </c>
      <c r="AU10" s="26">
        <f t="shared" si="35"/>
        <v>0</v>
      </c>
      <c r="AY10" t="s">
        <v>9</v>
      </c>
      <c r="AZ10" t="s">
        <v>86</v>
      </c>
      <c r="BA10" t="s">
        <v>87</v>
      </c>
      <c r="BB10" t="s">
        <v>114</v>
      </c>
      <c r="BC10" t="s">
        <v>115</v>
      </c>
      <c r="BD10">
        <v>1</v>
      </c>
      <c r="BE10">
        <v>1</v>
      </c>
      <c r="BF10">
        <v>0</v>
      </c>
      <c r="BG10">
        <v>1</v>
      </c>
      <c r="BH10">
        <v>0</v>
      </c>
      <c r="BI10">
        <v>1</v>
      </c>
      <c r="BJ10">
        <v>0</v>
      </c>
      <c r="BK10">
        <v>4</v>
      </c>
      <c r="BL10">
        <v>0</v>
      </c>
    </row>
    <row r="11" spans="1:64" x14ac:dyDescent="0.3">
      <c r="A11" t="s">
        <v>54</v>
      </c>
      <c r="B11" s="21"/>
      <c r="C11" s="22">
        <f t="shared" si="0"/>
        <v>0</v>
      </c>
      <c r="D11" s="23">
        <f t="shared" si="1"/>
        <v>0</v>
      </c>
      <c r="E11" s="24">
        <f t="shared" si="2"/>
        <v>0</v>
      </c>
      <c r="F11" s="25">
        <f>'Décembre N-1'!D11</f>
        <v>0</v>
      </c>
      <c r="G11" s="26">
        <f t="shared" si="3"/>
        <v>0</v>
      </c>
      <c r="H11" s="22">
        <f t="shared" si="4"/>
        <v>0</v>
      </c>
      <c r="I11" s="23">
        <f t="shared" si="5"/>
        <v>0</v>
      </c>
      <c r="J11" s="33">
        <f t="shared" si="6"/>
        <v>0</v>
      </c>
      <c r="K11" s="25">
        <f>'Décembre N-1'!I11</f>
        <v>0</v>
      </c>
      <c r="L11" s="26">
        <f t="shared" si="7"/>
        <v>0</v>
      </c>
      <c r="M11" s="22">
        <f t="shared" si="8"/>
        <v>0</v>
      </c>
      <c r="N11" s="23">
        <f t="shared" si="9"/>
        <v>0</v>
      </c>
      <c r="O11" s="24">
        <f t="shared" si="10"/>
        <v>0</v>
      </c>
      <c r="P11" s="25">
        <f>'Décembre N-1'!N11</f>
        <v>0</v>
      </c>
      <c r="Q11" s="26">
        <f t="shared" si="11"/>
        <v>0</v>
      </c>
      <c r="R11" s="22">
        <f t="shared" si="12"/>
        <v>0</v>
      </c>
      <c r="S11" s="23">
        <f t="shared" si="13"/>
        <v>0</v>
      </c>
      <c r="T11" s="33">
        <f t="shared" si="14"/>
        <v>0</v>
      </c>
      <c r="U11" s="25">
        <f>'Décembre N-1'!S11</f>
        <v>0</v>
      </c>
      <c r="V11" s="26">
        <f t="shared" si="15"/>
        <v>0</v>
      </c>
      <c r="W11" s="22">
        <f t="shared" si="16"/>
        <v>0</v>
      </c>
      <c r="X11" s="23">
        <f t="shared" si="17"/>
        <v>0</v>
      </c>
      <c r="Y11" s="33">
        <f t="shared" si="18"/>
        <v>0</v>
      </c>
      <c r="Z11" s="25">
        <f>'Décembre N-1'!X11</f>
        <v>0</v>
      </c>
      <c r="AA11" s="26">
        <f t="shared" si="19"/>
        <v>0</v>
      </c>
      <c r="AB11" s="22">
        <f t="shared" si="20"/>
        <v>0</v>
      </c>
      <c r="AC11" s="23">
        <f t="shared" si="21"/>
        <v>0</v>
      </c>
      <c r="AD11" s="33">
        <f t="shared" si="22"/>
        <v>0</v>
      </c>
      <c r="AE11" s="25">
        <f>'Décembre N-1'!AC11</f>
        <v>0</v>
      </c>
      <c r="AF11" s="26">
        <f t="shared" si="23"/>
        <v>0</v>
      </c>
      <c r="AG11" s="22">
        <f t="shared" si="24"/>
        <v>0</v>
      </c>
      <c r="AH11" s="23">
        <f t="shared" si="25"/>
        <v>0</v>
      </c>
      <c r="AI11" s="33">
        <f t="shared" si="26"/>
        <v>0</v>
      </c>
      <c r="AJ11" s="25">
        <f>'Décembre N-1'!AH11</f>
        <v>0</v>
      </c>
      <c r="AK11" s="26">
        <f t="shared" si="27"/>
        <v>0</v>
      </c>
      <c r="AL11" s="22">
        <f t="shared" si="28"/>
        <v>0</v>
      </c>
      <c r="AM11" s="23">
        <f t="shared" si="29"/>
        <v>0</v>
      </c>
      <c r="AN11" s="33">
        <f t="shared" si="30"/>
        <v>0</v>
      </c>
      <c r="AO11" s="25">
        <f>'Décembre N-1'!AM11</f>
        <v>0</v>
      </c>
      <c r="AP11" s="26">
        <f t="shared" si="31"/>
        <v>0</v>
      </c>
      <c r="AQ11" s="22">
        <f t="shared" si="32"/>
        <v>0</v>
      </c>
      <c r="AR11" s="23">
        <f t="shared" si="33"/>
        <v>0</v>
      </c>
      <c r="AS11" s="33">
        <f t="shared" si="34"/>
        <v>0</v>
      </c>
      <c r="AT11" s="25">
        <f>'Décembre N-1'!AR11</f>
        <v>0</v>
      </c>
      <c r="AU11" s="26">
        <f t="shared" si="35"/>
        <v>0</v>
      </c>
      <c r="AY11" t="s">
        <v>10</v>
      </c>
      <c r="AZ11" t="s">
        <v>86</v>
      </c>
      <c r="BA11" t="s">
        <v>87</v>
      </c>
      <c r="BB11" t="s">
        <v>114</v>
      </c>
      <c r="BC11" t="s">
        <v>115</v>
      </c>
      <c r="BD11">
        <v>5</v>
      </c>
      <c r="BE11">
        <v>3</v>
      </c>
      <c r="BF11">
        <v>1</v>
      </c>
      <c r="BG11">
        <v>0</v>
      </c>
      <c r="BH11">
        <v>0</v>
      </c>
      <c r="BI11">
        <v>1</v>
      </c>
      <c r="BJ11">
        <v>2</v>
      </c>
      <c r="BK11">
        <v>12</v>
      </c>
      <c r="BL11">
        <v>0</v>
      </c>
    </row>
    <row r="12" spans="1:64" x14ac:dyDescent="0.3">
      <c r="A12" t="s">
        <v>55</v>
      </c>
      <c r="B12" s="21"/>
      <c r="C12" s="22">
        <f t="shared" si="0"/>
        <v>0</v>
      </c>
      <c r="D12" s="23">
        <f t="shared" si="1"/>
        <v>0</v>
      </c>
      <c r="E12" s="24">
        <f t="shared" si="2"/>
        <v>0</v>
      </c>
      <c r="F12" s="25">
        <f>'Décembre N-1'!D12</f>
        <v>0</v>
      </c>
      <c r="G12" s="26">
        <f t="shared" si="3"/>
        <v>0</v>
      </c>
      <c r="H12" s="22">
        <f t="shared" si="4"/>
        <v>0</v>
      </c>
      <c r="I12" s="23">
        <f t="shared" si="5"/>
        <v>0</v>
      </c>
      <c r="J12" s="33">
        <f t="shared" si="6"/>
        <v>0</v>
      </c>
      <c r="K12" s="25">
        <f>'Décembre N-1'!I12</f>
        <v>0</v>
      </c>
      <c r="L12" s="26">
        <f t="shared" si="7"/>
        <v>0</v>
      </c>
      <c r="M12" s="22">
        <f t="shared" si="8"/>
        <v>0</v>
      </c>
      <c r="N12" s="23">
        <f t="shared" si="9"/>
        <v>0</v>
      </c>
      <c r="O12" s="24">
        <f t="shared" si="10"/>
        <v>0</v>
      </c>
      <c r="P12" s="25">
        <f>'Décembre N-1'!N12</f>
        <v>0</v>
      </c>
      <c r="Q12" s="26">
        <f t="shared" si="11"/>
        <v>0</v>
      </c>
      <c r="R12" s="22">
        <f t="shared" si="12"/>
        <v>0</v>
      </c>
      <c r="S12" s="23">
        <f t="shared" si="13"/>
        <v>0</v>
      </c>
      <c r="T12" s="33">
        <f t="shared" si="14"/>
        <v>0</v>
      </c>
      <c r="U12" s="25">
        <f>'Décembre N-1'!S12</f>
        <v>0</v>
      </c>
      <c r="V12" s="26">
        <f t="shared" si="15"/>
        <v>0</v>
      </c>
      <c r="W12" s="22">
        <f t="shared" si="16"/>
        <v>0</v>
      </c>
      <c r="X12" s="23">
        <f t="shared" si="17"/>
        <v>0</v>
      </c>
      <c r="Y12" s="33">
        <f t="shared" si="18"/>
        <v>0</v>
      </c>
      <c r="Z12" s="25">
        <f>'Décembre N-1'!X12</f>
        <v>0</v>
      </c>
      <c r="AA12" s="26">
        <f t="shared" si="19"/>
        <v>0</v>
      </c>
      <c r="AB12" s="22">
        <f t="shared" si="20"/>
        <v>0</v>
      </c>
      <c r="AC12" s="23">
        <f t="shared" si="21"/>
        <v>0</v>
      </c>
      <c r="AD12" s="33">
        <f t="shared" si="22"/>
        <v>0</v>
      </c>
      <c r="AE12" s="25">
        <f>'Décembre N-1'!AC12</f>
        <v>0</v>
      </c>
      <c r="AF12" s="26">
        <f t="shared" si="23"/>
        <v>0</v>
      </c>
      <c r="AG12" s="22">
        <f t="shared" si="24"/>
        <v>0</v>
      </c>
      <c r="AH12" s="23">
        <f t="shared" si="25"/>
        <v>0</v>
      </c>
      <c r="AI12" s="33">
        <f t="shared" si="26"/>
        <v>8.3333333333333329E-2</v>
      </c>
      <c r="AJ12" s="25">
        <f>'Décembre N-1'!AH12</f>
        <v>5</v>
      </c>
      <c r="AK12" s="26">
        <f t="shared" si="27"/>
        <v>-5</v>
      </c>
      <c r="AL12" s="22">
        <f t="shared" si="28"/>
        <v>0</v>
      </c>
      <c r="AM12" s="23">
        <f t="shared" si="29"/>
        <v>0</v>
      </c>
      <c r="AN12" s="33">
        <f t="shared" si="30"/>
        <v>0</v>
      </c>
      <c r="AO12" s="25">
        <f>'Décembre N-1'!AM12</f>
        <v>0</v>
      </c>
      <c r="AP12" s="26">
        <f t="shared" si="31"/>
        <v>0</v>
      </c>
      <c r="AQ12" s="22">
        <f t="shared" si="32"/>
        <v>0</v>
      </c>
      <c r="AR12" s="23">
        <f t="shared" si="33"/>
        <v>0</v>
      </c>
      <c r="AS12" s="33">
        <f t="shared" si="34"/>
        <v>7.6923076923076927E-2</v>
      </c>
      <c r="AT12" s="25">
        <f>'Décembre N-1'!AR12</f>
        <v>5</v>
      </c>
      <c r="AU12" s="26">
        <f t="shared" si="35"/>
        <v>-5</v>
      </c>
      <c r="AY12" t="s">
        <v>11</v>
      </c>
      <c r="AZ12" t="s">
        <v>86</v>
      </c>
      <c r="BA12" t="s">
        <v>87</v>
      </c>
      <c r="BB12" t="s">
        <v>114</v>
      </c>
      <c r="BC12" t="s">
        <v>115</v>
      </c>
      <c r="BD12">
        <v>4</v>
      </c>
      <c r="BE12">
        <v>2</v>
      </c>
      <c r="BF12">
        <v>0</v>
      </c>
      <c r="BG12">
        <v>0</v>
      </c>
      <c r="BH12">
        <v>1</v>
      </c>
      <c r="BI12">
        <v>6</v>
      </c>
      <c r="BJ12">
        <v>0</v>
      </c>
      <c r="BK12">
        <v>13</v>
      </c>
      <c r="BL12">
        <v>0</v>
      </c>
    </row>
    <row r="13" spans="1:64" x14ac:dyDescent="0.3">
      <c r="A13" t="s">
        <v>5</v>
      </c>
      <c r="B13" s="21"/>
      <c r="C13" s="22">
        <f t="shared" si="0"/>
        <v>0</v>
      </c>
      <c r="D13" s="23">
        <f t="shared" si="1"/>
        <v>0</v>
      </c>
      <c r="E13" s="24">
        <f t="shared" si="2"/>
        <v>6.369426751592357E-3</v>
      </c>
      <c r="F13" s="25">
        <f>'Décembre N-1'!D13</f>
        <v>1</v>
      </c>
      <c r="G13" s="26">
        <f t="shared" si="3"/>
        <v>-1</v>
      </c>
      <c r="H13" s="22">
        <f t="shared" si="4"/>
        <v>1.0752688172043012E-2</v>
      </c>
      <c r="I13" s="23">
        <f t="shared" si="5"/>
        <v>1</v>
      </c>
      <c r="J13" s="33">
        <f t="shared" si="6"/>
        <v>0</v>
      </c>
      <c r="K13" s="25">
        <f>'Décembre N-1'!I13</f>
        <v>0</v>
      </c>
      <c r="L13" s="26">
        <f t="shared" si="7"/>
        <v>1</v>
      </c>
      <c r="M13" s="22">
        <f t="shared" si="8"/>
        <v>0</v>
      </c>
      <c r="N13" s="23">
        <f t="shared" si="9"/>
        <v>0</v>
      </c>
      <c r="O13" s="24">
        <f t="shared" si="10"/>
        <v>3.7037037037037035E-2</v>
      </c>
      <c r="P13" s="25">
        <f>'Décembre N-1'!N13</f>
        <v>1</v>
      </c>
      <c r="Q13" s="26">
        <f t="shared" si="11"/>
        <v>-1</v>
      </c>
      <c r="R13" s="22">
        <f t="shared" si="12"/>
        <v>0.02</v>
      </c>
      <c r="S13" s="23">
        <f t="shared" si="13"/>
        <v>1</v>
      </c>
      <c r="T13" s="33">
        <f t="shared" si="14"/>
        <v>0</v>
      </c>
      <c r="U13" s="25">
        <f>'Décembre N-1'!S13</f>
        <v>0</v>
      </c>
      <c r="V13" s="26">
        <f t="shared" si="15"/>
        <v>1</v>
      </c>
      <c r="W13" s="22">
        <f t="shared" si="16"/>
        <v>0</v>
      </c>
      <c r="X13" s="23">
        <f t="shared" si="17"/>
        <v>0</v>
      </c>
      <c r="Y13" s="33">
        <f t="shared" si="18"/>
        <v>0</v>
      </c>
      <c r="Z13" s="25">
        <f>'Décembre N-1'!X13</f>
        <v>0</v>
      </c>
      <c r="AA13" s="26">
        <f t="shared" si="19"/>
        <v>0</v>
      </c>
      <c r="AB13" s="22">
        <f t="shared" si="20"/>
        <v>3.4482758620689655E-2</v>
      </c>
      <c r="AC13" s="23">
        <f t="shared" si="21"/>
        <v>3</v>
      </c>
      <c r="AD13" s="33">
        <f t="shared" si="22"/>
        <v>0</v>
      </c>
      <c r="AE13" s="25">
        <f>'Décembre N-1'!AC13</f>
        <v>0</v>
      </c>
      <c r="AF13" s="26">
        <f t="shared" si="23"/>
        <v>3</v>
      </c>
      <c r="AG13" s="22">
        <f t="shared" si="24"/>
        <v>0</v>
      </c>
      <c r="AH13" s="23">
        <f t="shared" si="25"/>
        <v>0</v>
      </c>
      <c r="AI13" s="33">
        <f t="shared" si="26"/>
        <v>0</v>
      </c>
      <c r="AJ13" s="25">
        <f>'Décembre N-1'!AH13</f>
        <v>0</v>
      </c>
      <c r="AK13" s="26">
        <f t="shared" si="27"/>
        <v>0</v>
      </c>
      <c r="AL13" s="22">
        <f t="shared" si="28"/>
        <v>1.1494252873563218E-2</v>
      </c>
      <c r="AM13" s="23">
        <f t="shared" si="29"/>
        <v>5</v>
      </c>
      <c r="AN13" s="33">
        <f t="shared" si="30"/>
        <v>4.4843049327354259E-3</v>
      </c>
      <c r="AO13" s="25">
        <f>'Décembre N-1'!AM13</f>
        <v>2</v>
      </c>
      <c r="AP13" s="26">
        <f t="shared" si="31"/>
        <v>3</v>
      </c>
      <c r="AQ13" s="22">
        <f t="shared" si="32"/>
        <v>0</v>
      </c>
      <c r="AR13" s="23">
        <f t="shared" si="33"/>
        <v>0</v>
      </c>
      <c r="AS13" s="33">
        <f t="shared" si="34"/>
        <v>0</v>
      </c>
      <c r="AT13" s="25">
        <f>'Décembre N-1'!AR13</f>
        <v>0</v>
      </c>
      <c r="AU13" s="26">
        <f t="shared" si="35"/>
        <v>0</v>
      </c>
      <c r="AY13" t="s">
        <v>12</v>
      </c>
      <c r="AZ13" t="s">
        <v>86</v>
      </c>
      <c r="BA13" t="s">
        <v>87</v>
      </c>
      <c r="BB13" t="s">
        <v>114</v>
      </c>
      <c r="BC13" t="s">
        <v>115</v>
      </c>
      <c r="BD13">
        <v>1</v>
      </c>
      <c r="BE13">
        <v>0</v>
      </c>
      <c r="BF13">
        <v>1</v>
      </c>
      <c r="BG13">
        <v>0</v>
      </c>
      <c r="BH13">
        <v>0</v>
      </c>
      <c r="BI13">
        <v>3</v>
      </c>
      <c r="BJ13">
        <v>0</v>
      </c>
      <c r="BK13">
        <v>5</v>
      </c>
      <c r="BL13">
        <v>0</v>
      </c>
    </row>
    <row r="14" spans="1:64" x14ac:dyDescent="0.3">
      <c r="A14" t="s">
        <v>6</v>
      </c>
      <c r="B14" s="21"/>
      <c r="C14" s="22">
        <f t="shared" si="0"/>
        <v>5.3691275167785234E-2</v>
      </c>
      <c r="D14" s="23">
        <f t="shared" si="1"/>
        <v>8</v>
      </c>
      <c r="E14" s="24">
        <f t="shared" si="2"/>
        <v>3.8216560509554139E-2</v>
      </c>
      <c r="F14" s="25">
        <f>'Décembre N-1'!D14</f>
        <v>6</v>
      </c>
      <c r="G14" s="26">
        <f t="shared" si="3"/>
        <v>2</v>
      </c>
      <c r="H14" s="22">
        <f t="shared" si="4"/>
        <v>3.2258064516129031E-2</v>
      </c>
      <c r="I14" s="23">
        <f t="shared" si="5"/>
        <v>3</v>
      </c>
      <c r="J14" s="33">
        <f t="shared" si="6"/>
        <v>9.1743119266055051E-3</v>
      </c>
      <c r="K14" s="25">
        <f>'Décembre N-1'!I14</f>
        <v>1</v>
      </c>
      <c r="L14" s="26">
        <f t="shared" si="7"/>
        <v>2</v>
      </c>
      <c r="M14" s="22">
        <f t="shared" si="8"/>
        <v>0</v>
      </c>
      <c r="N14" s="23">
        <f t="shared" si="9"/>
        <v>0</v>
      </c>
      <c r="O14" s="24">
        <f t="shared" si="10"/>
        <v>3.7037037037037035E-2</v>
      </c>
      <c r="P14" s="25">
        <f>'Décembre N-1'!N14</f>
        <v>1</v>
      </c>
      <c r="Q14" s="26">
        <f t="shared" si="11"/>
        <v>-1</v>
      </c>
      <c r="R14" s="22">
        <f t="shared" si="12"/>
        <v>0.04</v>
      </c>
      <c r="S14" s="23">
        <f t="shared" si="13"/>
        <v>2</v>
      </c>
      <c r="T14" s="33">
        <f t="shared" si="14"/>
        <v>0</v>
      </c>
      <c r="U14" s="25">
        <f>'Décembre N-1'!S14</f>
        <v>0</v>
      </c>
      <c r="V14" s="26">
        <f t="shared" si="15"/>
        <v>2</v>
      </c>
      <c r="W14" s="22">
        <f t="shared" si="16"/>
        <v>0.11764705882352941</v>
      </c>
      <c r="X14" s="23">
        <f t="shared" si="17"/>
        <v>2</v>
      </c>
      <c r="Y14" s="33">
        <f t="shared" si="18"/>
        <v>4.3478260869565216E-2</v>
      </c>
      <c r="Z14" s="25">
        <f>'Décembre N-1'!X14</f>
        <v>1</v>
      </c>
      <c r="AA14" s="26">
        <f t="shared" si="19"/>
        <v>1</v>
      </c>
      <c r="AB14" s="22">
        <f t="shared" si="20"/>
        <v>5.7471264367816091E-2</v>
      </c>
      <c r="AC14" s="23">
        <f t="shared" si="21"/>
        <v>5</v>
      </c>
      <c r="AD14" s="33">
        <f t="shared" si="22"/>
        <v>2.4691358024691357E-2</v>
      </c>
      <c r="AE14" s="25">
        <f>'Décembre N-1'!AC14</f>
        <v>2</v>
      </c>
      <c r="AF14" s="26">
        <f t="shared" si="23"/>
        <v>3</v>
      </c>
      <c r="AG14" s="22">
        <f t="shared" si="24"/>
        <v>2.3809523809523808E-2</v>
      </c>
      <c r="AH14" s="23">
        <f t="shared" si="25"/>
        <v>1</v>
      </c>
      <c r="AI14" s="33">
        <f t="shared" si="26"/>
        <v>0</v>
      </c>
      <c r="AJ14" s="25">
        <f>'Décembre N-1'!AH14</f>
        <v>0</v>
      </c>
      <c r="AK14" s="26">
        <f t="shared" si="27"/>
        <v>1</v>
      </c>
      <c r="AL14" s="22">
        <f t="shared" si="28"/>
        <v>4.8275862068965517E-2</v>
      </c>
      <c r="AM14" s="23">
        <f t="shared" si="29"/>
        <v>21</v>
      </c>
      <c r="AN14" s="33">
        <f t="shared" si="30"/>
        <v>2.4663677130044841E-2</v>
      </c>
      <c r="AO14" s="25">
        <f>'Décembre N-1'!AM14</f>
        <v>11</v>
      </c>
      <c r="AP14" s="26">
        <f t="shared" si="31"/>
        <v>10</v>
      </c>
      <c r="AQ14" s="22">
        <f t="shared" si="32"/>
        <v>0</v>
      </c>
      <c r="AR14" s="23">
        <f t="shared" si="33"/>
        <v>0</v>
      </c>
      <c r="AS14" s="33">
        <f t="shared" si="34"/>
        <v>0</v>
      </c>
      <c r="AT14" s="25">
        <f>'Décembre N-1'!AR14</f>
        <v>0</v>
      </c>
      <c r="AU14" s="26">
        <f t="shared" si="35"/>
        <v>0</v>
      </c>
      <c r="AY14" t="s">
        <v>116</v>
      </c>
      <c r="AZ14" t="s">
        <v>86</v>
      </c>
      <c r="BA14" t="s">
        <v>87</v>
      </c>
      <c r="BB14" t="s">
        <v>114</v>
      </c>
      <c r="BC14" t="s">
        <v>115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1</v>
      </c>
      <c r="BJ14">
        <v>0</v>
      </c>
      <c r="BK14">
        <v>1</v>
      </c>
      <c r="BL14">
        <v>0</v>
      </c>
    </row>
    <row r="15" spans="1:64" x14ac:dyDescent="0.3">
      <c r="A15" t="s">
        <v>7</v>
      </c>
      <c r="B15" s="21"/>
      <c r="C15" s="22">
        <f t="shared" si="0"/>
        <v>4.6979865771812082E-2</v>
      </c>
      <c r="D15" s="23">
        <f t="shared" si="1"/>
        <v>7</v>
      </c>
      <c r="E15" s="24">
        <f t="shared" si="2"/>
        <v>5.0955414012738856E-2</v>
      </c>
      <c r="F15" s="25">
        <f>'Décembre N-1'!D15</f>
        <v>8</v>
      </c>
      <c r="G15" s="26">
        <f t="shared" si="3"/>
        <v>-1</v>
      </c>
      <c r="H15" s="22">
        <f t="shared" si="4"/>
        <v>0.11827956989247312</v>
      </c>
      <c r="I15" s="23">
        <f t="shared" si="5"/>
        <v>11</v>
      </c>
      <c r="J15" s="33">
        <f t="shared" si="6"/>
        <v>4.5871559633027525E-2</v>
      </c>
      <c r="K15" s="25">
        <f>'Décembre N-1'!I15</f>
        <v>5</v>
      </c>
      <c r="L15" s="26">
        <f t="shared" si="7"/>
        <v>6</v>
      </c>
      <c r="M15" s="22">
        <f t="shared" si="8"/>
        <v>0.05</v>
      </c>
      <c r="N15" s="23">
        <f t="shared" si="9"/>
        <v>1</v>
      </c>
      <c r="O15" s="24">
        <f t="shared" si="10"/>
        <v>0</v>
      </c>
      <c r="P15" s="25">
        <f>'Décembre N-1'!N15</f>
        <v>0</v>
      </c>
      <c r="Q15" s="26">
        <f t="shared" si="11"/>
        <v>1</v>
      </c>
      <c r="R15" s="22">
        <f t="shared" si="12"/>
        <v>0.1</v>
      </c>
      <c r="S15" s="23">
        <f t="shared" si="13"/>
        <v>5</v>
      </c>
      <c r="T15" s="33">
        <f t="shared" si="14"/>
        <v>3.7037037037037035E-2</v>
      </c>
      <c r="U15" s="25">
        <f>'Décembre N-1'!S15</f>
        <v>2</v>
      </c>
      <c r="V15" s="26">
        <f t="shared" si="15"/>
        <v>3</v>
      </c>
      <c r="W15" s="22">
        <f t="shared" si="16"/>
        <v>0.11764705882352941</v>
      </c>
      <c r="X15" s="23">
        <f t="shared" si="17"/>
        <v>2</v>
      </c>
      <c r="Y15" s="33">
        <f t="shared" si="18"/>
        <v>4.3478260869565216E-2</v>
      </c>
      <c r="Z15" s="25">
        <f>'Décembre N-1'!X15</f>
        <v>1</v>
      </c>
      <c r="AA15" s="26">
        <f t="shared" si="19"/>
        <v>1</v>
      </c>
      <c r="AB15" s="22">
        <f t="shared" si="20"/>
        <v>8.0459770114942528E-2</v>
      </c>
      <c r="AC15" s="23">
        <f t="shared" si="21"/>
        <v>7</v>
      </c>
      <c r="AD15" s="33">
        <f t="shared" si="22"/>
        <v>3.7037037037037035E-2</v>
      </c>
      <c r="AE15" s="25">
        <f>'Décembre N-1'!AC15</f>
        <v>3</v>
      </c>
      <c r="AF15" s="26">
        <f t="shared" si="23"/>
        <v>4</v>
      </c>
      <c r="AG15" s="22">
        <f t="shared" si="24"/>
        <v>2.3809523809523808E-2</v>
      </c>
      <c r="AH15" s="23">
        <f t="shared" si="25"/>
        <v>1</v>
      </c>
      <c r="AI15" s="33">
        <f t="shared" si="26"/>
        <v>1.6666666666666666E-2</v>
      </c>
      <c r="AJ15" s="25">
        <f>'Décembre N-1'!AH15</f>
        <v>1</v>
      </c>
      <c r="AK15" s="26">
        <f t="shared" si="27"/>
        <v>0</v>
      </c>
      <c r="AL15" s="22">
        <f t="shared" si="28"/>
        <v>7.8160919540229884E-2</v>
      </c>
      <c r="AM15" s="23">
        <f t="shared" si="29"/>
        <v>34</v>
      </c>
      <c r="AN15" s="33">
        <f t="shared" si="30"/>
        <v>4.2600896860986545E-2</v>
      </c>
      <c r="AO15" s="25">
        <f>'Décembre N-1'!AM15</f>
        <v>19</v>
      </c>
      <c r="AP15" s="26">
        <f t="shared" si="31"/>
        <v>15</v>
      </c>
      <c r="AQ15" s="22">
        <f t="shared" si="32"/>
        <v>0</v>
      </c>
      <c r="AR15" s="23">
        <f t="shared" si="33"/>
        <v>0</v>
      </c>
      <c r="AS15" s="33">
        <f t="shared" si="34"/>
        <v>1.5384615384615385E-2</v>
      </c>
      <c r="AT15" s="25">
        <f>'Décembre N-1'!AR15</f>
        <v>1</v>
      </c>
      <c r="AU15" s="26">
        <f t="shared" si="35"/>
        <v>-1</v>
      </c>
      <c r="AY15" t="s">
        <v>13</v>
      </c>
      <c r="AZ15" t="s">
        <v>86</v>
      </c>
      <c r="BA15" t="s">
        <v>87</v>
      </c>
      <c r="BB15" t="s">
        <v>114</v>
      </c>
      <c r="BC15" t="s">
        <v>115</v>
      </c>
      <c r="BD15">
        <v>2</v>
      </c>
      <c r="BE15">
        <v>6</v>
      </c>
      <c r="BF15">
        <v>2</v>
      </c>
      <c r="BG15">
        <v>2</v>
      </c>
      <c r="BH15">
        <v>0</v>
      </c>
      <c r="BI15">
        <v>0</v>
      </c>
      <c r="BJ15">
        <v>0</v>
      </c>
      <c r="BK15">
        <v>11</v>
      </c>
      <c r="BL15">
        <v>1</v>
      </c>
    </row>
    <row r="16" spans="1:64" x14ac:dyDescent="0.3">
      <c r="A16" t="s">
        <v>56</v>
      </c>
      <c r="B16" s="21"/>
      <c r="C16" s="22">
        <f t="shared" si="0"/>
        <v>0</v>
      </c>
      <c r="D16" s="23">
        <f t="shared" si="1"/>
        <v>0</v>
      </c>
      <c r="E16" s="24">
        <f t="shared" si="2"/>
        <v>0</v>
      </c>
      <c r="F16" s="25">
        <f>'Décembre N-1'!D16</f>
        <v>0</v>
      </c>
      <c r="G16" s="26">
        <f t="shared" si="3"/>
        <v>0</v>
      </c>
      <c r="H16" s="22">
        <f t="shared" si="4"/>
        <v>0</v>
      </c>
      <c r="I16" s="23">
        <f t="shared" si="5"/>
        <v>0</v>
      </c>
      <c r="J16" s="33">
        <f t="shared" si="6"/>
        <v>0</v>
      </c>
      <c r="K16" s="25">
        <f>'Décembre N-1'!I16</f>
        <v>0</v>
      </c>
      <c r="L16" s="26">
        <f t="shared" si="7"/>
        <v>0</v>
      </c>
      <c r="M16" s="22">
        <f t="shared" si="8"/>
        <v>0</v>
      </c>
      <c r="N16" s="23">
        <f t="shared" si="9"/>
        <v>0</v>
      </c>
      <c r="O16" s="24">
        <f t="shared" si="10"/>
        <v>0</v>
      </c>
      <c r="P16" s="25">
        <f>'Décembre N-1'!N16</f>
        <v>0</v>
      </c>
      <c r="Q16" s="26">
        <f t="shared" si="11"/>
        <v>0</v>
      </c>
      <c r="R16" s="22">
        <f t="shared" si="12"/>
        <v>0</v>
      </c>
      <c r="S16" s="23">
        <f t="shared" si="13"/>
        <v>0</v>
      </c>
      <c r="T16" s="33">
        <f t="shared" si="14"/>
        <v>0</v>
      </c>
      <c r="U16" s="25">
        <f>'Décembre N-1'!S16</f>
        <v>0</v>
      </c>
      <c r="V16" s="26">
        <f t="shared" si="15"/>
        <v>0</v>
      </c>
      <c r="W16" s="22">
        <f t="shared" si="16"/>
        <v>0</v>
      </c>
      <c r="X16" s="23">
        <f t="shared" si="17"/>
        <v>0</v>
      </c>
      <c r="Y16" s="33">
        <f t="shared" si="18"/>
        <v>0</v>
      </c>
      <c r="Z16" s="25">
        <f>'Décembre N-1'!X16</f>
        <v>0</v>
      </c>
      <c r="AA16" s="26">
        <f t="shared" si="19"/>
        <v>0</v>
      </c>
      <c r="AB16" s="22">
        <f t="shared" si="20"/>
        <v>0</v>
      </c>
      <c r="AC16" s="23">
        <f t="shared" si="21"/>
        <v>0</v>
      </c>
      <c r="AD16" s="33">
        <f t="shared" si="22"/>
        <v>0</v>
      </c>
      <c r="AE16" s="25">
        <f>'Décembre N-1'!AC16</f>
        <v>0</v>
      </c>
      <c r="AF16" s="26">
        <f t="shared" si="23"/>
        <v>0</v>
      </c>
      <c r="AG16" s="22">
        <f t="shared" si="24"/>
        <v>4.7619047619047616E-2</v>
      </c>
      <c r="AH16" s="23">
        <f t="shared" si="25"/>
        <v>2</v>
      </c>
      <c r="AI16" s="33">
        <f t="shared" si="26"/>
        <v>6.6666666666666666E-2</v>
      </c>
      <c r="AJ16" s="25">
        <f>'Décembre N-1'!AH16</f>
        <v>4</v>
      </c>
      <c r="AK16" s="26">
        <f t="shared" si="27"/>
        <v>-2</v>
      </c>
      <c r="AL16" s="22">
        <f t="shared" si="28"/>
        <v>0</v>
      </c>
      <c r="AM16" s="23">
        <f t="shared" si="29"/>
        <v>0</v>
      </c>
      <c r="AN16" s="33">
        <f t="shared" si="30"/>
        <v>0</v>
      </c>
      <c r="AO16" s="25">
        <f>'Décembre N-1'!AM16</f>
        <v>0</v>
      </c>
      <c r="AP16" s="26">
        <f t="shared" si="31"/>
        <v>0</v>
      </c>
      <c r="AQ16" s="22">
        <f t="shared" si="32"/>
        <v>8.6956521739130432E-2</v>
      </c>
      <c r="AR16" s="23">
        <f t="shared" si="33"/>
        <v>2</v>
      </c>
      <c r="AS16" s="33">
        <f t="shared" si="34"/>
        <v>6.1538461538461542E-2</v>
      </c>
      <c r="AT16" s="25">
        <f>'Décembre N-1'!AR16</f>
        <v>4</v>
      </c>
      <c r="AU16" s="26">
        <f t="shared" si="35"/>
        <v>-2</v>
      </c>
      <c r="AY16" t="s">
        <v>15</v>
      </c>
      <c r="AZ16" t="s">
        <v>86</v>
      </c>
      <c r="BA16" t="s">
        <v>87</v>
      </c>
      <c r="BB16" t="s">
        <v>114</v>
      </c>
      <c r="BC16" t="s">
        <v>115</v>
      </c>
      <c r="BD16">
        <v>1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1</v>
      </c>
      <c r="BL16">
        <v>0</v>
      </c>
    </row>
    <row r="17" spans="1:64" x14ac:dyDescent="0.3">
      <c r="A17" t="s">
        <v>8</v>
      </c>
      <c r="B17" s="21"/>
      <c r="C17" s="22">
        <f t="shared" si="0"/>
        <v>0</v>
      </c>
      <c r="D17" s="23">
        <f t="shared" si="1"/>
        <v>0</v>
      </c>
      <c r="E17" s="24">
        <f t="shared" si="2"/>
        <v>0</v>
      </c>
      <c r="F17" s="25">
        <f>'Décembre N-1'!D17</f>
        <v>0</v>
      </c>
      <c r="G17" s="26">
        <f t="shared" si="3"/>
        <v>0</v>
      </c>
      <c r="H17" s="22">
        <f t="shared" si="4"/>
        <v>0</v>
      </c>
      <c r="I17" s="23">
        <f t="shared" si="5"/>
        <v>0</v>
      </c>
      <c r="J17" s="33">
        <f t="shared" si="6"/>
        <v>9.1743119266055051E-3</v>
      </c>
      <c r="K17" s="25">
        <f>'Décembre N-1'!I17</f>
        <v>1</v>
      </c>
      <c r="L17" s="26">
        <f t="shared" si="7"/>
        <v>-1</v>
      </c>
      <c r="M17" s="22">
        <f t="shared" si="8"/>
        <v>0</v>
      </c>
      <c r="N17" s="23">
        <f t="shared" si="9"/>
        <v>0</v>
      </c>
      <c r="O17" s="24">
        <f t="shared" si="10"/>
        <v>3.7037037037037035E-2</v>
      </c>
      <c r="P17" s="25">
        <f>'Décembre N-1'!N17</f>
        <v>1</v>
      </c>
      <c r="Q17" s="26">
        <f t="shared" si="11"/>
        <v>-1</v>
      </c>
      <c r="R17" s="22">
        <f t="shared" si="12"/>
        <v>0</v>
      </c>
      <c r="S17" s="23">
        <f t="shared" si="13"/>
        <v>0</v>
      </c>
      <c r="T17" s="33">
        <f t="shared" si="14"/>
        <v>0</v>
      </c>
      <c r="U17" s="25">
        <f>'Décembre N-1'!S17</f>
        <v>0</v>
      </c>
      <c r="V17" s="26">
        <f t="shared" si="15"/>
        <v>0</v>
      </c>
      <c r="W17" s="22">
        <f t="shared" si="16"/>
        <v>0</v>
      </c>
      <c r="X17" s="23">
        <f t="shared" si="17"/>
        <v>0</v>
      </c>
      <c r="Y17" s="33">
        <f t="shared" si="18"/>
        <v>0</v>
      </c>
      <c r="Z17" s="25">
        <f>'Décembre N-1'!X17</f>
        <v>0</v>
      </c>
      <c r="AA17" s="26">
        <f t="shared" si="19"/>
        <v>0</v>
      </c>
      <c r="AB17" s="22">
        <f t="shared" si="20"/>
        <v>0</v>
      </c>
      <c r="AC17" s="23">
        <f t="shared" si="21"/>
        <v>0</v>
      </c>
      <c r="AD17" s="33">
        <f t="shared" si="22"/>
        <v>1.2345679012345678E-2</v>
      </c>
      <c r="AE17" s="25">
        <f>'Décembre N-1'!AC17</f>
        <v>1</v>
      </c>
      <c r="AF17" s="26">
        <f t="shared" si="23"/>
        <v>-1</v>
      </c>
      <c r="AG17" s="22">
        <f t="shared" si="24"/>
        <v>0</v>
      </c>
      <c r="AH17" s="23">
        <f t="shared" si="25"/>
        <v>0</v>
      </c>
      <c r="AI17" s="33">
        <f t="shared" si="26"/>
        <v>0</v>
      </c>
      <c r="AJ17" s="25">
        <f>'Décembre N-1'!AH17</f>
        <v>0</v>
      </c>
      <c r="AK17" s="26">
        <f t="shared" si="27"/>
        <v>0</v>
      </c>
      <c r="AL17" s="22">
        <f t="shared" si="28"/>
        <v>0</v>
      </c>
      <c r="AM17" s="23">
        <f t="shared" si="29"/>
        <v>0</v>
      </c>
      <c r="AN17" s="33">
        <f t="shared" si="30"/>
        <v>6.7264573991031393E-3</v>
      </c>
      <c r="AO17" s="25">
        <f>'Décembre N-1'!AM17</f>
        <v>3</v>
      </c>
      <c r="AP17" s="26">
        <f t="shared" si="31"/>
        <v>-3</v>
      </c>
      <c r="AQ17" s="22">
        <f t="shared" si="32"/>
        <v>0</v>
      </c>
      <c r="AR17" s="23">
        <f t="shared" si="33"/>
        <v>0</v>
      </c>
      <c r="AS17" s="33">
        <f t="shared" si="34"/>
        <v>0</v>
      </c>
      <c r="AT17" s="25">
        <f>'Décembre N-1'!AR17</f>
        <v>0</v>
      </c>
      <c r="AU17" s="26">
        <f t="shared" si="35"/>
        <v>0</v>
      </c>
      <c r="AY17" t="s">
        <v>17</v>
      </c>
      <c r="AZ17" t="s">
        <v>86</v>
      </c>
      <c r="BA17" t="s">
        <v>87</v>
      </c>
      <c r="BB17" t="s">
        <v>114</v>
      </c>
      <c r="BC17" t="s">
        <v>115</v>
      </c>
      <c r="BD17">
        <v>1</v>
      </c>
      <c r="BE17">
        <v>1</v>
      </c>
      <c r="BF17">
        <v>0</v>
      </c>
      <c r="BG17">
        <v>0</v>
      </c>
      <c r="BH17">
        <v>0</v>
      </c>
      <c r="BI17">
        <v>2</v>
      </c>
      <c r="BJ17">
        <v>0</v>
      </c>
      <c r="BK17">
        <v>4</v>
      </c>
      <c r="BL17">
        <v>0</v>
      </c>
    </row>
    <row r="18" spans="1:64" x14ac:dyDescent="0.3">
      <c r="A18" t="s">
        <v>57</v>
      </c>
      <c r="B18" s="21"/>
      <c r="C18" s="22">
        <f t="shared" si="0"/>
        <v>0</v>
      </c>
      <c r="D18" s="23">
        <f t="shared" si="1"/>
        <v>0</v>
      </c>
      <c r="E18" s="24">
        <f t="shared" si="2"/>
        <v>0</v>
      </c>
      <c r="F18" s="25">
        <f>'Décembre N-1'!D18</f>
        <v>0</v>
      </c>
      <c r="G18" s="26">
        <f t="shared" si="3"/>
        <v>0</v>
      </c>
      <c r="H18" s="22">
        <f t="shared" si="4"/>
        <v>1.0752688172043012E-2</v>
      </c>
      <c r="I18" s="23">
        <f t="shared" si="5"/>
        <v>1</v>
      </c>
      <c r="J18" s="33">
        <f t="shared" si="6"/>
        <v>0</v>
      </c>
      <c r="K18" s="25">
        <f>'Décembre N-1'!I18</f>
        <v>0</v>
      </c>
      <c r="L18" s="26">
        <f t="shared" si="7"/>
        <v>1</v>
      </c>
      <c r="M18" s="22">
        <f t="shared" si="8"/>
        <v>0</v>
      </c>
      <c r="N18" s="23">
        <f t="shared" si="9"/>
        <v>0</v>
      </c>
      <c r="O18" s="24">
        <f t="shared" si="10"/>
        <v>0</v>
      </c>
      <c r="P18" s="25">
        <f>'Décembre N-1'!N18</f>
        <v>0</v>
      </c>
      <c r="Q18" s="26">
        <f t="shared" si="11"/>
        <v>0</v>
      </c>
      <c r="R18" s="22">
        <f t="shared" si="12"/>
        <v>0</v>
      </c>
      <c r="S18" s="23">
        <f t="shared" si="13"/>
        <v>0</v>
      </c>
      <c r="T18" s="33">
        <f t="shared" si="14"/>
        <v>0</v>
      </c>
      <c r="U18" s="25">
        <f>'Décembre N-1'!S18</f>
        <v>0</v>
      </c>
      <c r="V18" s="26">
        <f t="shared" si="15"/>
        <v>0</v>
      </c>
      <c r="W18" s="22">
        <f t="shared" si="16"/>
        <v>0</v>
      </c>
      <c r="X18" s="23">
        <f t="shared" si="17"/>
        <v>0</v>
      </c>
      <c r="Y18" s="33">
        <f t="shared" si="18"/>
        <v>0</v>
      </c>
      <c r="Z18" s="25">
        <f>'Décembre N-1'!X18</f>
        <v>0</v>
      </c>
      <c r="AA18" s="26">
        <f t="shared" si="19"/>
        <v>0</v>
      </c>
      <c r="AB18" s="22">
        <f t="shared" si="20"/>
        <v>1.1494252873563218E-2</v>
      </c>
      <c r="AC18" s="23">
        <f t="shared" si="21"/>
        <v>1</v>
      </c>
      <c r="AD18" s="33">
        <f t="shared" si="22"/>
        <v>0</v>
      </c>
      <c r="AE18" s="25">
        <f>'Décembre N-1'!AC18</f>
        <v>0</v>
      </c>
      <c r="AF18" s="26">
        <f t="shared" si="23"/>
        <v>1</v>
      </c>
      <c r="AG18" s="22">
        <f t="shared" si="24"/>
        <v>0</v>
      </c>
      <c r="AH18" s="23">
        <f t="shared" si="25"/>
        <v>0</v>
      </c>
      <c r="AI18" s="33">
        <f t="shared" si="26"/>
        <v>0</v>
      </c>
      <c r="AJ18" s="25">
        <f>'Décembre N-1'!AH18</f>
        <v>0</v>
      </c>
      <c r="AK18" s="26">
        <f t="shared" si="27"/>
        <v>0</v>
      </c>
      <c r="AL18" s="22">
        <f t="shared" si="28"/>
        <v>4.5977011494252873E-3</v>
      </c>
      <c r="AM18" s="23">
        <f t="shared" si="29"/>
        <v>2</v>
      </c>
      <c r="AN18" s="33">
        <f t="shared" si="30"/>
        <v>0</v>
      </c>
      <c r="AO18" s="25">
        <f>'Décembre N-1'!AM18</f>
        <v>0</v>
      </c>
      <c r="AP18" s="26">
        <f t="shared" si="31"/>
        <v>2</v>
      </c>
      <c r="AQ18" s="22">
        <f t="shared" si="32"/>
        <v>0</v>
      </c>
      <c r="AR18" s="23">
        <f t="shared" si="33"/>
        <v>0</v>
      </c>
      <c r="AS18" s="33">
        <f t="shared" si="34"/>
        <v>0</v>
      </c>
      <c r="AT18" s="25">
        <f>'Décembre N-1'!AR18</f>
        <v>0</v>
      </c>
      <c r="AU18" s="26">
        <f t="shared" si="35"/>
        <v>0</v>
      </c>
      <c r="AY18" t="s">
        <v>18</v>
      </c>
      <c r="AZ18" t="s">
        <v>86</v>
      </c>
      <c r="BA18" t="s">
        <v>87</v>
      </c>
      <c r="BB18" t="s">
        <v>114</v>
      </c>
      <c r="BC18" t="s">
        <v>115</v>
      </c>
      <c r="BD18">
        <v>1</v>
      </c>
      <c r="BE18">
        <v>1</v>
      </c>
      <c r="BF18">
        <v>1</v>
      </c>
      <c r="BG18">
        <v>0</v>
      </c>
      <c r="BH18">
        <v>0</v>
      </c>
      <c r="BI18">
        <v>0</v>
      </c>
      <c r="BJ18">
        <v>0</v>
      </c>
      <c r="BK18">
        <v>3</v>
      </c>
      <c r="BL18">
        <v>0</v>
      </c>
    </row>
    <row r="19" spans="1:64" x14ac:dyDescent="0.3">
      <c r="A19" t="s">
        <v>9</v>
      </c>
      <c r="B19" s="21"/>
      <c r="C19" s="22">
        <f t="shared" si="0"/>
        <v>6.7114093959731542E-3</v>
      </c>
      <c r="D19" s="23">
        <f t="shared" si="1"/>
        <v>1</v>
      </c>
      <c r="E19" s="24">
        <f t="shared" si="2"/>
        <v>0</v>
      </c>
      <c r="F19" s="25">
        <f>'Décembre N-1'!D19</f>
        <v>0</v>
      </c>
      <c r="G19" s="26">
        <f t="shared" si="3"/>
        <v>1</v>
      </c>
      <c r="H19" s="22">
        <f t="shared" si="4"/>
        <v>1.0752688172043012E-2</v>
      </c>
      <c r="I19" s="23">
        <f t="shared" si="5"/>
        <v>1</v>
      </c>
      <c r="J19" s="33">
        <f t="shared" si="6"/>
        <v>0</v>
      </c>
      <c r="K19" s="25">
        <f>'Décembre N-1'!I19</f>
        <v>0</v>
      </c>
      <c r="L19" s="26">
        <f t="shared" si="7"/>
        <v>1</v>
      </c>
      <c r="M19" s="22">
        <f t="shared" si="8"/>
        <v>0</v>
      </c>
      <c r="N19" s="23">
        <f t="shared" si="9"/>
        <v>0</v>
      </c>
      <c r="O19" s="24">
        <f t="shared" si="10"/>
        <v>0</v>
      </c>
      <c r="P19" s="25">
        <f>'Décembre N-1'!N19</f>
        <v>0</v>
      </c>
      <c r="Q19" s="26">
        <f t="shared" si="11"/>
        <v>0</v>
      </c>
      <c r="R19" s="22">
        <f t="shared" si="12"/>
        <v>0.02</v>
      </c>
      <c r="S19" s="23">
        <f t="shared" si="13"/>
        <v>1</v>
      </c>
      <c r="T19" s="33">
        <f t="shared" si="14"/>
        <v>0</v>
      </c>
      <c r="U19" s="25">
        <f>'Décembre N-1'!S19</f>
        <v>0</v>
      </c>
      <c r="V19" s="26">
        <f t="shared" si="15"/>
        <v>1</v>
      </c>
      <c r="W19" s="22">
        <f t="shared" si="16"/>
        <v>0</v>
      </c>
      <c r="X19" s="23">
        <f t="shared" si="17"/>
        <v>0</v>
      </c>
      <c r="Y19" s="33">
        <f t="shared" si="18"/>
        <v>0</v>
      </c>
      <c r="Z19" s="25">
        <f>'Décembre N-1'!X19</f>
        <v>0</v>
      </c>
      <c r="AA19" s="26">
        <f t="shared" si="19"/>
        <v>0</v>
      </c>
      <c r="AB19" s="22">
        <f t="shared" si="20"/>
        <v>1.1494252873563218E-2</v>
      </c>
      <c r="AC19" s="23">
        <f t="shared" si="21"/>
        <v>1</v>
      </c>
      <c r="AD19" s="33">
        <f t="shared" si="22"/>
        <v>1.2345679012345678E-2</v>
      </c>
      <c r="AE19" s="25">
        <f>'Décembre N-1'!AC19</f>
        <v>1</v>
      </c>
      <c r="AF19" s="26">
        <f t="shared" si="23"/>
        <v>0</v>
      </c>
      <c r="AG19" s="22">
        <f t="shared" si="24"/>
        <v>0</v>
      </c>
      <c r="AH19" s="23">
        <f t="shared" si="25"/>
        <v>0</v>
      </c>
      <c r="AI19" s="33">
        <f t="shared" si="26"/>
        <v>0</v>
      </c>
      <c r="AJ19" s="25">
        <f>'Décembre N-1'!AH19</f>
        <v>0</v>
      </c>
      <c r="AK19" s="26">
        <f t="shared" si="27"/>
        <v>0</v>
      </c>
      <c r="AL19" s="22">
        <f t="shared" si="28"/>
        <v>9.1954022988505746E-3</v>
      </c>
      <c r="AM19" s="23">
        <f t="shared" si="29"/>
        <v>4</v>
      </c>
      <c r="AN19" s="33">
        <f t="shared" si="30"/>
        <v>2.242152466367713E-3</v>
      </c>
      <c r="AO19" s="25">
        <f>'Décembre N-1'!AM19</f>
        <v>1</v>
      </c>
      <c r="AP19" s="26">
        <f t="shared" si="31"/>
        <v>3</v>
      </c>
      <c r="AQ19" s="22">
        <f t="shared" si="32"/>
        <v>0</v>
      </c>
      <c r="AR19" s="23">
        <f t="shared" si="33"/>
        <v>0</v>
      </c>
      <c r="AS19" s="33">
        <f t="shared" si="34"/>
        <v>0</v>
      </c>
      <c r="AT19" s="25">
        <f>'Décembre N-1'!AR19</f>
        <v>0</v>
      </c>
      <c r="AU19" s="26">
        <f t="shared" si="35"/>
        <v>0</v>
      </c>
      <c r="AY19" t="s">
        <v>19</v>
      </c>
      <c r="AZ19" t="s">
        <v>86</v>
      </c>
      <c r="BA19" t="s">
        <v>87</v>
      </c>
      <c r="BB19" t="s">
        <v>114</v>
      </c>
      <c r="BC19" t="s">
        <v>115</v>
      </c>
      <c r="BD19">
        <v>6</v>
      </c>
      <c r="BE19">
        <v>9</v>
      </c>
      <c r="BF19">
        <v>2</v>
      </c>
      <c r="BG19">
        <v>1</v>
      </c>
      <c r="BH19">
        <v>1</v>
      </c>
      <c r="BI19">
        <v>4</v>
      </c>
      <c r="BJ19">
        <v>3</v>
      </c>
      <c r="BK19">
        <v>26</v>
      </c>
      <c r="BL19">
        <v>0</v>
      </c>
    </row>
    <row r="20" spans="1:64" x14ac:dyDescent="0.3">
      <c r="A20" t="s">
        <v>10</v>
      </c>
      <c r="B20" s="21"/>
      <c r="C20" s="22">
        <f t="shared" si="0"/>
        <v>3.3557046979865772E-2</v>
      </c>
      <c r="D20" s="23">
        <f t="shared" si="1"/>
        <v>5</v>
      </c>
      <c r="E20" s="24">
        <f t="shared" si="2"/>
        <v>1.9108280254777069E-2</v>
      </c>
      <c r="F20" s="25">
        <f>'Décembre N-1'!D20</f>
        <v>3</v>
      </c>
      <c r="G20" s="26">
        <f t="shared" si="3"/>
        <v>2</v>
      </c>
      <c r="H20" s="22">
        <f t="shared" si="4"/>
        <v>3.2258064516129031E-2</v>
      </c>
      <c r="I20" s="23">
        <f t="shared" si="5"/>
        <v>3</v>
      </c>
      <c r="J20" s="33">
        <f t="shared" si="6"/>
        <v>3.669724770642202E-2</v>
      </c>
      <c r="K20" s="25">
        <f>'Décembre N-1'!I20</f>
        <v>4</v>
      </c>
      <c r="L20" s="26">
        <f t="shared" si="7"/>
        <v>-1</v>
      </c>
      <c r="M20" s="22">
        <f t="shared" si="8"/>
        <v>0.05</v>
      </c>
      <c r="N20" s="23">
        <f t="shared" si="9"/>
        <v>1</v>
      </c>
      <c r="O20" s="24">
        <f t="shared" si="10"/>
        <v>7.407407407407407E-2</v>
      </c>
      <c r="P20" s="25">
        <f>'Décembre N-1'!N20</f>
        <v>2</v>
      </c>
      <c r="Q20" s="26">
        <f t="shared" si="11"/>
        <v>-1</v>
      </c>
      <c r="R20" s="22">
        <f t="shared" si="12"/>
        <v>0</v>
      </c>
      <c r="S20" s="23">
        <f t="shared" si="13"/>
        <v>0</v>
      </c>
      <c r="T20" s="33">
        <f t="shared" si="14"/>
        <v>0</v>
      </c>
      <c r="U20" s="25">
        <f>'Décembre N-1'!S20</f>
        <v>0</v>
      </c>
      <c r="V20" s="26">
        <f t="shared" si="15"/>
        <v>0</v>
      </c>
      <c r="W20" s="22">
        <f t="shared" si="16"/>
        <v>0</v>
      </c>
      <c r="X20" s="23">
        <f t="shared" si="17"/>
        <v>0</v>
      </c>
      <c r="Y20" s="33">
        <f t="shared" si="18"/>
        <v>0</v>
      </c>
      <c r="Z20" s="25">
        <f>'Décembre N-1'!X20</f>
        <v>0</v>
      </c>
      <c r="AA20" s="26">
        <f t="shared" si="19"/>
        <v>0</v>
      </c>
      <c r="AB20" s="22">
        <f t="shared" si="20"/>
        <v>1.1494252873563218E-2</v>
      </c>
      <c r="AC20" s="23">
        <f t="shared" si="21"/>
        <v>1</v>
      </c>
      <c r="AD20" s="33">
        <f t="shared" si="22"/>
        <v>3.7037037037037035E-2</v>
      </c>
      <c r="AE20" s="25">
        <f>'Décembre N-1'!AC20</f>
        <v>3</v>
      </c>
      <c r="AF20" s="26">
        <f t="shared" si="23"/>
        <v>-2</v>
      </c>
      <c r="AG20" s="22">
        <f t="shared" si="24"/>
        <v>4.7619047619047616E-2</v>
      </c>
      <c r="AH20" s="23">
        <f t="shared" si="25"/>
        <v>2</v>
      </c>
      <c r="AI20" s="33">
        <f t="shared" si="26"/>
        <v>6.6666666666666666E-2</v>
      </c>
      <c r="AJ20" s="25">
        <f>'Décembre N-1'!AH20</f>
        <v>4</v>
      </c>
      <c r="AK20" s="26">
        <f t="shared" si="27"/>
        <v>-2</v>
      </c>
      <c r="AL20" s="22">
        <f t="shared" si="28"/>
        <v>2.7586206896551724E-2</v>
      </c>
      <c r="AM20" s="23">
        <f t="shared" si="29"/>
        <v>12</v>
      </c>
      <c r="AN20" s="33">
        <f t="shared" si="30"/>
        <v>2.4663677130044841E-2</v>
      </c>
      <c r="AO20" s="25">
        <f>'Décembre N-1'!AM20</f>
        <v>11</v>
      </c>
      <c r="AP20" s="26">
        <f t="shared" si="31"/>
        <v>1</v>
      </c>
      <c r="AQ20" s="22">
        <f t="shared" si="32"/>
        <v>0</v>
      </c>
      <c r="AR20" s="23">
        <f t="shared" si="33"/>
        <v>0</v>
      </c>
      <c r="AS20" s="33">
        <f t="shared" si="34"/>
        <v>7.6923076923076927E-2</v>
      </c>
      <c r="AT20" s="25">
        <f>'Décembre N-1'!AR20</f>
        <v>5</v>
      </c>
      <c r="AU20" s="26">
        <f t="shared" si="35"/>
        <v>-5</v>
      </c>
      <c r="AY20" t="s">
        <v>20</v>
      </c>
      <c r="AZ20" t="s">
        <v>86</v>
      </c>
      <c r="BA20" t="s">
        <v>87</v>
      </c>
      <c r="BB20" t="s">
        <v>114</v>
      </c>
      <c r="BC20" t="s">
        <v>115</v>
      </c>
      <c r="BD20">
        <v>3</v>
      </c>
      <c r="BE20">
        <v>3</v>
      </c>
      <c r="BF20">
        <v>0</v>
      </c>
      <c r="BG20">
        <v>0</v>
      </c>
      <c r="BH20">
        <v>0</v>
      </c>
      <c r="BI20">
        <v>2</v>
      </c>
      <c r="BJ20">
        <v>1</v>
      </c>
      <c r="BK20">
        <v>9</v>
      </c>
      <c r="BL20">
        <v>0</v>
      </c>
    </row>
    <row r="21" spans="1:64" x14ac:dyDescent="0.3">
      <c r="A21" t="s">
        <v>58</v>
      </c>
      <c r="B21" s="21"/>
      <c r="C21" s="22">
        <f t="shared" si="0"/>
        <v>0</v>
      </c>
      <c r="D21" s="23">
        <f t="shared" si="1"/>
        <v>0</v>
      </c>
      <c r="E21" s="24">
        <f t="shared" si="2"/>
        <v>0</v>
      </c>
      <c r="F21" s="25">
        <f>'Décembre N-1'!D21</f>
        <v>0</v>
      </c>
      <c r="G21" s="26">
        <f t="shared" si="3"/>
        <v>0</v>
      </c>
      <c r="H21" s="22">
        <f t="shared" si="4"/>
        <v>0</v>
      </c>
      <c r="I21" s="23">
        <f t="shared" si="5"/>
        <v>0</v>
      </c>
      <c r="J21" s="33">
        <f t="shared" si="6"/>
        <v>0</v>
      </c>
      <c r="K21" s="25">
        <f>'Décembre N-1'!I21</f>
        <v>0</v>
      </c>
      <c r="L21" s="26">
        <f t="shared" si="7"/>
        <v>0</v>
      </c>
      <c r="M21" s="22">
        <f t="shared" si="8"/>
        <v>0</v>
      </c>
      <c r="N21" s="23">
        <f t="shared" si="9"/>
        <v>0</v>
      </c>
      <c r="O21" s="24">
        <f t="shared" si="10"/>
        <v>0</v>
      </c>
      <c r="P21" s="25">
        <f>'Décembre N-1'!N21</f>
        <v>0</v>
      </c>
      <c r="Q21" s="26">
        <f t="shared" si="11"/>
        <v>0</v>
      </c>
      <c r="R21" s="22">
        <f t="shared" si="12"/>
        <v>0</v>
      </c>
      <c r="S21" s="23">
        <f t="shared" si="13"/>
        <v>0</v>
      </c>
      <c r="T21" s="33">
        <f t="shared" si="14"/>
        <v>0</v>
      </c>
      <c r="U21" s="25">
        <f>'Décembre N-1'!S21</f>
        <v>0</v>
      </c>
      <c r="V21" s="26">
        <f t="shared" si="15"/>
        <v>0</v>
      </c>
      <c r="W21" s="22">
        <f t="shared" si="16"/>
        <v>0</v>
      </c>
      <c r="X21" s="23">
        <f t="shared" si="17"/>
        <v>0</v>
      </c>
      <c r="Y21" s="33">
        <f t="shared" si="18"/>
        <v>0</v>
      </c>
      <c r="Z21" s="25">
        <f>'Décembre N-1'!X21</f>
        <v>0</v>
      </c>
      <c r="AA21" s="26">
        <f t="shared" si="19"/>
        <v>0</v>
      </c>
      <c r="AB21" s="22">
        <f t="shared" si="20"/>
        <v>0</v>
      </c>
      <c r="AC21" s="23">
        <f t="shared" si="21"/>
        <v>0</v>
      </c>
      <c r="AD21" s="33">
        <f t="shared" si="22"/>
        <v>0</v>
      </c>
      <c r="AE21" s="25">
        <f>'Décembre N-1'!AC21</f>
        <v>0</v>
      </c>
      <c r="AF21" s="26">
        <f t="shared" si="23"/>
        <v>0</v>
      </c>
      <c r="AG21" s="22">
        <f t="shared" si="24"/>
        <v>0</v>
      </c>
      <c r="AH21" s="23">
        <f t="shared" si="25"/>
        <v>0</v>
      </c>
      <c r="AI21" s="33">
        <f t="shared" si="26"/>
        <v>0</v>
      </c>
      <c r="AJ21" s="25">
        <f>'Décembre N-1'!AH21</f>
        <v>0</v>
      </c>
      <c r="AK21" s="26">
        <f t="shared" si="27"/>
        <v>0</v>
      </c>
      <c r="AL21" s="22">
        <f t="shared" si="28"/>
        <v>0</v>
      </c>
      <c r="AM21" s="23">
        <f t="shared" si="29"/>
        <v>0</v>
      </c>
      <c r="AN21" s="33">
        <f t="shared" si="30"/>
        <v>0</v>
      </c>
      <c r="AO21" s="25">
        <f>'Décembre N-1'!AM21</f>
        <v>0</v>
      </c>
      <c r="AP21" s="26">
        <f t="shared" si="31"/>
        <v>0</v>
      </c>
      <c r="AQ21" s="22">
        <f t="shared" si="32"/>
        <v>0</v>
      </c>
      <c r="AR21" s="23">
        <f t="shared" si="33"/>
        <v>0</v>
      </c>
      <c r="AS21" s="33">
        <f t="shared" si="34"/>
        <v>0</v>
      </c>
      <c r="AT21" s="25">
        <f>'Décembre N-1'!AR21</f>
        <v>0</v>
      </c>
      <c r="AU21" s="26">
        <f t="shared" si="35"/>
        <v>0</v>
      </c>
      <c r="AY21" t="s">
        <v>21</v>
      </c>
      <c r="AZ21" t="s">
        <v>86</v>
      </c>
      <c r="BA21" t="s">
        <v>87</v>
      </c>
      <c r="BB21" t="s">
        <v>114</v>
      </c>
      <c r="BC21" t="s">
        <v>115</v>
      </c>
      <c r="BD21">
        <v>0</v>
      </c>
      <c r="BE21">
        <v>0</v>
      </c>
      <c r="BF21">
        <v>0</v>
      </c>
      <c r="BG21">
        <v>0</v>
      </c>
      <c r="BH21">
        <v>1</v>
      </c>
      <c r="BI21">
        <v>2</v>
      </c>
      <c r="BJ21">
        <v>0</v>
      </c>
      <c r="BK21">
        <v>3</v>
      </c>
      <c r="BL21">
        <v>0</v>
      </c>
    </row>
    <row r="22" spans="1:64" x14ac:dyDescent="0.3">
      <c r="A22" t="s">
        <v>11</v>
      </c>
      <c r="B22" s="21"/>
      <c r="C22" s="22">
        <f t="shared" si="0"/>
        <v>2.6845637583892617E-2</v>
      </c>
      <c r="D22" s="23">
        <f t="shared" si="1"/>
        <v>4</v>
      </c>
      <c r="E22" s="24">
        <f t="shared" si="2"/>
        <v>0</v>
      </c>
      <c r="F22" s="25">
        <f>'Décembre N-1'!D22</f>
        <v>0</v>
      </c>
      <c r="G22" s="26">
        <f t="shared" si="3"/>
        <v>4</v>
      </c>
      <c r="H22" s="22">
        <f t="shared" si="4"/>
        <v>2.1505376344086023E-2</v>
      </c>
      <c r="I22" s="23">
        <f t="shared" si="5"/>
        <v>2</v>
      </c>
      <c r="J22" s="33">
        <f t="shared" si="6"/>
        <v>2.7522935779816515E-2</v>
      </c>
      <c r="K22" s="25">
        <f>'Décembre N-1'!I22</f>
        <v>3</v>
      </c>
      <c r="L22" s="26">
        <f t="shared" si="7"/>
        <v>-1</v>
      </c>
      <c r="M22" s="22">
        <f t="shared" si="8"/>
        <v>0</v>
      </c>
      <c r="N22" s="23">
        <f t="shared" si="9"/>
        <v>0</v>
      </c>
      <c r="O22" s="24">
        <f t="shared" si="10"/>
        <v>3.7037037037037035E-2</v>
      </c>
      <c r="P22" s="25">
        <f>'Décembre N-1'!N22</f>
        <v>1</v>
      </c>
      <c r="Q22" s="26">
        <f t="shared" si="11"/>
        <v>-1</v>
      </c>
      <c r="R22" s="22">
        <f t="shared" si="12"/>
        <v>0</v>
      </c>
      <c r="S22" s="23">
        <f t="shared" si="13"/>
        <v>0</v>
      </c>
      <c r="T22" s="33">
        <f t="shared" si="14"/>
        <v>0</v>
      </c>
      <c r="U22" s="25">
        <f>'Décembre N-1'!S22</f>
        <v>0</v>
      </c>
      <c r="V22" s="26">
        <f t="shared" si="15"/>
        <v>0</v>
      </c>
      <c r="W22" s="22">
        <f t="shared" si="16"/>
        <v>5.8823529411764705E-2</v>
      </c>
      <c r="X22" s="23">
        <f t="shared" si="17"/>
        <v>1</v>
      </c>
      <c r="Y22" s="33">
        <f t="shared" si="18"/>
        <v>8.6956521739130432E-2</v>
      </c>
      <c r="Z22" s="25">
        <f>'Décembre N-1'!X22</f>
        <v>2</v>
      </c>
      <c r="AA22" s="26">
        <f t="shared" si="19"/>
        <v>-1</v>
      </c>
      <c r="AB22" s="22">
        <f t="shared" si="20"/>
        <v>6.8965517241379309E-2</v>
      </c>
      <c r="AC22" s="23">
        <f t="shared" si="21"/>
        <v>6</v>
      </c>
      <c r="AD22" s="33">
        <f t="shared" si="22"/>
        <v>2.4691358024691357E-2</v>
      </c>
      <c r="AE22" s="25">
        <f>'Décembre N-1'!AC22</f>
        <v>2</v>
      </c>
      <c r="AF22" s="26">
        <f t="shared" si="23"/>
        <v>4</v>
      </c>
      <c r="AG22" s="22">
        <f t="shared" si="24"/>
        <v>0</v>
      </c>
      <c r="AH22" s="23">
        <f t="shared" si="25"/>
        <v>0</v>
      </c>
      <c r="AI22" s="33">
        <f t="shared" si="26"/>
        <v>0</v>
      </c>
      <c r="AJ22" s="25">
        <f>'Décembre N-1'!AH22</f>
        <v>0</v>
      </c>
      <c r="AK22" s="26">
        <f t="shared" si="27"/>
        <v>0</v>
      </c>
      <c r="AL22" s="22">
        <f t="shared" si="28"/>
        <v>2.9885057471264367E-2</v>
      </c>
      <c r="AM22" s="23">
        <f t="shared" si="29"/>
        <v>13</v>
      </c>
      <c r="AN22" s="33">
        <f t="shared" si="30"/>
        <v>1.7937219730941704E-2</v>
      </c>
      <c r="AO22" s="25">
        <f>'Décembre N-1'!AM22</f>
        <v>8</v>
      </c>
      <c r="AP22" s="26">
        <f t="shared" si="31"/>
        <v>5</v>
      </c>
      <c r="AQ22" s="22">
        <f t="shared" si="32"/>
        <v>0</v>
      </c>
      <c r="AR22" s="23">
        <f t="shared" si="33"/>
        <v>0</v>
      </c>
      <c r="AS22" s="33">
        <f t="shared" si="34"/>
        <v>0</v>
      </c>
      <c r="AT22" s="25">
        <f>'Décembre N-1'!AR22</f>
        <v>0</v>
      </c>
      <c r="AU22" s="26">
        <f t="shared" si="35"/>
        <v>0</v>
      </c>
      <c r="AY22" t="s">
        <v>22</v>
      </c>
      <c r="AZ22" t="s">
        <v>86</v>
      </c>
      <c r="BA22" t="s">
        <v>87</v>
      </c>
      <c r="BB22" t="s">
        <v>114</v>
      </c>
      <c r="BC22" t="s">
        <v>115</v>
      </c>
      <c r="BD22">
        <v>1</v>
      </c>
      <c r="BE22">
        <v>0</v>
      </c>
      <c r="BF22">
        <v>0</v>
      </c>
      <c r="BG22">
        <v>0</v>
      </c>
      <c r="BH22">
        <v>1</v>
      </c>
      <c r="BI22">
        <v>1</v>
      </c>
      <c r="BJ22">
        <v>0</v>
      </c>
      <c r="BK22">
        <v>3</v>
      </c>
      <c r="BL22">
        <v>0</v>
      </c>
    </row>
    <row r="23" spans="1:64" x14ac:dyDescent="0.3">
      <c r="A23" t="s">
        <v>12</v>
      </c>
      <c r="B23" s="21"/>
      <c r="C23" s="22">
        <f t="shared" si="0"/>
        <v>6.7114093959731542E-3</v>
      </c>
      <c r="D23" s="23">
        <f t="shared" si="1"/>
        <v>1</v>
      </c>
      <c r="E23" s="24">
        <f t="shared" si="2"/>
        <v>6.369426751592357E-3</v>
      </c>
      <c r="F23" s="25">
        <f>'Décembre N-1'!D23</f>
        <v>1</v>
      </c>
      <c r="G23" s="26">
        <f t="shared" si="3"/>
        <v>0</v>
      </c>
      <c r="H23" s="22">
        <f t="shared" si="4"/>
        <v>0</v>
      </c>
      <c r="I23" s="23">
        <f t="shared" si="5"/>
        <v>0</v>
      </c>
      <c r="J23" s="33">
        <f t="shared" si="6"/>
        <v>1.834862385321101E-2</v>
      </c>
      <c r="K23" s="25">
        <f>'Décembre N-1'!I23</f>
        <v>2</v>
      </c>
      <c r="L23" s="26">
        <f t="shared" si="7"/>
        <v>-2</v>
      </c>
      <c r="M23" s="22">
        <f t="shared" si="8"/>
        <v>0.05</v>
      </c>
      <c r="N23" s="23">
        <f t="shared" si="9"/>
        <v>1</v>
      </c>
      <c r="O23" s="24">
        <f t="shared" si="10"/>
        <v>3.7037037037037035E-2</v>
      </c>
      <c r="P23" s="25">
        <f>'Décembre N-1'!N23</f>
        <v>1</v>
      </c>
      <c r="Q23" s="26">
        <f t="shared" si="11"/>
        <v>0</v>
      </c>
      <c r="R23" s="22">
        <f t="shared" si="12"/>
        <v>0</v>
      </c>
      <c r="S23" s="23">
        <f t="shared" si="13"/>
        <v>0</v>
      </c>
      <c r="T23" s="33">
        <f t="shared" si="14"/>
        <v>1.8518518518518517E-2</v>
      </c>
      <c r="U23" s="25">
        <f>'Décembre N-1'!S23</f>
        <v>1</v>
      </c>
      <c r="V23" s="26">
        <f t="shared" si="15"/>
        <v>-1</v>
      </c>
      <c r="W23" s="22">
        <f t="shared" si="16"/>
        <v>0</v>
      </c>
      <c r="X23" s="23">
        <f t="shared" si="17"/>
        <v>0</v>
      </c>
      <c r="Y23" s="33">
        <f t="shared" si="18"/>
        <v>4.3478260869565216E-2</v>
      </c>
      <c r="Z23" s="25">
        <f>'Décembre N-1'!X23</f>
        <v>1</v>
      </c>
      <c r="AA23" s="26">
        <f t="shared" si="19"/>
        <v>-1</v>
      </c>
      <c r="AB23" s="22">
        <f t="shared" si="20"/>
        <v>3.4482758620689655E-2</v>
      </c>
      <c r="AC23" s="23">
        <f t="shared" si="21"/>
        <v>3</v>
      </c>
      <c r="AD23" s="33">
        <f t="shared" si="22"/>
        <v>2.4691358024691357E-2</v>
      </c>
      <c r="AE23" s="25">
        <f>'Décembre N-1'!AC23</f>
        <v>2</v>
      </c>
      <c r="AF23" s="26">
        <f t="shared" si="23"/>
        <v>1</v>
      </c>
      <c r="AG23" s="22">
        <f t="shared" si="24"/>
        <v>0</v>
      </c>
      <c r="AH23" s="23">
        <f t="shared" si="25"/>
        <v>0</v>
      </c>
      <c r="AI23" s="33">
        <f t="shared" si="26"/>
        <v>0</v>
      </c>
      <c r="AJ23" s="25">
        <f>'Décembre N-1'!AH23</f>
        <v>0</v>
      </c>
      <c r="AK23" s="26">
        <f t="shared" si="27"/>
        <v>0</v>
      </c>
      <c r="AL23" s="22">
        <f t="shared" si="28"/>
        <v>1.1494252873563218E-2</v>
      </c>
      <c r="AM23" s="23">
        <f t="shared" si="29"/>
        <v>5</v>
      </c>
      <c r="AN23" s="33">
        <f t="shared" si="30"/>
        <v>1.5695067264573991E-2</v>
      </c>
      <c r="AO23" s="25">
        <f>'Décembre N-1'!AM23</f>
        <v>7</v>
      </c>
      <c r="AP23" s="26">
        <f t="shared" si="31"/>
        <v>-2</v>
      </c>
      <c r="AQ23" s="22">
        <f t="shared" si="32"/>
        <v>0</v>
      </c>
      <c r="AR23" s="23">
        <f t="shared" si="33"/>
        <v>0</v>
      </c>
      <c r="AS23" s="33">
        <f t="shared" si="34"/>
        <v>1.5384615384615385E-2</v>
      </c>
      <c r="AT23" s="25">
        <f>'Décembre N-1'!AR23</f>
        <v>1</v>
      </c>
      <c r="AU23" s="26">
        <f t="shared" si="35"/>
        <v>-1</v>
      </c>
      <c r="AY23" t="s">
        <v>23</v>
      </c>
      <c r="AZ23" t="s">
        <v>86</v>
      </c>
      <c r="BA23" t="s">
        <v>87</v>
      </c>
      <c r="BB23" t="s">
        <v>114</v>
      </c>
      <c r="BC23" t="s">
        <v>115</v>
      </c>
      <c r="BD23">
        <v>0</v>
      </c>
      <c r="BE23">
        <v>3</v>
      </c>
      <c r="BF23">
        <v>0</v>
      </c>
      <c r="BG23">
        <v>0</v>
      </c>
      <c r="BH23">
        <v>0</v>
      </c>
      <c r="BI23">
        <v>3</v>
      </c>
      <c r="BJ23">
        <v>0</v>
      </c>
      <c r="BK23">
        <v>6</v>
      </c>
      <c r="BL23">
        <v>0</v>
      </c>
    </row>
    <row r="24" spans="1:64" x14ac:dyDescent="0.3">
      <c r="A24" t="s">
        <v>59</v>
      </c>
      <c r="B24" s="21"/>
      <c r="C24" s="22">
        <f t="shared" si="0"/>
        <v>0</v>
      </c>
      <c r="D24" s="23">
        <f t="shared" si="1"/>
        <v>0</v>
      </c>
      <c r="E24" s="24">
        <f t="shared" si="2"/>
        <v>0</v>
      </c>
      <c r="F24" s="25">
        <f>'Décembre N-1'!D24</f>
        <v>0</v>
      </c>
      <c r="G24" s="26">
        <f t="shared" si="3"/>
        <v>0</v>
      </c>
      <c r="H24" s="22">
        <f t="shared" si="4"/>
        <v>0</v>
      </c>
      <c r="I24" s="23">
        <f t="shared" si="5"/>
        <v>0</v>
      </c>
      <c r="J24" s="33">
        <f t="shared" si="6"/>
        <v>0</v>
      </c>
      <c r="K24" s="25">
        <f>'Décembre N-1'!I24</f>
        <v>0</v>
      </c>
      <c r="L24" s="26">
        <f t="shared" si="7"/>
        <v>0</v>
      </c>
      <c r="M24" s="22">
        <f t="shared" si="8"/>
        <v>0</v>
      </c>
      <c r="N24" s="23">
        <f t="shared" si="9"/>
        <v>0</v>
      </c>
      <c r="O24" s="24">
        <f t="shared" si="10"/>
        <v>0</v>
      </c>
      <c r="P24" s="25">
        <f>'Décembre N-1'!N24</f>
        <v>0</v>
      </c>
      <c r="Q24" s="26">
        <f t="shared" si="11"/>
        <v>0</v>
      </c>
      <c r="R24" s="22">
        <f t="shared" si="12"/>
        <v>0</v>
      </c>
      <c r="S24" s="23">
        <f t="shared" si="13"/>
        <v>0</v>
      </c>
      <c r="T24" s="33">
        <f t="shared" si="14"/>
        <v>0</v>
      </c>
      <c r="U24" s="25">
        <f>'Décembre N-1'!S24</f>
        <v>0</v>
      </c>
      <c r="V24" s="26">
        <f t="shared" si="15"/>
        <v>0</v>
      </c>
      <c r="W24" s="22">
        <f t="shared" si="16"/>
        <v>0</v>
      </c>
      <c r="X24" s="23">
        <f t="shared" si="17"/>
        <v>0</v>
      </c>
      <c r="Y24" s="33">
        <f t="shared" si="18"/>
        <v>0</v>
      </c>
      <c r="Z24" s="25">
        <f>'Décembre N-1'!X24</f>
        <v>0</v>
      </c>
      <c r="AA24" s="26">
        <f t="shared" si="19"/>
        <v>0</v>
      </c>
      <c r="AB24" s="22">
        <f t="shared" si="20"/>
        <v>0</v>
      </c>
      <c r="AC24" s="23">
        <f t="shared" si="21"/>
        <v>0</v>
      </c>
      <c r="AD24" s="33">
        <f t="shared" si="22"/>
        <v>0</v>
      </c>
      <c r="AE24" s="25">
        <f>'Décembre N-1'!AC24</f>
        <v>0</v>
      </c>
      <c r="AF24" s="26">
        <f t="shared" si="23"/>
        <v>0</v>
      </c>
      <c r="AG24" s="22">
        <f t="shared" si="24"/>
        <v>0</v>
      </c>
      <c r="AH24" s="23">
        <f t="shared" si="25"/>
        <v>0</v>
      </c>
      <c r="AI24" s="33">
        <f t="shared" si="26"/>
        <v>0</v>
      </c>
      <c r="AJ24" s="25">
        <f>'Décembre N-1'!AH24</f>
        <v>0</v>
      </c>
      <c r="AK24" s="26">
        <f t="shared" si="27"/>
        <v>0</v>
      </c>
      <c r="AL24" s="22">
        <f t="shared" si="28"/>
        <v>0</v>
      </c>
      <c r="AM24" s="23">
        <f t="shared" si="29"/>
        <v>0</v>
      </c>
      <c r="AN24" s="33">
        <f t="shared" si="30"/>
        <v>0</v>
      </c>
      <c r="AO24" s="25">
        <f>'Décembre N-1'!AM24</f>
        <v>0</v>
      </c>
      <c r="AP24" s="26">
        <f t="shared" si="31"/>
        <v>0</v>
      </c>
      <c r="AQ24" s="22">
        <f t="shared" si="32"/>
        <v>0</v>
      </c>
      <c r="AR24" s="23">
        <f t="shared" si="33"/>
        <v>0</v>
      </c>
      <c r="AS24" s="33">
        <f t="shared" si="34"/>
        <v>0</v>
      </c>
      <c r="AT24" s="25">
        <f>'Décembre N-1'!AR24</f>
        <v>0</v>
      </c>
      <c r="AU24" s="26">
        <f t="shared" si="35"/>
        <v>0</v>
      </c>
      <c r="AY24" t="s">
        <v>24</v>
      </c>
      <c r="AZ24" t="s">
        <v>86</v>
      </c>
      <c r="BA24" t="s">
        <v>87</v>
      </c>
      <c r="BB24" t="s">
        <v>114</v>
      </c>
      <c r="BC24" t="s">
        <v>115</v>
      </c>
      <c r="BD24">
        <v>1</v>
      </c>
      <c r="BE24">
        <v>1</v>
      </c>
      <c r="BF24">
        <v>0</v>
      </c>
      <c r="BG24">
        <v>0</v>
      </c>
      <c r="BH24">
        <v>0</v>
      </c>
      <c r="BI24">
        <v>1</v>
      </c>
      <c r="BJ24">
        <v>0</v>
      </c>
      <c r="BK24">
        <v>3</v>
      </c>
      <c r="BL24">
        <v>0</v>
      </c>
    </row>
    <row r="25" spans="1:64" x14ac:dyDescent="0.3">
      <c r="A25" t="s">
        <v>60</v>
      </c>
      <c r="B25" s="21"/>
      <c r="C25" s="22">
        <f t="shared" si="0"/>
        <v>0</v>
      </c>
      <c r="D25" s="23">
        <f t="shared" si="1"/>
        <v>0</v>
      </c>
      <c r="E25" s="24">
        <f t="shared" si="2"/>
        <v>0</v>
      </c>
      <c r="F25" s="25">
        <f>'Décembre N-1'!D25</f>
        <v>0</v>
      </c>
      <c r="G25" s="26">
        <f t="shared" si="3"/>
        <v>0</v>
      </c>
      <c r="H25" s="22">
        <f t="shared" si="4"/>
        <v>0</v>
      </c>
      <c r="I25" s="23">
        <f t="shared" si="5"/>
        <v>0</v>
      </c>
      <c r="J25" s="33">
        <f t="shared" si="6"/>
        <v>0</v>
      </c>
      <c r="K25" s="25">
        <f>'Décembre N-1'!I25</f>
        <v>0</v>
      </c>
      <c r="L25" s="26">
        <f t="shared" si="7"/>
        <v>0</v>
      </c>
      <c r="M25" s="22">
        <f t="shared" si="8"/>
        <v>0</v>
      </c>
      <c r="N25" s="23">
        <f t="shared" si="9"/>
        <v>0</v>
      </c>
      <c r="O25" s="24">
        <f t="shared" si="10"/>
        <v>0</v>
      </c>
      <c r="P25" s="25">
        <f>'Décembre N-1'!N25</f>
        <v>0</v>
      </c>
      <c r="Q25" s="26">
        <f t="shared" si="11"/>
        <v>0</v>
      </c>
      <c r="R25" s="22">
        <f t="shared" si="12"/>
        <v>0</v>
      </c>
      <c r="S25" s="23">
        <f t="shared" si="13"/>
        <v>0</v>
      </c>
      <c r="T25" s="33">
        <f t="shared" si="14"/>
        <v>0</v>
      </c>
      <c r="U25" s="25">
        <f>'Décembre N-1'!S25</f>
        <v>0</v>
      </c>
      <c r="V25" s="26">
        <f t="shared" si="15"/>
        <v>0</v>
      </c>
      <c r="W25" s="22">
        <f t="shared" si="16"/>
        <v>0</v>
      </c>
      <c r="X25" s="23">
        <f t="shared" si="17"/>
        <v>0</v>
      </c>
      <c r="Y25" s="33">
        <f t="shared" si="18"/>
        <v>0</v>
      </c>
      <c r="Z25" s="25">
        <f>'Décembre N-1'!X25</f>
        <v>0</v>
      </c>
      <c r="AA25" s="26">
        <f t="shared" si="19"/>
        <v>0</v>
      </c>
      <c r="AB25" s="22">
        <f t="shared" si="20"/>
        <v>0</v>
      </c>
      <c r="AC25" s="23">
        <f t="shared" si="21"/>
        <v>0</v>
      </c>
      <c r="AD25" s="33">
        <f t="shared" si="22"/>
        <v>0</v>
      </c>
      <c r="AE25" s="25">
        <f>'Décembre N-1'!AC25</f>
        <v>0</v>
      </c>
      <c r="AF25" s="26">
        <f t="shared" si="23"/>
        <v>0</v>
      </c>
      <c r="AG25" s="22">
        <f t="shared" si="24"/>
        <v>0</v>
      </c>
      <c r="AH25" s="23">
        <f t="shared" si="25"/>
        <v>0</v>
      </c>
      <c r="AI25" s="33">
        <f t="shared" si="26"/>
        <v>0.25</v>
      </c>
      <c r="AJ25" s="25">
        <f>'Décembre N-1'!AH25</f>
        <v>15</v>
      </c>
      <c r="AK25" s="26">
        <f t="shared" si="27"/>
        <v>-15</v>
      </c>
      <c r="AL25" s="22">
        <f t="shared" si="28"/>
        <v>0</v>
      </c>
      <c r="AM25" s="23">
        <f t="shared" si="29"/>
        <v>0</v>
      </c>
      <c r="AN25" s="33">
        <f t="shared" si="30"/>
        <v>0</v>
      </c>
      <c r="AO25" s="25">
        <f>'Décembre N-1'!AM25</f>
        <v>0</v>
      </c>
      <c r="AP25" s="26">
        <f t="shared" si="31"/>
        <v>0</v>
      </c>
      <c r="AQ25" s="22">
        <f t="shared" si="32"/>
        <v>0</v>
      </c>
      <c r="AR25" s="23">
        <f t="shared" si="33"/>
        <v>0</v>
      </c>
      <c r="AS25" s="33">
        <f t="shared" si="34"/>
        <v>0.23076923076923078</v>
      </c>
      <c r="AT25" s="25">
        <f>'Décembre N-1'!AR25</f>
        <v>15</v>
      </c>
      <c r="AU25" s="26">
        <f t="shared" si="35"/>
        <v>-15</v>
      </c>
      <c r="AY25" t="s">
        <v>25</v>
      </c>
      <c r="AZ25" t="s">
        <v>86</v>
      </c>
      <c r="BA25" t="s">
        <v>87</v>
      </c>
      <c r="BB25" t="s">
        <v>114</v>
      </c>
      <c r="BC25" t="s">
        <v>115</v>
      </c>
      <c r="BD25">
        <v>0</v>
      </c>
      <c r="BE25">
        <v>1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1</v>
      </c>
      <c r="BL25">
        <v>0</v>
      </c>
    </row>
    <row r="26" spans="1:64" x14ac:dyDescent="0.3">
      <c r="A26" t="s">
        <v>13</v>
      </c>
      <c r="B26" s="21"/>
      <c r="C26" s="22">
        <f t="shared" si="0"/>
        <v>1.3422818791946308E-2</v>
      </c>
      <c r="D26" s="23">
        <f t="shared" si="1"/>
        <v>2</v>
      </c>
      <c r="E26" s="24">
        <f t="shared" si="2"/>
        <v>1.9108280254777069E-2</v>
      </c>
      <c r="F26" s="25">
        <f>'Décembre N-1'!D26</f>
        <v>3</v>
      </c>
      <c r="G26" s="26">
        <f t="shared" si="3"/>
        <v>-1</v>
      </c>
      <c r="H26" s="22">
        <f t="shared" si="4"/>
        <v>6.4516129032258063E-2</v>
      </c>
      <c r="I26" s="23">
        <f t="shared" si="5"/>
        <v>6</v>
      </c>
      <c r="J26" s="33">
        <f t="shared" si="6"/>
        <v>9.1743119266055051E-3</v>
      </c>
      <c r="K26" s="25">
        <f>'Décembre N-1'!I26</f>
        <v>1</v>
      </c>
      <c r="L26" s="26">
        <f t="shared" si="7"/>
        <v>5</v>
      </c>
      <c r="M26" s="22">
        <f t="shared" si="8"/>
        <v>0.1</v>
      </c>
      <c r="N26" s="23">
        <f t="shared" si="9"/>
        <v>2</v>
      </c>
      <c r="O26" s="24">
        <f t="shared" si="10"/>
        <v>3.7037037037037035E-2</v>
      </c>
      <c r="P26" s="25">
        <f>'Décembre N-1'!N26</f>
        <v>1</v>
      </c>
      <c r="Q26" s="26">
        <f t="shared" si="11"/>
        <v>1</v>
      </c>
      <c r="R26" s="22">
        <f t="shared" si="12"/>
        <v>0.04</v>
      </c>
      <c r="S26" s="23">
        <f t="shared" si="13"/>
        <v>2</v>
      </c>
      <c r="T26" s="33">
        <f t="shared" si="14"/>
        <v>3.7037037037037035E-2</v>
      </c>
      <c r="U26" s="25">
        <f>'Décembre N-1'!S26</f>
        <v>2</v>
      </c>
      <c r="V26" s="26">
        <f t="shared" si="15"/>
        <v>0</v>
      </c>
      <c r="W26" s="22">
        <f t="shared" si="16"/>
        <v>0</v>
      </c>
      <c r="X26" s="23">
        <f t="shared" si="17"/>
        <v>0</v>
      </c>
      <c r="Y26" s="33">
        <f t="shared" si="18"/>
        <v>0</v>
      </c>
      <c r="Z26" s="25">
        <f>'Décembre N-1'!X26</f>
        <v>0</v>
      </c>
      <c r="AA26" s="26">
        <f t="shared" si="19"/>
        <v>0</v>
      </c>
      <c r="AB26" s="22">
        <f t="shared" si="20"/>
        <v>0</v>
      </c>
      <c r="AC26" s="23">
        <f t="shared" si="21"/>
        <v>0</v>
      </c>
      <c r="AD26" s="33">
        <f t="shared" si="22"/>
        <v>1.2345679012345678E-2</v>
      </c>
      <c r="AE26" s="25">
        <f>'Décembre N-1'!AC26</f>
        <v>1</v>
      </c>
      <c r="AF26" s="26">
        <f t="shared" si="23"/>
        <v>-1</v>
      </c>
      <c r="AG26" s="22">
        <f t="shared" si="24"/>
        <v>0</v>
      </c>
      <c r="AH26" s="23">
        <f t="shared" si="25"/>
        <v>0</v>
      </c>
      <c r="AI26" s="33">
        <f t="shared" si="26"/>
        <v>0</v>
      </c>
      <c r="AJ26" s="25">
        <f>'Décembre N-1'!AH26</f>
        <v>0</v>
      </c>
      <c r="AK26" s="26">
        <f t="shared" si="27"/>
        <v>0</v>
      </c>
      <c r="AL26" s="22">
        <f t="shared" si="28"/>
        <v>2.528735632183908E-2</v>
      </c>
      <c r="AM26" s="23">
        <f t="shared" si="29"/>
        <v>11</v>
      </c>
      <c r="AN26" s="33">
        <f t="shared" si="30"/>
        <v>1.7937219730941704E-2</v>
      </c>
      <c r="AO26" s="25">
        <f>'Décembre N-1'!AM26</f>
        <v>8</v>
      </c>
      <c r="AP26" s="26">
        <f t="shared" si="31"/>
        <v>3</v>
      </c>
      <c r="AQ26" s="22">
        <f t="shared" si="32"/>
        <v>4.3478260869565216E-2</v>
      </c>
      <c r="AR26" s="23">
        <f t="shared" si="33"/>
        <v>1</v>
      </c>
      <c r="AS26" s="33">
        <f t="shared" si="34"/>
        <v>0</v>
      </c>
      <c r="AT26" s="25">
        <f>'Décembre N-1'!AR26</f>
        <v>0</v>
      </c>
      <c r="AU26" s="26">
        <f t="shared" si="35"/>
        <v>1</v>
      </c>
      <c r="AY26" t="s">
        <v>26</v>
      </c>
      <c r="AZ26" t="s">
        <v>86</v>
      </c>
      <c r="BA26" t="s">
        <v>87</v>
      </c>
      <c r="BB26" t="s">
        <v>114</v>
      </c>
      <c r="BC26" t="s">
        <v>115</v>
      </c>
      <c r="BD26">
        <v>9</v>
      </c>
      <c r="BE26">
        <v>7</v>
      </c>
      <c r="BF26">
        <v>1</v>
      </c>
      <c r="BG26">
        <v>5</v>
      </c>
      <c r="BH26">
        <v>0</v>
      </c>
      <c r="BI26">
        <v>3</v>
      </c>
      <c r="BJ26">
        <v>2</v>
      </c>
      <c r="BK26">
        <v>27</v>
      </c>
      <c r="BL26">
        <v>0</v>
      </c>
    </row>
    <row r="27" spans="1:64" x14ac:dyDescent="0.3">
      <c r="A27" t="s">
        <v>37</v>
      </c>
      <c r="B27" s="21"/>
      <c r="C27" s="22">
        <f t="shared" si="0"/>
        <v>0</v>
      </c>
      <c r="D27" s="23">
        <f t="shared" si="1"/>
        <v>0</v>
      </c>
      <c r="E27" s="24">
        <f t="shared" si="2"/>
        <v>0</v>
      </c>
      <c r="F27" s="25">
        <f>'Décembre N-1'!D27</f>
        <v>0</v>
      </c>
      <c r="G27" s="26">
        <f t="shared" si="3"/>
        <v>0</v>
      </c>
      <c r="H27" s="22">
        <f t="shared" si="4"/>
        <v>0</v>
      </c>
      <c r="I27" s="23">
        <f t="shared" si="5"/>
        <v>0</v>
      </c>
      <c r="J27" s="33">
        <f t="shared" si="6"/>
        <v>0</v>
      </c>
      <c r="K27" s="25">
        <f>'Décembre N-1'!I27</f>
        <v>0</v>
      </c>
      <c r="L27" s="26">
        <f t="shared" si="7"/>
        <v>0</v>
      </c>
      <c r="M27" s="22">
        <f t="shared" si="8"/>
        <v>0</v>
      </c>
      <c r="N27" s="23">
        <f t="shared" si="9"/>
        <v>0</v>
      </c>
      <c r="O27" s="24">
        <f t="shared" si="10"/>
        <v>0</v>
      </c>
      <c r="P27" s="25">
        <f>'Décembre N-1'!N27</f>
        <v>0</v>
      </c>
      <c r="Q27" s="26">
        <f t="shared" si="11"/>
        <v>0</v>
      </c>
      <c r="R27" s="22">
        <f t="shared" si="12"/>
        <v>0</v>
      </c>
      <c r="S27" s="23">
        <f t="shared" si="13"/>
        <v>0</v>
      </c>
      <c r="T27" s="33">
        <f t="shared" si="14"/>
        <v>0</v>
      </c>
      <c r="U27" s="25">
        <f>'Décembre N-1'!S27</f>
        <v>0</v>
      </c>
      <c r="V27" s="26">
        <f t="shared" si="15"/>
        <v>0</v>
      </c>
      <c r="W27" s="22">
        <f t="shared" si="16"/>
        <v>0</v>
      </c>
      <c r="X27" s="23">
        <f t="shared" si="17"/>
        <v>0</v>
      </c>
      <c r="Y27" s="33">
        <f t="shared" si="18"/>
        <v>0</v>
      </c>
      <c r="Z27" s="25">
        <f>'Décembre N-1'!X27</f>
        <v>0</v>
      </c>
      <c r="AA27" s="26">
        <f t="shared" si="19"/>
        <v>0</v>
      </c>
      <c r="AB27" s="22">
        <f t="shared" si="20"/>
        <v>0</v>
      </c>
      <c r="AC27" s="23">
        <f t="shared" si="21"/>
        <v>0</v>
      </c>
      <c r="AD27" s="33">
        <f t="shared" si="22"/>
        <v>0</v>
      </c>
      <c r="AE27" s="25">
        <f>'Décembre N-1'!AC27</f>
        <v>0</v>
      </c>
      <c r="AF27" s="26">
        <f t="shared" si="23"/>
        <v>0</v>
      </c>
      <c r="AG27" s="22">
        <f t="shared" si="24"/>
        <v>0</v>
      </c>
      <c r="AH27" s="23">
        <f t="shared" si="25"/>
        <v>0</v>
      </c>
      <c r="AI27" s="33">
        <f t="shared" si="26"/>
        <v>0</v>
      </c>
      <c r="AJ27" s="25">
        <f>'Décembre N-1'!AH27</f>
        <v>0</v>
      </c>
      <c r="AK27" s="26">
        <f t="shared" si="27"/>
        <v>0</v>
      </c>
      <c r="AL27" s="22">
        <f t="shared" si="28"/>
        <v>0</v>
      </c>
      <c r="AM27" s="23">
        <f t="shared" si="29"/>
        <v>0</v>
      </c>
      <c r="AN27" s="33">
        <f t="shared" si="30"/>
        <v>0</v>
      </c>
      <c r="AO27" s="25">
        <f>'Décembre N-1'!AM27</f>
        <v>0</v>
      </c>
      <c r="AP27" s="26">
        <f t="shared" si="31"/>
        <v>0</v>
      </c>
      <c r="AQ27" s="22">
        <f t="shared" si="32"/>
        <v>0</v>
      </c>
      <c r="AR27" s="23">
        <f t="shared" si="33"/>
        <v>0</v>
      </c>
      <c r="AS27" s="33">
        <f t="shared" si="34"/>
        <v>0</v>
      </c>
      <c r="AT27" s="25">
        <f>'Décembre N-1'!AR27</f>
        <v>0</v>
      </c>
      <c r="AU27" s="26">
        <f t="shared" si="35"/>
        <v>0</v>
      </c>
      <c r="AY27" t="s">
        <v>27</v>
      </c>
      <c r="AZ27" t="s">
        <v>86</v>
      </c>
      <c r="BA27" t="s">
        <v>87</v>
      </c>
      <c r="BB27" t="s">
        <v>114</v>
      </c>
      <c r="BC27" t="s">
        <v>115</v>
      </c>
      <c r="BD27">
        <v>4</v>
      </c>
      <c r="BE27">
        <v>1</v>
      </c>
      <c r="BF27">
        <v>0</v>
      </c>
      <c r="BG27">
        <v>3</v>
      </c>
      <c r="BH27">
        <v>2</v>
      </c>
      <c r="BI27">
        <v>5</v>
      </c>
      <c r="BJ27">
        <v>0</v>
      </c>
      <c r="BK27">
        <v>15</v>
      </c>
      <c r="BL27">
        <v>0</v>
      </c>
    </row>
    <row r="28" spans="1:64" x14ac:dyDescent="0.3">
      <c r="A28" t="s">
        <v>14</v>
      </c>
      <c r="B28" s="21"/>
      <c r="C28" s="22">
        <f t="shared" si="0"/>
        <v>0</v>
      </c>
      <c r="D28" s="23">
        <f t="shared" si="1"/>
        <v>0</v>
      </c>
      <c r="E28" s="24">
        <f t="shared" si="2"/>
        <v>6.369426751592357E-3</v>
      </c>
      <c r="F28" s="25">
        <f>'Décembre N-1'!D28</f>
        <v>1</v>
      </c>
      <c r="G28" s="26">
        <f t="shared" si="3"/>
        <v>-1</v>
      </c>
      <c r="H28" s="22">
        <f t="shared" si="4"/>
        <v>0</v>
      </c>
      <c r="I28" s="23">
        <f t="shared" si="5"/>
        <v>0</v>
      </c>
      <c r="J28" s="33">
        <f t="shared" si="6"/>
        <v>1.834862385321101E-2</v>
      </c>
      <c r="K28" s="25">
        <f>'Décembre N-1'!I28</f>
        <v>2</v>
      </c>
      <c r="L28" s="26">
        <f t="shared" si="7"/>
        <v>-2</v>
      </c>
      <c r="M28" s="22">
        <f t="shared" si="8"/>
        <v>0</v>
      </c>
      <c r="N28" s="23">
        <f t="shared" si="9"/>
        <v>0</v>
      </c>
      <c r="O28" s="24">
        <f t="shared" si="10"/>
        <v>0</v>
      </c>
      <c r="P28" s="25">
        <f>'Décembre N-1'!N28</f>
        <v>0</v>
      </c>
      <c r="Q28" s="26">
        <f t="shared" si="11"/>
        <v>0</v>
      </c>
      <c r="R28" s="22">
        <f t="shared" si="12"/>
        <v>0</v>
      </c>
      <c r="S28" s="23">
        <f t="shared" si="13"/>
        <v>0</v>
      </c>
      <c r="T28" s="33">
        <f t="shared" si="14"/>
        <v>0</v>
      </c>
      <c r="U28" s="25">
        <f>'Décembre N-1'!S28</f>
        <v>0</v>
      </c>
      <c r="V28" s="26">
        <f t="shared" si="15"/>
        <v>0</v>
      </c>
      <c r="W28" s="22">
        <f t="shared" si="16"/>
        <v>0</v>
      </c>
      <c r="X28" s="23">
        <f t="shared" si="17"/>
        <v>0</v>
      </c>
      <c r="Y28" s="33">
        <f t="shared" si="18"/>
        <v>0</v>
      </c>
      <c r="Z28" s="25">
        <f>'Décembre N-1'!X28</f>
        <v>0</v>
      </c>
      <c r="AA28" s="26">
        <f t="shared" si="19"/>
        <v>0</v>
      </c>
      <c r="AB28" s="22">
        <f t="shared" si="20"/>
        <v>0</v>
      </c>
      <c r="AC28" s="23">
        <f t="shared" si="21"/>
        <v>0</v>
      </c>
      <c r="AD28" s="33">
        <f t="shared" si="22"/>
        <v>1.2345679012345678E-2</v>
      </c>
      <c r="AE28" s="25">
        <f>'Décembre N-1'!AC28</f>
        <v>1</v>
      </c>
      <c r="AF28" s="26">
        <f t="shared" si="23"/>
        <v>-1</v>
      </c>
      <c r="AG28" s="22">
        <f t="shared" si="24"/>
        <v>0</v>
      </c>
      <c r="AH28" s="23">
        <f t="shared" si="25"/>
        <v>0</v>
      </c>
      <c r="AI28" s="33">
        <f t="shared" si="26"/>
        <v>0</v>
      </c>
      <c r="AJ28" s="25">
        <f>'Décembre N-1'!AH28</f>
        <v>0</v>
      </c>
      <c r="AK28" s="26">
        <f t="shared" si="27"/>
        <v>0</v>
      </c>
      <c r="AL28" s="22">
        <f t="shared" si="28"/>
        <v>0</v>
      </c>
      <c r="AM28" s="23">
        <f t="shared" si="29"/>
        <v>0</v>
      </c>
      <c r="AN28" s="33">
        <f t="shared" si="30"/>
        <v>6.7264573991031393E-3</v>
      </c>
      <c r="AO28" s="25">
        <f>'Décembre N-1'!AM28</f>
        <v>3</v>
      </c>
      <c r="AP28" s="26">
        <f t="shared" si="31"/>
        <v>-3</v>
      </c>
      <c r="AQ28" s="22">
        <f t="shared" si="32"/>
        <v>0</v>
      </c>
      <c r="AR28" s="23">
        <f t="shared" si="33"/>
        <v>0</v>
      </c>
      <c r="AS28" s="33">
        <f t="shared" si="34"/>
        <v>1.5384615384615385E-2</v>
      </c>
      <c r="AT28" s="25">
        <f>'Décembre N-1'!AR28</f>
        <v>1</v>
      </c>
      <c r="AU28" s="26">
        <f t="shared" si="35"/>
        <v>-1</v>
      </c>
      <c r="AY28" t="s">
        <v>28</v>
      </c>
      <c r="AZ28" t="s">
        <v>86</v>
      </c>
      <c r="BA28" t="s">
        <v>87</v>
      </c>
      <c r="BB28" t="s">
        <v>114</v>
      </c>
      <c r="BC28" t="s">
        <v>115</v>
      </c>
      <c r="BD28">
        <v>11</v>
      </c>
      <c r="BE28">
        <v>10</v>
      </c>
      <c r="BF28">
        <v>2</v>
      </c>
      <c r="BG28">
        <v>6</v>
      </c>
      <c r="BH28">
        <v>1</v>
      </c>
      <c r="BI28">
        <v>5</v>
      </c>
      <c r="BJ28">
        <v>7</v>
      </c>
      <c r="BK28">
        <v>42</v>
      </c>
      <c r="BL28">
        <v>0</v>
      </c>
    </row>
    <row r="29" spans="1:64" x14ac:dyDescent="0.3">
      <c r="A29" t="s">
        <v>15</v>
      </c>
      <c r="B29" s="21"/>
      <c r="C29" s="22">
        <f t="shared" si="0"/>
        <v>6.7114093959731542E-3</v>
      </c>
      <c r="D29" s="23">
        <f t="shared" si="1"/>
        <v>1</v>
      </c>
      <c r="E29" s="24">
        <f t="shared" si="2"/>
        <v>0</v>
      </c>
      <c r="F29" s="25">
        <f>'Décembre N-1'!D29</f>
        <v>0</v>
      </c>
      <c r="G29" s="26">
        <f t="shared" si="3"/>
        <v>1</v>
      </c>
      <c r="H29" s="22">
        <f t="shared" si="4"/>
        <v>0</v>
      </c>
      <c r="I29" s="23">
        <f t="shared" si="5"/>
        <v>0</v>
      </c>
      <c r="J29" s="33">
        <f t="shared" si="6"/>
        <v>0</v>
      </c>
      <c r="K29" s="25">
        <f>'Décembre N-1'!I29</f>
        <v>0</v>
      </c>
      <c r="L29" s="26">
        <f t="shared" si="7"/>
        <v>0</v>
      </c>
      <c r="M29" s="22">
        <f t="shared" si="8"/>
        <v>0</v>
      </c>
      <c r="N29" s="23">
        <f t="shared" si="9"/>
        <v>0</v>
      </c>
      <c r="O29" s="24">
        <f t="shared" si="10"/>
        <v>0</v>
      </c>
      <c r="P29" s="25">
        <f>'Décembre N-1'!N29</f>
        <v>0</v>
      </c>
      <c r="Q29" s="26">
        <f t="shared" si="11"/>
        <v>0</v>
      </c>
      <c r="R29" s="22">
        <f t="shared" si="12"/>
        <v>0</v>
      </c>
      <c r="S29" s="23">
        <f t="shared" si="13"/>
        <v>0</v>
      </c>
      <c r="T29" s="33">
        <f t="shared" si="14"/>
        <v>0</v>
      </c>
      <c r="U29" s="25">
        <f>'Décembre N-1'!S29</f>
        <v>0</v>
      </c>
      <c r="V29" s="26">
        <f t="shared" si="15"/>
        <v>0</v>
      </c>
      <c r="W29" s="22">
        <f t="shared" si="16"/>
        <v>0</v>
      </c>
      <c r="X29" s="23">
        <f t="shared" si="17"/>
        <v>0</v>
      </c>
      <c r="Y29" s="33">
        <f t="shared" si="18"/>
        <v>0</v>
      </c>
      <c r="Z29" s="25">
        <f>'Décembre N-1'!X29</f>
        <v>0</v>
      </c>
      <c r="AA29" s="26">
        <f t="shared" si="19"/>
        <v>0</v>
      </c>
      <c r="AB29" s="22">
        <f t="shared" si="20"/>
        <v>0</v>
      </c>
      <c r="AC29" s="23">
        <f t="shared" si="21"/>
        <v>0</v>
      </c>
      <c r="AD29" s="33">
        <f t="shared" si="22"/>
        <v>0</v>
      </c>
      <c r="AE29" s="25">
        <f>'Décembre N-1'!AC29</f>
        <v>0</v>
      </c>
      <c r="AF29" s="26">
        <f t="shared" si="23"/>
        <v>0</v>
      </c>
      <c r="AG29" s="22">
        <f t="shared" si="24"/>
        <v>0</v>
      </c>
      <c r="AH29" s="23">
        <f t="shared" si="25"/>
        <v>0</v>
      </c>
      <c r="AI29" s="33">
        <f t="shared" si="26"/>
        <v>0</v>
      </c>
      <c r="AJ29" s="25">
        <f>'Décembre N-1'!AH29</f>
        <v>0</v>
      </c>
      <c r="AK29" s="26">
        <f t="shared" si="27"/>
        <v>0</v>
      </c>
      <c r="AL29" s="22">
        <f t="shared" si="28"/>
        <v>2.2988505747126436E-3</v>
      </c>
      <c r="AM29" s="23">
        <f t="shared" si="29"/>
        <v>1</v>
      </c>
      <c r="AN29" s="33">
        <f t="shared" si="30"/>
        <v>0</v>
      </c>
      <c r="AO29" s="25">
        <f>'Décembre N-1'!AM29</f>
        <v>0</v>
      </c>
      <c r="AP29" s="26">
        <f t="shared" si="31"/>
        <v>1</v>
      </c>
      <c r="AQ29" s="22">
        <f t="shared" si="32"/>
        <v>0</v>
      </c>
      <c r="AR29" s="23">
        <f t="shared" si="33"/>
        <v>0</v>
      </c>
      <c r="AS29" s="33">
        <f t="shared" si="34"/>
        <v>0</v>
      </c>
      <c r="AT29" s="25">
        <f>'Décembre N-1'!AR29</f>
        <v>0</v>
      </c>
      <c r="AU29" s="26">
        <f t="shared" si="35"/>
        <v>0</v>
      </c>
      <c r="AY29" t="s">
        <v>62</v>
      </c>
      <c r="AZ29" t="s">
        <v>86</v>
      </c>
      <c r="BA29" t="s">
        <v>87</v>
      </c>
      <c r="BB29" t="s">
        <v>114</v>
      </c>
      <c r="BC29" t="s">
        <v>115</v>
      </c>
      <c r="BD29">
        <v>0</v>
      </c>
      <c r="BE29">
        <v>1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1</v>
      </c>
      <c r="BL29">
        <v>0</v>
      </c>
    </row>
    <row r="30" spans="1:64" x14ac:dyDescent="0.3">
      <c r="A30" t="s">
        <v>16</v>
      </c>
      <c r="B30" s="21"/>
      <c r="C30" s="22">
        <f t="shared" si="0"/>
        <v>0</v>
      </c>
      <c r="D30" s="23">
        <f t="shared" si="1"/>
        <v>0</v>
      </c>
      <c r="E30" s="24">
        <f t="shared" si="2"/>
        <v>0</v>
      </c>
      <c r="F30" s="25">
        <f>'Décembre N-1'!D30</f>
        <v>0</v>
      </c>
      <c r="G30" s="26">
        <f t="shared" si="3"/>
        <v>0</v>
      </c>
      <c r="H30" s="22">
        <f t="shared" si="4"/>
        <v>0</v>
      </c>
      <c r="I30" s="23">
        <f t="shared" si="5"/>
        <v>0</v>
      </c>
      <c r="J30" s="33">
        <f t="shared" si="6"/>
        <v>9.1743119266055051E-3</v>
      </c>
      <c r="K30" s="25">
        <f>'Décembre N-1'!I30</f>
        <v>1</v>
      </c>
      <c r="L30" s="26">
        <f t="shared" si="7"/>
        <v>-1</v>
      </c>
      <c r="M30" s="22">
        <f t="shared" si="8"/>
        <v>0</v>
      </c>
      <c r="N30" s="23">
        <f t="shared" si="9"/>
        <v>0</v>
      </c>
      <c r="O30" s="24">
        <f t="shared" si="10"/>
        <v>0</v>
      </c>
      <c r="P30" s="25">
        <f>'Décembre N-1'!N30</f>
        <v>0</v>
      </c>
      <c r="Q30" s="26">
        <f t="shared" si="11"/>
        <v>0</v>
      </c>
      <c r="R30" s="22">
        <f t="shared" si="12"/>
        <v>0</v>
      </c>
      <c r="S30" s="23">
        <f t="shared" si="13"/>
        <v>0</v>
      </c>
      <c r="T30" s="33">
        <f t="shared" si="14"/>
        <v>0</v>
      </c>
      <c r="U30" s="25">
        <f>'Décembre N-1'!S30</f>
        <v>0</v>
      </c>
      <c r="V30" s="26">
        <f t="shared" si="15"/>
        <v>0</v>
      </c>
      <c r="W30" s="22">
        <f t="shared" si="16"/>
        <v>0</v>
      </c>
      <c r="X30" s="23">
        <f t="shared" si="17"/>
        <v>0</v>
      </c>
      <c r="Y30" s="33">
        <f t="shared" si="18"/>
        <v>0</v>
      </c>
      <c r="Z30" s="25">
        <f>'Décembre N-1'!X30</f>
        <v>0</v>
      </c>
      <c r="AA30" s="26">
        <f t="shared" si="19"/>
        <v>0</v>
      </c>
      <c r="AB30" s="22">
        <f t="shared" si="20"/>
        <v>0</v>
      </c>
      <c r="AC30" s="23">
        <f t="shared" si="21"/>
        <v>0</v>
      </c>
      <c r="AD30" s="33">
        <f t="shared" si="22"/>
        <v>0</v>
      </c>
      <c r="AE30" s="25">
        <f>'Décembre N-1'!AC30</f>
        <v>0</v>
      </c>
      <c r="AF30" s="26">
        <f t="shared" si="23"/>
        <v>0</v>
      </c>
      <c r="AG30" s="22">
        <f t="shared" si="24"/>
        <v>0</v>
      </c>
      <c r="AH30" s="23">
        <f t="shared" si="25"/>
        <v>0</v>
      </c>
      <c r="AI30" s="33">
        <f t="shared" si="26"/>
        <v>0</v>
      </c>
      <c r="AJ30" s="25">
        <f>'Décembre N-1'!AH30</f>
        <v>0</v>
      </c>
      <c r="AK30" s="26">
        <f t="shared" si="27"/>
        <v>0</v>
      </c>
      <c r="AL30" s="22">
        <f t="shared" si="28"/>
        <v>0</v>
      </c>
      <c r="AM30" s="23">
        <f t="shared" si="29"/>
        <v>0</v>
      </c>
      <c r="AN30" s="33">
        <f t="shared" si="30"/>
        <v>2.242152466367713E-3</v>
      </c>
      <c r="AO30" s="25">
        <f>'Décembre N-1'!AM30</f>
        <v>1</v>
      </c>
      <c r="AP30" s="26">
        <f t="shared" si="31"/>
        <v>-1</v>
      </c>
      <c r="AQ30" s="22">
        <f t="shared" si="32"/>
        <v>0</v>
      </c>
      <c r="AR30" s="23">
        <f t="shared" si="33"/>
        <v>0</v>
      </c>
      <c r="AS30" s="33">
        <f t="shared" si="34"/>
        <v>0</v>
      </c>
      <c r="AT30" s="25">
        <f>'Décembre N-1'!AR30</f>
        <v>0</v>
      </c>
      <c r="AU30" s="26">
        <f t="shared" si="35"/>
        <v>0</v>
      </c>
      <c r="AY30" t="s">
        <v>34</v>
      </c>
      <c r="AZ30" t="s">
        <v>86</v>
      </c>
      <c r="BA30" t="s">
        <v>87</v>
      </c>
      <c r="BB30" t="s">
        <v>114</v>
      </c>
      <c r="BC30" t="s">
        <v>115</v>
      </c>
      <c r="BD30">
        <v>1</v>
      </c>
      <c r="BE30">
        <v>0</v>
      </c>
      <c r="BF30">
        <v>0</v>
      </c>
      <c r="BG30">
        <v>0</v>
      </c>
      <c r="BH30">
        <v>0</v>
      </c>
      <c r="BI30">
        <v>1</v>
      </c>
      <c r="BJ30">
        <v>0</v>
      </c>
      <c r="BK30">
        <v>2</v>
      </c>
      <c r="BL30">
        <v>0</v>
      </c>
    </row>
    <row r="31" spans="1:64" x14ac:dyDescent="0.3">
      <c r="A31" t="s">
        <v>107</v>
      </c>
      <c r="B31" s="21"/>
      <c r="C31" s="22">
        <f t="shared" si="0"/>
        <v>0</v>
      </c>
      <c r="D31" s="23">
        <v>0</v>
      </c>
      <c r="E31" s="24">
        <f t="shared" si="2"/>
        <v>0</v>
      </c>
      <c r="F31" s="25">
        <f>'Décembre N-1'!D31</f>
        <v>0</v>
      </c>
      <c r="G31" s="26">
        <f t="shared" si="3"/>
        <v>0</v>
      </c>
      <c r="H31" s="22">
        <f t="shared" si="4"/>
        <v>0</v>
      </c>
      <c r="I31" s="23">
        <f t="shared" si="5"/>
        <v>0</v>
      </c>
      <c r="J31" s="33">
        <f t="shared" si="6"/>
        <v>0</v>
      </c>
      <c r="K31" s="25">
        <f>'Décembre N-1'!I31</f>
        <v>0</v>
      </c>
      <c r="L31" s="26">
        <f t="shared" si="7"/>
        <v>0</v>
      </c>
      <c r="M31" s="22">
        <f t="shared" si="8"/>
        <v>0</v>
      </c>
      <c r="N31" s="23">
        <f t="shared" si="9"/>
        <v>0</v>
      </c>
      <c r="O31" s="24">
        <f t="shared" si="10"/>
        <v>0</v>
      </c>
      <c r="P31" s="25">
        <f>'Décembre N-1'!N31</f>
        <v>0</v>
      </c>
      <c r="Q31" s="26">
        <f t="shared" si="11"/>
        <v>0</v>
      </c>
      <c r="R31" s="22">
        <f t="shared" si="12"/>
        <v>0</v>
      </c>
      <c r="S31" s="23">
        <f t="shared" si="13"/>
        <v>0</v>
      </c>
      <c r="T31" s="33">
        <f t="shared" si="14"/>
        <v>0</v>
      </c>
      <c r="U31" s="25">
        <f>'Décembre N-1'!S31</f>
        <v>0</v>
      </c>
      <c r="V31" s="26">
        <f t="shared" si="15"/>
        <v>0</v>
      </c>
      <c r="W31" s="22">
        <f t="shared" si="16"/>
        <v>0</v>
      </c>
      <c r="X31" s="23">
        <f t="shared" si="17"/>
        <v>0</v>
      </c>
      <c r="Y31" s="33">
        <f t="shared" si="18"/>
        <v>0</v>
      </c>
      <c r="Z31" s="25">
        <f>'Décembre N-1'!X31</f>
        <v>0</v>
      </c>
      <c r="AA31" s="26">
        <f t="shared" si="19"/>
        <v>0</v>
      </c>
      <c r="AB31" s="22">
        <f t="shared" si="20"/>
        <v>0</v>
      </c>
      <c r="AC31" s="23">
        <f t="shared" si="21"/>
        <v>0</v>
      </c>
      <c r="AD31" s="33">
        <f t="shared" si="22"/>
        <v>0</v>
      </c>
      <c r="AE31" s="25">
        <f>'Décembre N-1'!AC31</f>
        <v>0</v>
      </c>
      <c r="AF31" s="26">
        <f t="shared" si="23"/>
        <v>0</v>
      </c>
      <c r="AG31" s="22">
        <f t="shared" si="24"/>
        <v>0</v>
      </c>
      <c r="AH31" s="23">
        <f t="shared" si="25"/>
        <v>0</v>
      </c>
      <c r="AI31" s="33">
        <f t="shared" si="26"/>
        <v>0</v>
      </c>
      <c r="AJ31" s="25">
        <f>'Décembre N-1'!AH31</f>
        <v>0</v>
      </c>
      <c r="AK31" s="26">
        <f t="shared" si="27"/>
        <v>0</v>
      </c>
      <c r="AL31" s="22">
        <f t="shared" si="28"/>
        <v>0</v>
      </c>
      <c r="AM31" s="23">
        <f t="shared" si="29"/>
        <v>0</v>
      </c>
      <c r="AN31" s="33">
        <f t="shared" si="30"/>
        <v>0</v>
      </c>
      <c r="AO31" s="25">
        <f>'Décembre N-1'!AM31</f>
        <v>0</v>
      </c>
      <c r="AP31" s="26">
        <f t="shared" si="31"/>
        <v>0</v>
      </c>
      <c r="AQ31" s="22">
        <f t="shared" si="32"/>
        <v>0</v>
      </c>
      <c r="AR31" s="23">
        <f t="shared" si="33"/>
        <v>0</v>
      </c>
      <c r="AS31" s="33">
        <f t="shared" si="34"/>
        <v>0</v>
      </c>
      <c r="AT31" s="25">
        <f>'Décembre N-1'!AR31</f>
        <v>0</v>
      </c>
      <c r="AU31" s="26">
        <f t="shared" si="35"/>
        <v>0</v>
      </c>
      <c r="AY31" t="s">
        <v>29</v>
      </c>
      <c r="AZ31" t="s">
        <v>86</v>
      </c>
      <c r="BA31" t="s">
        <v>87</v>
      </c>
      <c r="BB31" t="s">
        <v>114</v>
      </c>
      <c r="BC31" t="s">
        <v>115</v>
      </c>
      <c r="BD31">
        <v>0</v>
      </c>
      <c r="BE31">
        <v>0</v>
      </c>
      <c r="BF31">
        <v>3</v>
      </c>
      <c r="BG31">
        <v>1</v>
      </c>
      <c r="BH31">
        <v>0</v>
      </c>
      <c r="BI31">
        <v>1</v>
      </c>
      <c r="BJ31">
        <v>0</v>
      </c>
      <c r="BK31">
        <v>5</v>
      </c>
      <c r="BL31">
        <v>0</v>
      </c>
    </row>
    <row r="32" spans="1:64" x14ac:dyDescent="0.3">
      <c r="A32" t="s">
        <v>17</v>
      </c>
      <c r="B32" s="21"/>
      <c r="C32" s="22">
        <f t="shared" si="0"/>
        <v>6.7114093959731542E-3</v>
      </c>
      <c r="D32" s="23">
        <f t="shared" si="1"/>
        <v>1</v>
      </c>
      <c r="E32" s="24">
        <f t="shared" si="2"/>
        <v>1.9108280254777069E-2</v>
      </c>
      <c r="F32" s="25">
        <f>'Décembre N-1'!D32</f>
        <v>3</v>
      </c>
      <c r="G32" s="26">
        <f t="shared" si="3"/>
        <v>-2</v>
      </c>
      <c r="H32" s="22">
        <f t="shared" si="4"/>
        <v>1.0752688172043012E-2</v>
      </c>
      <c r="I32" s="23">
        <f t="shared" si="5"/>
        <v>1</v>
      </c>
      <c r="J32" s="33">
        <f t="shared" si="6"/>
        <v>9.1743119266055051E-3</v>
      </c>
      <c r="K32" s="25">
        <f>'Décembre N-1'!I32</f>
        <v>1</v>
      </c>
      <c r="L32" s="26">
        <f t="shared" si="7"/>
        <v>0</v>
      </c>
      <c r="M32" s="22">
        <f t="shared" si="8"/>
        <v>0</v>
      </c>
      <c r="N32" s="23">
        <f t="shared" si="9"/>
        <v>0</v>
      </c>
      <c r="O32" s="24">
        <f t="shared" si="10"/>
        <v>0</v>
      </c>
      <c r="P32" s="25">
        <f>'Décembre N-1'!N32</f>
        <v>0</v>
      </c>
      <c r="Q32" s="26">
        <f t="shared" si="11"/>
        <v>0</v>
      </c>
      <c r="R32" s="22">
        <f t="shared" si="12"/>
        <v>0</v>
      </c>
      <c r="S32" s="23">
        <f t="shared" si="13"/>
        <v>0</v>
      </c>
      <c r="T32" s="33">
        <f t="shared" si="14"/>
        <v>0</v>
      </c>
      <c r="U32" s="25">
        <f>'Décembre N-1'!S32</f>
        <v>0</v>
      </c>
      <c r="V32" s="26">
        <f t="shared" si="15"/>
        <v>0</v>
      </c>
      <c r="W32" s="22">
        <f t="shared" si="16"/>
        <v>0</v>
      </c>
      <c r="X32" s="23">
        <f t="shared" si="17"/>
        <v>0</v>
      </c>
      <c r="Y32" s="33">
        <f t="shared" si="18"/>
        <v>4.3478260869565216E-2</v>
      </c>
      <c r="Z32" s="25">
        <f>'Décembre N-1'!X32</f>
        <v>1</v>
      </c>
      <c r="AA32" s="26">
        <f t="shared" si="19"/>
        <v>-1</v>
      </c>
      <c r="AB32" s="22">
        <f t="shared" si="20"/>
        <v>2.2988505747126436E-2</v>
      </c>
      <c r="AC32" s="23">
        <f t="shared" si="21"/>
        <v>2</v>
      </c>
      <c r="AD32" s="33">
        <f t="shared" si="22"/>
        <v>0</v>
      </c>
      <c r="AE32" s="25">
        <f>'Décembre N-1'!AC32</f>
        <v>0</v>
      </c>
      <c r="AF32" s="26">
        <f t="shared" si="23"/>
        <v>2</v>
      </c>
      <c r="AG32" s="22">
        <f t="shared" si="24"/>
        <v>0</v>
      </c>
      <c r="AH32" s="23">
        <f t="shared" si="25"/>
        <v>0</v>
      </c>
      <c r="AI32" s="33">
        <f t="shared" si="26"/>
        <v>0</v>
      </c>
      <c r="AJ32" s="25">
        <f>'Décembre N-1'!AH32</f>
        <v>0</v>
      </c>
      <c r="AK32" s="26">
        <f t="shared" si="27"/>
        <v>0</v>
      </c>
      <c r="AL32" s="22">
        <f t="shared" si="28"/>
        <v>9.1954022988505746E-3</v>
      </c>
      <c r="AM32" s="23">
        <f t="shared" si="29"/>
        <v>4</v>
      </c>
      <c r="AN32" s="33">
        <f t="shared" si="30"/>
        <v>1.1210762331838564E-2</v>
      </c>
      <c r="AO32" s="25">
        <f>'Décembre N-1'!AM32</f>
        <v>5</v>
      </c>
      <c r="AP32" s="26">
        <f t="shared" si="31"/>
        <v>-1</v>
      </c>
      <c r="AQ32" s="22">
        <f t="shared" si="32"/>
        <v>0</v>
      </c>
      <c r="AR32" s="23">
        <f t="shared" si="33"/>
        <v>0</v>
      </c>
      <c r="AS32" s="33">
        <f t="shared" si="34"/>
        <v>0</v>
      </c>
      <c r="AT32" s="25">
        <f>'Décembre N-1'!AR32</f>
        <v>0</v>
      </c>
      <c r="AU32" s="26">
        <f t="shared" si="35"/>
        <v>0</v>
      </c>
      <c r="AY32" t="s">
        <v>35</v>
      </c>
      <c r="AZ32" t="s">
        <v>86</v>
      </c>
      <c r="BA32" t="s">
        <v>87</v>
      </c>
      <c r="BB32" t="s">
        <v>114</v>
      </c>
      <c r="BC32" t="s">
        <v>115</v>
      </c>
      <c r="BD32">
        <v>5</v>
      </c>
      <c r="BE32">
        <v>2</v>
      </c>
      <c r="BF32">
        <v>0</v>
      </c>
      <c r="BG32">
        <v>2</v>
      </c>
      <c r="BH32">
        <v>2</v>
      </c>
      <c r="BI32">
        <v>0</v>
      </c>
      <c r="BJ32">
        <v>1</v>
      </c>
      <c r="BK32">
        <v>12</v>
      </c>
      <c r="BL32">
        <v>0</v>
      </c>
    </row>
    <row r="33" spans="1:64" x14ac:dyDescent="0.3">
      <c r="A33" t="s">
        <v>18</v>
      </c>
      <c r="B33" s="21"/>
      <c r="C33" s="22">
        <f t="shared" si="0"/>
        <v>6.7114093959731542E-3</v>
      </c>
      <c r="D33" s="23">
        <f t="shared" si="1"/>
        <v>1</v>
      </c>
      <c r="E33" s="24">
        <f t="shared" si="2"/>
        <v>0</v>
      </c>
      <c r="F33" s="25">
        <f>'Décembre N-1'!D33</f>
        <v>0</v>
      </c>
      <c r="G33" s="26">
        <f t="shared" si="3"/>
        <v>1</v>
      </c>
      <c r="H33" s="22">
        <f t="shared" si="4"/>
        <v>1.0752688172043012E-2</v>
      </c>
      <c r="I33" s="23">
        <f t="shared" si="5"/>
        <v>1</v>
      </c>
      <c r="J33" s="33">
        <f t="shared" si="6"/>
        <v>0</v>
      </c>
      <c r="K33" s="25">
        <f>'Décembre N-1'!I33</f>
        <v>0</v>
      </c>
      <c r="L33" s="26">
        <f t="shared" si="7"/>
        <v>1</v>
      </c>
      <c r="M33" s="22">
        <f t="shared" si="8"/>
        <v>0.05</v>
      </c>
      <c r="N33" s="23">
        <f t="shared" si="9"/>
        <v>1</v>
      </c>
      <c r="O33" s="24">
        <f t="shared" si="10"/>
        <v>0</v>
      </c>
      <c r="P33" s="25">
        <f>'Décembre N-1'!N33</f>
        <v>0</v>
      </c>
      <c r="Q33" s="26">
        <f t="shared" si="11"/>
        <v>1</v>
      </c>
      <c r="R33" s="22">
        <f t="shared" si="12"/>
        <v>0</v>
      </c>
      <c r="S33" s="23">
        <f t="shared" si="13"/>
        <v>0</v>
      </c>
      <c r="T33" s="33">
        <f t="shared" si="14"/>
        <v>0</v>
      </c>
      <c r="U33" s="25">
        <f>'Décembre N-1'!S33</f>
        <v>0</v>
      </c>
      <c r="V33" s="26">
        <f t="shared" si="15"/>
        <v>0</v>
      </c>
      <c r="W33" s="22">
        <f t="shared" si="16"/>
        <v>0</v>
      </c>
      <c r="X33" s="23">
        <f t="shared" si="17"/>
        <v>0</v>
      </c>
      <c r="Y33" s="33">
        <f t="shared" si="18"/>
        <v>0</v>
      </c>
      <c r="Z33" s="25">
        <f>'Décembre N-1'!X33</f>
        <v>0</v>
      </c>
      <c r="AA33" s="26">
        <f t="shared" si="19"/>
        <v>0</v>
      </c>
      <c r="AB33" s="22">
        <f t="shared" si="20"/>
        <v>0</v>
      </c>
      <c r="AC33" s="23">
        <f t="shared" si="21"/>
        <v>0</v>
      </c>
      <c r="AD33" s="33">
        <f t="shared" si="22"/>
        <v>0</v>
      </c>
      <c r="AE33" s="25">
        <f>'Décembre N-1'!AC33</f>
        <v>0</v>
      </c>
      <c r="AF33" s="26">
        <f t="shared" si="23"/>
        <v>0</v>
      </c>
      <c r="AG33" s="22">
        <f t="shared" si="24"/>
        <v>0</v>
      </c>
      <c r="AH33" s="23">
        <f t="shared" si="25"/>
        <v>0</v>
      </c>
      <c r="AI33" s="33">
        <f t="shared" si="26"/>
        <v>0</v>
      </c>
      <c r="AJ33" s="25">
        <f>'Décembre N-1'!AH33</f>
        <v>0</v>
      </c>
      <c r="AK33" s="26">
        <f t="shared" si="27"/>
        <v>0</v>
      </c>
      <c r="AL33" s="22">
        <f t="shared" si="28"/>
        <v>6.8965517241379309E-3</v>
      </c>
      <c r="AM33" s="23">
        <f t="shared" si="29"/>
        <v>3</v>
      </c>
      <c r="AN33" s="33">
        <f t="shared" si="30"/>
        <v>0</v>
      </c>
      <c r="AO33" s="25">
        <f>'Décembre N-1'!AM33</f>
        <v>0</v>
      </c>
      <c r="AP33" s="26">
        <f t="shared" si="31"/>
        <v>3</v>
      </c>
      <c r="AQ33" s="22">
        <f t="shared" si="32"/>
        <v>0</v>
      </c>
      <c r="AR33" s="23">
        <f t="shared" si="33"/>
        <v>0</v>
      </c>
      <c r="AS33" s="33">
        <f t="shared" si="34"/>
        <v>0</v>
      </c>
      <c r="AT33" s="25">
        <f>'Décembre N-1'!AR33</f>
        <v>0</v>
      </c>
      <c r="AU33" s="26">
        <f t="shared" si="35"/>
        <v>0</v>
      </c>
      <c r="AY33" t="s">
        <v>30</v>
      </c>
      <c r="AZ33" t="s">
        <v>86</v>
      </c>
      <c r="BA33" t="s">
        <v>87</v>
      </c>
      <c r="BB33" t="s">
        <v>114</v>
      </c>
      <c r="BC33" t="s">
        <v>115</v>
      </c>
      <c r="BD33">
        <v>6</v>
      </c>
      <c r="BE33">
        <v>3</v>
      </c>
      <c r="BF33">
        <v>0</v>
      </c>
      <c r="BG33">
        <v>10</v>
      </c>
      <c r="BH33">
        <v>2</v>
      </c>
      <c r="BI33">
        <v>0</v>
      </c>
      <c r="BJ33">
        <v>0</v>
      </c>
      <c r="BK33">
        <v>7</v>
      </c>
      <c r="BL33">
        <v>14</v>
      </c>
    </row>
    <row r="34" spans="1:64" x14ac:dyDescent="0.3">
      <c r="A34" t="s">
        <v>19</v>
      </c>
      <c r="B34" s="21"/>
      <c r="C34" s="22">
        <f t="shared" si="0"/>
        <v>4.0268456375838924E-2</v>
      </c>
      <c r="D34" s="23">
        <f t="shared" si="1"/>
        <v>6</v>
      </c>
      <c r="E34" s="24">
        <f t="shared" si="2"/>
        <v>6.3694267515923567E-2</v>
      </c>
      <c r="F34" s="25">
        <f>'Décembre N-1'!D34</f>
        <v>10</v>
      </c>
      <c r="G34" s="26">
        <f t="shared" si="3"/>
        <v>-4</v>
      </c>
      <c r="H34" s="22">
        <f t="shared" si="4"/>
        <v>9.6774193548387094E-2</v>
      </c>
      <c r="I34" s="23">
        <f t="shared" si="5"/>
        <v>9</v>
      </c>
      <c r="J34" s="33">
        <f t="shared" si="6"/>
        <v>0.10091743119266056</v>
      </c>
      <c r="K34" s="25">
        <f>'Décembre N-1'!I34</f>
        <v>11</v>
      </c>
      <c r="L34" s="26">
        <f t="shared" si="7"/>
        <v>-2</v>
      </c>
      <c r="M34" s="22">
        <f t="shared" si="8"/>
        <v>0.1</v>
      </c>
      <c r="N34" s="23">
        <f t="shared" si="9"/>
        <v>2</v>
      </c>
      <c r="O34" s="24">
        <f t="shared" si="10"/>
        <v>7.407407407407407E-2</v>
      </c>
      <c r="P34" s="25">
        <f>'Décembre N-1'!N34</f>
        <v>2</v>
      </c>
      <c r="Q34" s="26">
        <f t="shared" si="11"/>
        <v>0</v>
      </c>
      <c r="R34" s="22">
        <f t="shared" si="12"/>
        <v>0.02</v>
      </c>
      <c r="S34" s="23">
        <f t="shared" si="13"/>
        <v>1</v>
      </c>
      <c r="T34" s="33">
        <f t="shared" si="14"/>
        <v>9.2592592592592587E-2</v>
      </c>
      <c r="U34" s="25">
        <f>'Décembre N-1'!S34</f>
        <v>5</v>
      </c>
      <c r="V34" s="26">
        <f t="shared" si="15"/>
        <v>-4</v>
      </c>
      <c r="W34" s="22">
        <f t="shared" si="16"/>
        <v>5.8823529411764705E-2</v>
      </c>
      <c r="X34" s="23">
        <f t="shared" si="17"/>
        <v>1</v>
      </c>
      <c r="Y34" s="33">
        <f t="shared" si="18"/>
        <v>0</v>
      </c>
      <c r="Z34" s="25">
        <f>'Décembre N-1'!X34</f>
        <v>0</v>
      </c>
      <c r="AA34" s="26">
        <f t="shared" si="19"/>
        <v>1</v>
      </c>
      <c r="AB34" s="22">
        <f t="shared" si="20"/>
        <v>4.5977011494252873E-2</v>
      </c>
      <c r="AC34" s="23">
        <f t="shared" si="21"/>
        <v>4</v>
      </c>
      <c r="AD34" s="33">
        <f t="shared" si="22"/>
        <v>6.1728395061728392E-2</v>
      </c>
      <c r="AE34" s="25">
        <f>'Décembre N-1'!AC34</f>
        <v>5</v>
      </c>
      <c r="AF34" s="26">
        <f t="shared" si="23"/>
        <v>-1</v>
      </c>
      <c r="AG34" s="22">
        <f t="shared" si="24"/>
        <v>7.1428571428571425E-2</v>
      </c>
      <c r="AH34" s="23">
        <f t="shared" si="25"/>
        <v>3</v>
      </c>
      <c r="AI34" s="33">
        <f t="shared" si="26"/>
        <v>0.05</v>
      </c>
      <c r="AJ34" s="25">
        <f>'Décembre N-1'!AH34</f>
        <v>3</v>
      </c>
      <c r="AK34" s="26">
        <f t="shared" si="27"/>
        <v>0</v>
      </c>
      <c r="AL34" s="22">
        <f t="shared" si="28"/>
        <v>5.9770114942528735E-2</v>
      </c>
      <c r="AM34" s="23">
        <f t="shared" si="29"/>
        <v>26</v>
      </c>
      <c r="AN34" s="33">
        <f t="shared" si="30"/>
        <v>7.847533632286996E-2</v>
      </c>
      <c r="AO34" s="25">
        <f>'Décembre N-1'!AM34</f>
        <v>35</v>
      </c>
      <c r="AP34" s="26">
        <f t="shared" si="31"/>
        <v>-9</v>
      </c>
      <c r="AQ34" s="22">
        <f t="shared" si="32"/>
        <v>0</v>
      </c>
      <c r="AR34" s="23">
        <f t="shared" si="33"/>
        <v>0</v>
      </c>
      <c r="AS34" s="33">
        <f t="shared" si="34"/>
        <v>1.5384615384615385E-2</v>
      </c>
      <c r="AT34" s="25">
        <f>'Décembre N-1'!AR34</f>
        <v>1</v>
      </c>
      <c r="AU34" s="26">
        <f t="shared" si="35"/>
        <v>-1</v>
      </c>
      <c r="AY34" t="s">
        <v>31</v>
      </c>
      <c r="AZ34" t="s">
        <v>86</v>
      </c>
      <c r="BA34" t="s">
        <v>87</v>
      </c>
      <c r="BB34" t="s">
        <v>114</v>
      </c>
      <c r="BC34" t="s">
        <v>115</v>
      </c>
      <c r="BD34">
        <v>5</v>
      </c>
      <c r="BE34">
        <v>3</v>
      </c>
      <c r="BF34">
        <v>0</v>
      </c>
      <c r="BG34">
        <v>1</v>
      </c>
      <c r="BH34">
        <v>0</v>
      </c>
      <c r="BI34">
        <v>2</v>
      </c>
      <c r="BJ34">
        <v>0</v>
      </c>
      <c r="BK34">
        <v>11</v>
      </c>
      <c r="BL34">
        <v>0</v>
      </c>
    </row>
    <row r="35" spans="1:64" x14ac:dyDescent="0.3">
      <c r="A35" t="s">
        <v>20</v>
      </c>
      <c r="B35" s="21"/>
      <c r="C35" s="22">
        <f t="shared" si="0"/>
        <v>2.0134228187919462E-2</v>
      </c>
      <c r="D35" s="23">
        <f t="shared" si="1"/>
        <v>3</v>
      </c>
      <c r="E35" s="24">
        <f t="shared" si="2"/>
        <v>4.4585987261146494E-2</v>
      </c>
      <c r="F35" s="25">
        <f>'Décembre N-1'!D35</f>
        <v>7</v>
      </c>
      <c r="G35" s="26">
        <f t="shared" si="3"/>
        <v>-4</v>
      </c>
      <c r="H35" s="22">
        <f t="shared" si="4"/>
        <v>3.2258064516129031E-2</v>
      </c>
      <c r="I35" s="23">
        <f t="shared" si="5"/>
        <v>3</v>
      </c>
      <c r="J35" s="33">
        <f t="shared" si="6"/>
        <v>9.1743119266055051E-3</v>
      </c>
      <c r="K35" s="25">
        <f>'Décembre N-1'!I35</f>
        <v>1</v>
      </c>
      <c r="L35" s="26">
        <f t="shared" si="7"/>
        <v>2</v>
      </c>
      <c r="M35" s="22">
        <f t="shared" si="8"/>
        <v>0</v>
      </c>
      <c r="N35" s="23">
        <f t="shared" si="9"/>
        <v>0</v>
      </c>
      <c r="O35" s="24">
        <f t="shared" si="10"/>
        <v>0</v>
      </c>
      <c r="P35" s="25">
        <f>'Décembre N-1'!N35</f>
        <v>0</v>
      </c>
      <c r="Q35" s="26">
        <f t="shared" si="11"/>
        <v>0</v>
      </c>
      <c r="R35" s="22">
        <f t="shared" si="12"/>
        <v>0</v>
      </c>
      <c r="S35" s="23">
        <f t="shared" si="13"/>
        <v>0</v>
      </c>
      <c r="T35" s="33">
        <f t="shared" si="14"/>
        <v>1.8518518518518517E-2</v>
      </c>
      <c r="U35" s="25">
        <f>'Décembre N-1'!S35</f>
        <v>1</v>
      </c>
      <c r="V35" s="26">
        <f t="shared" si="15"/>
        <v>-1</v>
      </c>
      <c r="W35" s="22">
        <f t="shared" si="16"/>
        <v>0</v>
      </c>
      <c r="X35" s="23">
        <f t="shared" si="17"/>
        <v>0</v>
      </c>
      <c r="Y35" s="33">
        <f t="shared" si="18"/>
        <v>0</v>
      </c>
      <c r="Z35" s="25">
        <f>'Décembre N-1'!X35</f>
        <v>0</v>
      </c>
      <c r="AA35" s="26">
        <f t="shared" si="19"/>
        <v>0</v>
      </c>
      <c r="AB35" s="22">
        <f t="shared" si="20"/>
        <v>2.2988505747126436E-2</v>
      </c>
      <c r="AC35" s="23">
        <f t="shared" si="21"/>
        <v>2</v>
      </c>
      <c r="AD35" s="33">
        <f t="shared" si="22"/>
        <v>1.2345679012345678E-2</v>
      </c>
      <c r="AE35" s="25">
        <f>'Décembre N-1'!AC35</f>
        <v>1</v>
      </c>
      <c r="AF35" s="26">
        <f t="shared" si="23"/>
        <v>1</v>
      </c>
      <c r="AG35" s="22">
        <f t="shared" si="24"/>
        <v>2.3809523809523808E-2</v>
      </c>
      <c r="AH35" s="23">
        <f t="shared" si="25"/>
        <v>1</v>
      </c>
      <c r="AI35" s="33">
        <f t="shared" si="26"/>
        <v>1.6666666666666666E-2</v>
      </c>
      <c r="AJ35" s="25">
        <f>'Décembre N-1'!AH35</f>
        <v>1</v>
      </c>
      <c r="AK35" s="26">
        <f t="shared" si="27"/>
        <v>0</v>
      </c>
      <c r="AL35" s="22">
        <f t="shared" si="28"/>
        <v>2.0689655172413793E-2</v>
      </c>
      <c r="AM35" s="23">
        <f t="shared" si="29"/>
        <v>9</v>
      </c>
      <c r="AN35" s="33">
        <f t="shared" si="30"/>
        <v>2.4663677130044841E-2</v>
      </c>
      <c r="AO35" s="25">
        <f>'Décembre N-1'!AM35</f>
        <v>11</v>
      </c>
      <c r="AP35" s="26">
        <f t="shared" si="31"/>
        <v>-2</v>
      </c>
      <c r="AQ35" s="22">
        <f t="shared" si="32"/>
        <v>0</v>
      </c>
      <c r="AR35" s="23">
        <f t="shared" si="33"/>
        <v>0</v>
      </c>
      <c r="AS35" s="33">
        <f t="shared" si="34"/>
        <v>0</v>
      </c>
      <c r="AT35" s="25">
        <f>'Décembre N-1'!AR35</f>
        <v>0</v>
      </c>
      <c r="AU35" s="26">
        <f t="shared" si="35"/>
        <v>0</v>
      </c>
      <c r="AY35" t="s">
        <v>32</v>
      </c>
      <c r="AZ35" t="s">
        <v>86</v>
      </c>
      <c r="BA35" t="s">
        <v>87</v>
      </c>
      <c r="BB35" t="s">
        <v>114</v>
      </c>
      <c r="BC35" t="s">
        <v>115</v>
      </c>
      <c r="BD35">
        <v>25</v>
      </c>
      <c r="BE35">
        <v>9</v>
      </c>
      <c r="BF35">
        <v>4</v>
      </c>
      <c r="BG35">
        <v>5</v>
      </c>
      <c r="BH35">
        <v>1</v>
      </c>
      <c r="BI35">
        <v>18</v>
      </c>
      <c r="BJ35">
        <v>4</v>
      </c>
      <c r="BK35">
        <v>66</v>
      </c>
      <c r="BL35">
        <v>0</v>
      </c>
    </row>
    <row r="36" spans="1:64" x14ac:dyDescent="0.3">
      <c r="A36" t="s">
        <v>21</v>
      </c>
      <c r="B36" s="21"/>
      <c r="C36" s="22">
        <f t="shared" si="0"/>
        <v>0</v>
      </c>
      <c r="D36" s="23">
        <f t="shared" si="1"/>
        <v>0</v>
      </c>
      <c r="E36" s="24">
        <f t="shared" si="2"/>
        <v>0</v>
      </c>
      <c r="F36" s="25">
        <f>'Décembre N-1'!D36</f>
        <v>0</v>
      </c>
      <c r="G36" s="26">
        <f t="shared" si="3"/>
        <v>0</v>
      </c>
      <c r="H36" s="22">
        <f t="shared" si="4"/>
        <v>0</v>
      </c>
      <c r="I36" s="23">
        <f t="shared" si="5"/>
        <v>0</v>
      </c>
      <c r="J36" s="33">
        <f t="shared" si="6"/>
        <v>0</v>
      </c>
      <c r="K36" s="25">
        <f>'Décembre N-1'!I36</f>
        <v>0</v>
      </c>
      <c r="L36" s="26">
        <f t="shared" si="7"/>
        <v>0</v>
      </c>
      <c r="M36" s="22">
        <f t="shared" si="8"/>
        <v>0</v>
      </c>
      <c r="N36" s="23">
        <f t="shared" si="9"/>
        <v>0</v>
      </c>
      <c r="O36" s="24">
        <f t="shared" si="10"/>
        <v>0</v>
      </c>
      <c r="P36" s="25">
        <f>'Décembre N-1'!N36</f>
        <v>0</v>
      </c>
      <c r="Q36" s="26">
        <f t="shared" si="11"/>
        <v>0</v>
      </c>
      <c r="R36" s="22">
        <f t="shared" si="12"/>
        <v>0</v>
      </c>
      <c r="S36" s="23">
        <f t="shared" si="13"/>
        <v>0</v>
      </c>
      <c r="T36" s="33">
        <f t="shared" si="14"/>
        <v>0</v>
      </c>
      <c r="U36" s="25">
        <f>'Décembre N-1'!S36</f>
        <v>0</v>
      </c>
      <c r="V36" s="26">
        <f t="shared" si="15"/>
        <v>0</v>
      </c>
      <c r="W36" s="22">
        <f t="shared" si="16"/>
        <v>5.8823529411764705E-2</v>
      </c>
      <c r="X36" s="23">
        <f t="shared" si="17"/>
        <v>1</v>
      </c>
      <c r="Y36" s="33">
        <f t="shared" si="18"/>
        <v>0</v>
      </c>
      <c r="Z36" s="25">
        <f>'Décembre N-1'!X36</f>
        <v>0</v>
      </c>
      <c r="AA36" s="26">
        <f t="shared" si="19"/>
        <v>1</v>
      </c>
      <c r="AB36" s="22">
        <f t="shared" si="20"/>
        <v>2.2988505747126436E-2</v>
      </c>
      <c r="AC36" s="23">
        <f t="shared" si="21"/>
        <v>2</v>
      </c>
      <c r="AD36" s="33">
        <f t="shared" si="22"/>
        <v>0</v>
      </c>
      <c r="AE36" s="25">
        <f>'Décembre N-1'!AC36</f>
        <v>0</v>
      </c>
      <c r="AF36" s="26">
        <f t="shared" si="23"/>
        <v>2</v>
      </c>
      <c r="AG36" s="22">
        <f t="shared" si="24"/>
        <v>0</v>
      </c>
      <c r="AH36" s="23">
        <f t="shared" si="25"/>
        <v>0</v>
      </c>
      <c r="AI36" s="33">
        <f t="shared" si="26"/>
        <v>0</v>
      </c>
      <c r="AJ36" s="25">
        <f>'Décembre N-1'!AH36</f>
        <v>0</v>
      </c>
      <c r="AK36" s="26">
        <f t="shared" si="27"/>
        <v>0</v>
      </c>
      <c r="AL36" s="22">
        <f t="shared" si="28"/>
        <v>6.8965517241379309E-3</v>
      </c>
      <c r="AM36" s="23">
        <f t="shared" si="29"/>
        <v>3</v>
      </c>
      <c r="AN36" s="33">
        <f t="shared" si="30"/>
        <v>0</v>
      </c>
      <c r="AO36" s="25">
        <f>'Décembre N-1'!AM36</f>
        <v>0</v>
      </c>
      <c r="AP36" s="26">
        <f t="shared" si="31"/>
        <v>3</v>
      </c>
      <c r="AQ36" s="22">
        <f t="shared" si="32"/>
        <v>0</v>
      </c>
      <c r="AR36" s="23">
        <f t="shared" si="33"/>
        <v>0</v>
      </c>
      <c r="AS36" s="33">
        <f t="shared" si="34"/>
        <v>0</v>
      </c>
      <c r="AT36" s="25">
        <f>'Décembre N-1'!AR36</f>
        <v>0</v>
      </c>
      <c r="AU36" s="26">
        <f t="shared" si="35"/>
        <v>0</v>
      </c>
      <c r="BD36">
        <f>SUM(BD2:BD35)</f>
        <v>149</v>
      </c>
      <c r="BE36">
        <f t="shared" ref="BE36:BL36" si="36">SUM(BE2:BE35)</f>
        <v>93</v>
      </c>
      <c r="BF36">
        <f t="shared" si="36"/>
        <v>20</v>
      </c>
      <c r="BG36">
        <f t="shared" si="36"/>
        <v>50</v>
      </c>
      <c r="BH36">
        <f t="shared" si="36"/>
        <v>17</v>
      </c>
      <c r="BI36">
        <f t="shared" si="36"/>
        <v>88</v>
      </c>
      <c r="BJ36">
        <f t="shared" si="36"/>
        <v>42</v>
      </c>
      <c r="BK36">
        <f t="shared" si="36"/>
        <v>436</v>
      </c>
      <c r="BL36">
        <f t="shared" si="36"/>
        <v>23</v>
      </c>
    </row>
    <row r="37" spans="1:64" x14ac:dyDescent="0.3">
      <c r="A37" t="s">
        <v>22</v>
      </c>
      <c r="B37" s="21"/>
      <c r="C37" s="22">
        <f t="shared" si="0"/>
        <v>6.7114093959731542E-3</v>
      </c>
      <c r="D37" s="23">
        <f t="shared" si="1"/>
        <v>1</v>
      </c>
      <c r="E37" s="24">
        <f t="shared" si="2"/>
        <v>0</v>
      </c>
      <c r="F37" s="25">
        <f>'Décembre N-1'!D37</f>
        <v>0</v>
      </c>
      <c r="G37" s="26">
        <f t="shared" si="3"/>
        <v>1</v>
      </c>
      <c r="H37" s="22">
        <f t="shared" si="4"/>
        <v>0</v>
      </c>
      <c r="I37" s="23">
        <f t="shared" si="5"/>
        <v>0</v>
      </c>
      <c r="J37" s="33">
        <f t="shared" si="6"/>
        <v>4.5871559633027525E-2</v>
      </c>
      <c r="K37" s="25">
        <f>'Décembre N-1'!I37</f>
        <v>5</v>
      </c>
      <c r="L37" s="26">
        <f t="shared" si="7"/>
        <v>-5</v>
      </c>
      <c r="M37" s="22">
        <f t="shared" si="8"/>
        <v>0</v>
      </c>
      <c r="N37" s="23">
        <f t="shared" si="9"/>
        <v>0</v>
      </c>
      <c r="O37" s="24">
        <f t="shared" si="10"/>
        <v>0</v>
      </c>
      <c r="P37" s="25">
        <f>'Décembre N-1'!N37</f>
        <v>0</v>
      </c>
      <c r="Q37" s="26">
        <f t="shared" si="11"/>
        <v>0</v>
      </c>
      <c r="R37" s="22">
        <f t="shared" si="12"/>
        <v>0</v>
      </c>
      <c r="S37" s="23">
        <f t="shared" si="13"/>
        <v>0</v>
      </c>
      <c r="T37" s="33">
        <f t="shared" si="14"/>
        <v>0</v>
      </c>
      <c r="U37" s="25">
        <f>'Décembre N-1'!S37</f>
        <v>0</v>
      </c>
      <c r="V37" s="26">
        <f t="shared" si="15"/>
        <v>0</v>
      </c>
      <c r="W37" s="22">
        <f t="shared" si="16"/>
        <v>5.8823529411764705E-2</v>
      </c>
      <c r="X37" s="23">
        <f t="shared" si="17"/>
        <v>1</v>
      </c>
      <c r="Y37" s="33">
        <f t="shared" si="18"/>
        <v>0</v>
      </c>
      <c r="Z37" s="25">
        <f>'Décembre N-1'!X37</f>
        <v>0</v>
      </c>
      <c r="AA37" s="26">
        <f t="shared" si="19"/>
        <v>1</v>
      </c>
      <c r="AB37" s="22">
        <f t="shared" si="20"/>
        <v>1.1494252873563218E-2</v>
      </c>
      <c r="AC37" s="23">
        <f t="shared" si="21"/>
        <v>1</v>
      </c>
      <c r="AD37" s="33">
        <f t="shared" si="22"/>
        <v>3.7037037037037035E-2</v>
      </c>
      <c r="AE37" s="25">
        <f>'Décembre N-1'!AC37</f>
        <v>3</v>
      </c>
      <c r="AF37" s="26">
        <f t="shared" si="23"/>
        <v>-2</v>
      </c>
      <c r="AG37" s="22">
        <f t="shared" si="24"/>
        <v>0</v>
      </c>
      <c r="AH37" s="23">
        <f t="shared" si="25"/>
        <v>0</v>
      </c>
      <c r="AI37" s="33">
        <f t="shared" si="26"/>
        <v>0</v>
      </c>
      <c r="AJ37" s="25">
        <f>'Décembre N-1'!AH37</f>
        <v>0</v>
      </c>
      <c r="AK37" s="26">
        <f t="shared" si="27"/>
        <v>0</v>
      </c>
      <c r="AL37" s="22">
        <f t="shared" si="28"/>
        <v>6.8965517241379309E-3</v>
      </c>
      <c r="AM37" s="23">
        <f t="shared" si="29"/>
        <v>3</v>
      </c>
      <c r="AN37" s="33">
        <f t="shared" si="30"/>
        <v>1.7937219730941704E-2</v>
      </c>
      <c r="AO37" s="25">
        <f>'Décembre N-1'!AM37</f>
        <v>8</v>
      </c>
      <c r="AP37" s="26">
        <f t="shared" si="31"/>
        <v>-5</v>
      </c>
      <c r="AQ37" s="22">
        <f t="shared" si="32"/>
        <v>0</v>
      </c>
      <c r="AR37" s="23">
        <f t="shared" si="33"/>
        <v>0</v>
      </c>
      <c r="AS37" s="33">
        <f t="shared" si="34"/>
        <v>0</v>
      </c>
      <c r="AT37" s="25">
        <f>'Décembre N-1'!AR37</f>
        <v>0</v>
      </c>
      <c r="AU37" s="26">
        <f t="shared" si="35"/>
        <v>0</v>
      </c>
    </row>
    <row r="38" spans="1:64" x14ac:dyDescent="0.3">
      <c r="A38" t="s">
        <v>23</v>
      </c>
      <c r="B38" s="21"/>
      <c r="C38" s="22">
        <f t="shared" si="0"/>
        <v>0</v>
      </c>
      <c r="D38" s="23">
        <f t="shared" si="1"/>
        <v>0</v>
      </c>
      <c r="E38" s="24">
        <f t="shared" si="2"/>
        <v>1.9108280254777069E-2</v>
      </c>
      <c r="F38" s="25">
        <f>'Décembre N-1'!D38</f>
        <v>3</v>
      </c>
      <c r="G38" s="26">
        <f t="shared" si="3"/>
        <v>-3</v>
      </c>
      <c r="H38" s="22">
        <f t="shared" si="4"/>
        <v>3.2258064516129031E-2</v>
      </c>
      <c r="I38" s="23">
        <f t="shared" si="5"/>
        <v>3</v>
      </c>
      <c r="J38" s="33">
        <f t="shared" si="6"/>
        <v>5.5045871559633031E-2</v>
      </c>
      <c r="K38" s="25">
        <f>'Décembre N-1'!I38</f>
        <v>6</v>
      </c>
      <c r="L38" s="26">
        <f t="shared" si="7"/>
        <v>-3</v>
      </c>
      <c r="M38" s="22">
        <f t="shared" si="8"/>
        <v>0</v>
      </c>
      <c r="N38" s="23">
        <f t="shared" si="9"/>
        <v>0</v>
      </c>
      <c r="O38" s="24">
        <f t="shared" si="10"/>
        <v>0</v>
      </c>
      <c r="P38" s="25">
        <f>'Décembre N-1'!N38</f>
        <v>0</v>
      </c>
      <c r="Q38" s="26">
        <f t="shared" si="11"/>
        <v>0</v>
      </c>
      <c r="R38" s="22">
        <f t="shared" si="12"/>
        <v>0</v>
      </c>
      <c r="S38" s="23">
        <f t="shared" si="13"/>
        <v>0</v>
      </c>
      <c r="T38" s="33">
        <f t="shared" si="14"/>
        <v>0</v>
      </c>
      <c r="U38" s="25">
        <f>'Décembre N-1'!S38</f>
        <v>0</v>
      </c>
      <c r="V38" s="26">
        <f t="shared" si="15"/>
        <v>0</v>
      </c>
      <c r="W38" s="22">
        <f t="shared" si="16"/>
        <v>0</v>
      </c>
      <c r="X38" s="23">
        <f t="shared" si="17"/>
        <v>0</v>
      </c>
      <c r="Y38" s="33">
        <f t="shared" si="18"/>
        <v>0</v>
      </c>
      <c r="Z38" s="25">
        <f>'Décembre N-1'!X38</f>
        <v>0</v>
      </c>
      <c r="AA38" s="26">
        <f t="shared" si="19"/>
        <v>0</v>
      </c>
      <c r="AB38" s="22">
        <f t="shared" si="20"/>
        <v>3.4482758620689655E-2</v>
      </c>
      <c r="AC38" s="23">
        <f t="shared" si="21"/>
        <v>3</v>
      </c>
      <c r="AD38" s="33">
        <f t="shared" si="22"/>
        <v>3.7037037037037035E-2</v>
      </c>
      <c r="AE38" s="25">
        <f>'Décembre N-1'!AC38</f>
        <v>3</v>
      </c>
      <c r="AF38" s="26">
        <f t="shared" si="23"/>
        <v>0</v>
      </c>
      <c r="AG38" s="22">
        <f t="shared" si="24"/>
        <v>0</v>
      </c>
      <c r="AH38" s="23">
        <f t="shared" si="25"/>
        <v>0</v>
      </c>
      <c r="AI38" s="33">
        <f t="shared" si="26"/>
        <v>0</v>
      </c>
      <c r="AJ38" s="25">
        <f>'Décembre N-1'!AH38</f>
        <v>0</v>
      </c>
      <c r="AK38" s="26">
        <f t="shared" si="27"/>
        <v>0</v>
      </c>
      <c r="AL38" s="22">
        <f t="shared" si="28"/>
        <v>1.3793103448275862E-2</v>
      </c>
      <c r="AM38" s="23">
        <f t="shared" si="29"/>
        <v>6</v>
      </c>
      <c r="AN38" s="33">
        <f t="shared" si="30"/>
        <v>2.6905829596412557E-2</v>
      </c>
      <c r="AO38" s="25">
        <f>'Décembre N-1'!AM38</f>
        <v>12</v>
      </c>
      <c r="AP38" s="26">
        <f t="shared" si="31"/>
        <v>-6</v>
      </c>
      <c r="AQ38" s="22">
        <f t="shared" si="32"/>
        <v>0</v>
      </c>
      <c r="AR38" s="23">
        <f t="shared" si="33"/>
        <v>0</v>
      </c>
      <c r="AS38" s="33">
        <f t="shared" si="34"/>
        <v>0</v>
      </c>
      <c r="AT38" s="25">
        <f>'Décembre N-1'!AR38</f>
        <v>0</v>
      </c>
      <c r="AU38" s="26">
        <f t="shared" si="35"/>
        <v>0</v>
      </c>
    </row>
    <row r="39" spans="1:64" x14ac:dyDescent="0.3">
      <c r="A39" t="s">
        <v>24</v>
      </c>
      <c r="B39" s="21"/>
      <c r="C39" s="22">
        <f t="shared" si="0"/>
        <v>6.7114093959731542E-3</v>
      </c>
      <c r="D39" s="23">
        <f t="shared" si="1"/>
        <v>1</v>
      </c>
      <c r="E39" s="24">
        <f t="shared" si="2"/>
        <v>1.2738853503184714E-2</v>
      </c>
      <c r="F39" s="25">
        <f>'Décembre N-1'!D39</f>
        <v>2</v>
      </c>
      <c r="G39" s="26">
        <f t="shared" si="3"/>
        <v>-1</v>
      </c>
      <c r="H39" s="22">
        <f t="shared" si="4"/>
        <v>1.0752688172043012E-2</v>
      </c>
      <c r="I39" s="23">
        <f t="shared" si="5"/>
        <v>1</v>
      </c>
      <c r="J39" s="33">
        <f t="shared" si="6"/>
        <v>2.7522935779816515E-2</v>
      </c>
      <c r="K39" s="25">
        <f>'Décembre N-1'!I39</f>
        <v>3</v>
      </c>
      <c r="L39" s="26">
        <f t="shared" si="7"/>
        <v>-2</v>
      </c>
      <c r="M39" s="22">
        <f t="shared" si="8"/>
        <v>0</v>
      </c>
      <c r="N39" s="23">
        <f t="shared" si="9"/>
        <v>0</v>
      </c>
      <c r="O39" s="24">
        <f t="shared" si="10"/>
        <v>7.407407407407407E-2</v>
      </c>
      <c r="P39" s="25">
        <f>'Décembre N-1'!N39</f>
        <v>2</v>
      </c>
      <c r="Q39" s="26">
        <f t="shared" si="11"/>
        <v>-2</v>
      </c>
      <c r="R39" s="22">
        <f t="shared" si="12"/>
        <v>0</v>
      </c>
      <c r="S39" s="23">
        <f t="shared" si="13"/>
        <v>0</v>
      </c>
      <c r="T39" s="33">
        <f t="shared" si="14"/>
        <v>0</v>
      </c>
      <c r="U39" s="25">
        <f>'Décembre N-1'!S39</f>
        <v>0</v>
      </c>
      <c r="V39" s="26">
        <f t="shared" si="15"/>
        <v>0</v>
      </c>
      <c r="W39" s="22">
        <f t="shared" si="16"/>
        <v>0</v>
      </c>
      <c r="X39" s="23">
        <f t="shared" si="17"/>
        <v>0</v>
      </c>
      <c r="Y39" s="33">
        <f t="shared" si="18"/>
        <v>0</v>
      </c>
      <c r="Z39" s="25">
        <f>'Décembre N-1'!X39</f>
        <v>0</v>
      </c>
      <c r="AA39" s="26">
        <f t="shared" si="19"/>
        <v>0</v>
      </c>
      <c r="AB39" s="22">
        <f t="shared" si="20"/>
        <v>1.1494252873563218E-2</v>
      </c>
      <c r="AC39" s="23">
        <f t="shared" si="21"/>
        <v>1</v>
      </c>
      <c r="AD39" s="33">
        <f t="shared" si="22"/>
        <v>2.4691358024691357E-2</v>
      </c>
      <c r="AE39" s="25">
        <f>'Décembre N-1'!AC39</f>
        <v>2</v>
      </c>
      <c r="AF39" s="26">
        <f t="shared" si="23"/>
        <v>-1</v>
      </c>
      <c r="AG39" s="22">
        <f t="shared" si="24"/>
        <v>0</v>
      </c>
      <c r="AH39" s="23">
        <f t="shared" si="25"/>
        <v>0</v>
      </c>
      <c r="AI39" s="33">
        <f t="shared" si="26"/>
        <v>0</v>
      </c>
      <c r="AJ39" s="25">
        <f>'Décembre N-1'!AH39</f>
        <v>0</v>
      </c>
      <c r="AK39" s="26">
        <f t="shared" si="27"/>
        <v>0</v>
      </c>
      <c r="AL39" s="22">
        <f t="shared" si="28"/>
        <v>6.8965517241379309E-3</v>
      </c>
      <c r="AM39" s="23">
        <f t="shared" si="29"/>
        <v>3</v>
      </c>
      <c r="AN39" s="33">
        <f t="shared" si="30"/>
        <v>2.0179372197309416E-2</v>
      </c>
      <c r="AO39" s="25">
        <f>'Décembre N-1'!AM39</f>
        <v>9</v>
      </c>
      <c r="AP39" s="26">
        <f t="shared" si="31"/>
        <v>-6</v>
      </c>
      <c r="AQ39" s="22">
        <f t="shared" si="32"/>
        <v>0</v>
      </c>
      <c r="AR39" s="23">
        <f t="shared" si="33"/>
        <v>0</v>
      </c>
      <c r="AS39" s="33">
        <f t="shared" si="34"/>
        <v>0</v>
      </c>
      <c r="AT39" s="25">
        <f>'Décembre N-1'!AR39</f>
        <v>0</v>
      </c>
      <c r="AU39" s="26">
        <f t="shared" si="35"/>
        <v>0</v>
      </c>
    </row>
    <row r="40" spans="1:64" x14ac:dyDescent="0.3">
      <c r="A40" t="s">
        <v>61</v>
      </c>
      <c r="B40" s="21"/>
      <c r="C40" s="22">
        <f t="shared" si="0"/>
        <v>0</v>
      </c>
      <c r="D40" s="23">
        <f t="shared" si="1"/>
        <v>0</v>
      </c>
      <c r="E40" s="24">
        <f t="shared" si="2"/>
        <v>0</v>
      </c>
      <c r="F40" s="25">
        <f>'Décembre N-1'!D40</f>
        <v>0</v>
      </c>
      <c r="G40" s="26">
        <f t="shared" si="3"/>
        <v>0</v>
      </c>
      <c r="H40" s="22">
        <f t="shared" si="4"/>
        <v>0</v>
      </c>
      <c r="I40" s="23">
        <f t="shared" si="5"/>
        <v>0</v>
      </c>
      <c r="J40" s="33">
        <f t="shared" si="6"/>
        <v>0</v>
      </c>
      <c r="K40" s="25">
        <f>'Décembre N-1'!I40</f>
        <v>0</v>
      </c>
      <c r="L40" s="26">
        <f t="shared" si="7"/>
        <v>0</v>
      </c>
      <c r="M40" s="22">
        <f t="shared" si="8"/>
        <v>0</v>
      </c>
      <c r="N40" s="23">
        <f t="shared" si="9"/>
        <v>0</v>
      </c>
      <c r="O40" s="24">
        <f t="shared" si="10"/>
        <v>0</v>
      </c>
      <c r="P40" s="25">
        <f>'Décembre N-1'!N40</f>
        <v>0</v>
      </c>
      <c r="Q40" s="26">
        <f t="shared" si="11"/>
        <v>0</v>
      </c>
      <c r="R40" s="22">
        <f t="shared" si="12"/>
        <v>0</v>
      </c>
      <c r="S40" s="23">
        <f t="shared" si="13"/>
        <v>0</v>
      </c>
      <c r="T40" s="33">
        <f t="shared" si="14"/>
        <v>0</v>
      </c>
      <c r="U40" s="25">
        <f>'Décembre N-1'!S40</f>
        <v>0</v>
      </c>
      <c r="V40" s="26">
        <f t="shared" si="15"/>
        <v>0</v>
      </c>
      <c r="W40" s="22">
        <f t="shared" si="16"/>
        <v>0</v>
      </c>
      <c r="X40" s="23">
        <f t="shared" si="17"/>
        <v>0</v>
      </c>
      <c r="Y40" s="33">
        <f t="shared" si="18"/>
        <v>0</v>
      </c>
      <c r="Z40" s="25">
        <f>'Décembre N-1'!X40</f>
        <v>0</v>
      </c>
      <c r="AA40" s="26">
        <f t="shared" si="19"/>
        <v>0</v>
      </c>
      <c r="AB40" s="22">
        <f t="shared" si="20"/>
        <v>0</v>
      </c>
      <c r="AC40" s="23">
        <f t="shared" si="21"/>
        <v>0</v>
      </c>
      <c r="AD40" s="33">
        <f t="shared" si="22"/>
        <v>0</v>
      </c>
      <c r="AE40" s="25">
        <f>'Décembre N-1'!AC40</f>
        <v>0</v>
      </c>
      <c r="AF40" s="26">
        <f t="shared" si="23"/>
        <v>0</v>
      </c>
      <c r="AG40" s="22">
        <f t="shared" si="24"/>
        <v>0</v>
      </c>
      <c r="AH40" s="23">
        <f t="shared" si="25"/>
        <v>0</v>
      </c>
      <c r="AI40" s="33">
        <f t="shared" si="26"/>
        <v>0</v>
      </c>
      <c r="AJ40" s="25">
        <f>'Décembre N-1'!AH40</f>
        <v>0</v>
      </c>
      <c r="AK40" s="26">
        <f t="shared" si="27"/>
        <v>0</v>
      </c>
      <c r="AL40" s="22">
        <f t="shared" si="28"/>
        <v>0</v>
      </c>
      <c r="AM40" s="23">
        <f t="shared" si="29"/>
        <v>0</v>
      </c>
      <c r="AN40" s="33">
        <f t="shared" si="30"/>
        <v>0</v>
      </c>
      <c r="AO40" s="25">
        <f>'Décembre N-1'!AM40</f>
        <v>0</v>
      </c>
      <c r="AP40" s="26">
        <f t="shared" si="31"/>
        <v>0</v>
      </c>
      <c r="AQ40" s="22">
        <f t="shared" si="32"/>
        <v>0</v>
      </c>
      <c r="AR40" s="23">
        <f t="shared" si="33"/>
        <v>0</v>
      </c>
      <c r="AS40" s="33">
        <f t="shared" si="34"/>
        <v>0</v>
      </c>
      <c r="AT40" s="25">
        <f>'Décembre N-1'!AR40</f>
        <v>0</v>
      </c>
      <c r="AU40" s="26">
        <f t="shared" si="35"/>
        <v>0</v>
      </c>
    </row>
    <row r="41" spans="1:64" x14ac:dyDescent="0.3">
      <c r="A41" t="s">
        <v>25</v>
      </c>
      <c r="B41" s="21"/>
      <c r="C41" s="22">
        <f t="shared" si="0"/>
        <v>0</v>
      </c>
      <c r="D41" s="23">
        <f t="shared" si="1"/>
        <v>0</v>
      </c>
      <c r="E41" s="24">
        <f t="shared" si="2"/>
        <v>1.9108280254777069E-2</v>
      </c>
      <c r="F41" s="25">
        <f>'Décembre N-1'!D41</f>
        <v>3</v>
      </c>
      <c r="G41" s="26">
        <f t="shared" si="3"/>
        <v>-3</v>
      </c>
      <c r="H41" s="22">
        <f t="shared" si="4"/>
        <v>1.0752688172043012E-2</v>
      </c>
      <c r="I41" s="23">
        <f t="shared" si="5"/>
        <v>1</v>
      </c>
      <c r="J41" s="33">
        <f t="shared" si="6"/>
        <v>9.1743119266055051E-3</v>
      </c>
      <c r="K41" s="25">
        <f>'Décembre N-1'!I41</f>
        <v>1</v>
      </c>
      <c r="L41" s="26">
        <f t="shared" si="7"/>
        <v>0</v>
      </c>
      <c r="M41" s="22">
        <f t="shared" si="8"/>
        <v>0</v>
      </c>
      <c r="N41" s="23">
        <f t="shared" si="9"/>
        <v>0</v>
      </c>
      <c r="O41" s="24">
        <f t="shared" si="10"/>
        <v>0</v>
      </c>
      <c r="P41" s="25">
        <f>'Décembre N-1'!N41</f>
        <v>0</v>
      </c>
      <c r="Q41" s="26">
        <f t="shared" si="11"/>
        <v>0</v>
      </c>
      <c r="R41" s="22">
        <f t="shared" si="12"/>
        <v>0</v>
      </c>
      <c r="S41" s="23">
        <f t="shared" si="13"/>
        <v>0</v>
      </c>
      <c r="T41" s="33">
        <f t="shared" si="14"/>
        <v>1.8518518518518517E-2</v>
      </c>
      <c r="U41" s="25">
        <f>'Décembre N-1'!S41</f>
        <v>1</v>
      </c>
      <c r="V41" s="26">
        <f t="shared" si="15"/>
        <v>-1</v>
      </c>
      <c r="W41" s="22">
        <f t="shared" si="16"/>
        <v>0</v>
      </c>
      <c r="X41" s="23">
        <f t="shared" si="17"/>
        <v>0</v>
      </c>
      <c r="Y41" s="33">
        <f t="shared" si="18"/>
        <v>0</v>
      </c>
      <c r="Z41" s="25">
        <f>'Décembre N-1'!X41</f>
        <v>0</v>
      </c>
      <c r="AA41" s="26">
        <f t="shared" si="19"/>
        <v>0</v>
      </c>
      <c r="AB41" s="22">
        <f t="shared" si="20"/>
        <v>0</v>
      </c>
      <c r="AC41" s="23">
        <f t="shared" si="21"/>
        <v>0</v>
      </c>
      <c r="AD41" s="33">
        <f t="shared" si="22"/>
        <v>0</v>
      </c>
      <c r="AE41" s="25">
        <f>'Décembre N-1'!AC41</f>
        <v>0</v>
      </c>
      <c r="AF41" s="26">
        <f t="shared" si="23"/>
        <v>0</v>
      </c>
      <c r="AG41" s="22">
        <f t="shared" si="24"/>
        <v>0</v>
      </c>
      <c r="AH41" s="23">
        <f t="shared" si="25"/>
        <v>0</v>
      </c>
      <c r="AI41" s="33">
        <f t="shared" si="26"/>
        <v>0</v>
      </c>
      <c r="AJ41" s="25">
        <f>'Décembre N-1'!AH41</f>
        <v>0</v>
      </c>
      <c r="AK41" s="26">
        <f t="shared" si="27"/>
        <v>0</v>
      </c>
      <c r="AL41" s="22">
        <f t="shared" si="28"/>
        <v>2.2988505747126436E-3</v>
      </c>
      <c r="AM41" s="23">
        <f t="shared" si="29"/>
        <v>1</v>
      </c>
      <c r="AN41" s="33">
        <f t="shared" si="30"/>
        <v>1.1210762331838564E-2</v>
      </c>
      <c r="AO41" s="25">
        <f>'Décembre N-1'!AM41</f>
        <v>5</v>
      </c>
      <c r="AP41" s="26">
        <f t="shared" si="31"/>
        <v>-4</v>
      </c>
      <c r="AQ41" s="22">
        <f t="shared" si="32"/>
        <v>0</v>
      </c>
      <c r="AR41" s="23">
        <f t="shared" si="33"/>
        <v>0</v>
      </c>
      <c r="AS41" s="33">
        <f t="shared" si="34"/>
        <v>0</v>
      </c>
      <c r="AT41" s="25">
        <f>'Décembre N-1'!AR41</f>
        <v>0</v>
      </c>
      <c r="AU41" s="26">
        <f t="shared" si="35"/>
        <v>0</v>
      </c>
    </row>
    <row r="42" spans="1:64" x14ac:dyDescent="0.3">
      <c r="A42" t="s">
        <v>26</v>
      </c>
      <c r="B42" s="21"/>
      <c r="C42" s="22">
        <f t="shared" si="0"/>
        <v>6.0402684563758392E-2</v>
      </c>
      <c r="D42" s="23">
        <f t="shared" si="1"/>
        <v>9</v>
      </c>
      <c r="E42" s="24">
        <f t="shared" si="2"/>
        <v>3.1847133757961783E-2</v>
      </c>
      <c r="F42" s="25">
        <f>'Décembre N-1'!D42</f>
        <v>5</v>
      </c>
      <c r="G42" s="26">
        <f t="shared" si="3"/>
        <v>4</v>
      </c>
      <c r="H42" s="22">
        <f t="shared" si="4"/>
        <v>7.5268817204301078E-2</v>
      </c>
      <c r="I42" s="23">
        <f t="shared" si="5"/>
        <v>7</v>
      </c>
      <c r="J42" s="33">
        <f t="shared" si="6"/>
        <v>0.14678899082568808</v>
      </c>
      <c r="K42" s="25">
        <f>'Décembre N-1'!I42</f>
        <v>16</v>
      </c>
      <c r="L42" s="26">
        <f t="shared" si="7"/>
        <v>-9</v>
      </c>
      <c r="M42" s="22">
        <f t="shared" si="8"/>
        <v>0.05</v>
      </c>
      <c r="N42" s="23">
        <f t="shared" si="9"/>
        <v>1</v>
      </c>
      <c r="O42" s="24">
        <f t="shared" si="10"/>
        <v>0</v>
      </c>
      <c r="P42" s="25">
        <f>'Décembre N-1'!N42</f>
        <v>0</v>
      </c>
      <c r="Q42" s="26">
        <f t="shared" si="11"/>
        <v>1</v>
      </c>
      <c r="R42" s="22">
        <f t="shared" si="12"/>
        <v>0.1</v>
      </c>
      <c r="S42" s="23">
        <f t="shared" si="13"/>
        <v>5</v>
      </c>
      <c r="T42" s="33">
        <f t="shared" si="14"/>
        <v>9.2592592592592587E-2</v>
      </c>
      <c r="U42" s="25">
        <f>'Décembre N-1'!S42</f>
        <v>5</v>
      </c>
      <c r="V42" s="26">
        <f t="shared" si="15"/>
        <v>0</v>
      </c>
      <c r="W42" s="22">
        <f t="shared" si="16"/>
        <v>0</v>
      </c>
      <c r="X42" s="23">
        <f t="shared" si="17"/>
        <v>0</v>
      </c>
      <c r="Y42" s="33">
        <f t="shared" si="18"/>
        <v>4.3478260869565216E-2</v>
      </c>
      <c r="Z42" s="25">
        <f>'Décembre N-1'!X42</f>
        <v>1</v>
      </c>
      <c r="AA42" s="26">
        <f t="shared" si="19"/>
        <v>-1</v>
      </c>
      <c r="AB42" s="22">
        <f t="shared" si="20"/>
        <v>3.4482758620689655E-2</v>
      </c>
      <c r="AC42" s="23">
        <f t="shared" si="21"/>
        <v>3</v>
      </c>
      <c r="AD42" s="33">
        <f t="shared" si="22"/>
        <v>3.7037037037037035E-2</v>
      </c>
      <c r="AE42" s="25">
        <f>'Décembre N-1'!AC42</f>
        <v>3</v>
      </c>
      <c r="AF42" s="26">
        <f t="shared" si="23"/>
        <v>0</v>
      </c>
      <c r="AG42" s="22">
        <f t="shared" si="24"/>
        <v>4.7619047619047616E-2</v>
      </c>
      <c r="AH42" s="23">
        <f t="shared" si="25"/>
        <v>2</v>
      </c>
      <c r="AI42" s="33">
        <f t="shared" si="26"/>
        <v>0</v>
      </c>
      <c r="AJ42" s="25">
        <f>'Décembre N-1'!AH42</f>
        <v>0</v>
      </c>
      <c r="AK42" s="26">
        <f t="shared" si="27"/>
        <v>2</v>
      </c>
      <c r="AL42" s="22">
        <f t="shared" si="28"/>
        <v>6.2068965517241378E-2</v>
      </c>
      <c r="AM42" s="23">
        <f t="shared" si="29"/>
        <v>27</v>
      </c>
      <c r="AN42" s="33">
        <f t="shared" si="30"/>
        <v>6.726457399103139E-2</v>
      </c>
      <c r="AO42" s="25">
        <f>'Décembre N-1'!AM42</f>
        <v>30</v>
      </c>
      <c r="AP42" s="26">
        <f t="shared" si="31"/>
        <v>-3</v>
      </c>
      <c r="AQ42" s="22">
        <f t="shared" si="32"/>
        <v>0</v>
      </c>
      <c r="AR42" s="23">
        <f t="shared" si="33"/>
        <v>0</v>
      </c>
      <c r="AS42" s="33">
        <f t="shared" si="34"/>
        <v>0</v>
      </c>
      <c r="AT42" s="25">
        <f>'Décembre N-1'!AR42</f>
        <v>0</v>
      </c>
      <c r="AU42" s="26">
        <f t="shared" si="35"/>
        <v>0</v>
      </c>
    </row>
    <row r="43" spans="1:64" x14ac:dyDescent="0.3">
      <c r="A43" t="s">
        <v>27</v>
      </c>
      <c r="B43" s="21"/>
      <c r="C43" s="22">
        <f t="shared" si="0"/>
        <v>2.6845637583892617E-2</v>
      </c>
      <c r="D43" s="23">
        <f t="shared" si="1"/>
        <v>4</v>
      </c>
      <c r="E43" s="24">
        <f t="shared" si="2"/>
        <v>7.0063694267515922E-2</v>
      </c>
      <c r="F43" s="25">
        <f>'Décembre N-1'!D43</f>
        <v>11</v>
      </c>
      <c r="G43" s="26">
        <f t="shared" si="3"/>
        <v>-7</v>
      </c>
      <c r="H43" s="22">
        <f t="shared" si="4"/>
        <v>1.0752688172043012E-2</v>
      </c>
      <c r="I43" s="23">
        <f t="shared" si="5"/>
        <v>1</v>
      </c>
      <c r="J43" s="33">
        <f t="shared" si="6"/>
        <v>9.1743119266055051E-3</v>
      </c>
      <c r="K43" s="25">
        <f>'Décembre N-1'!I43</f>
        <v>1</v>
      </c>
      <c r="L43" s="26">
        <f t="shared" si="7"/>
        <v>0</v>
      </c>
      <c r="M43" s="22">
        <f t="shared" si="8"/>
        <v>0</v>
      </c>
      <c r="N43" s="23">
        <f t="shared" si="9"/>
        <v>0</v>
      </c>
      <c r="O43" s="24">
        <f t="shared" si="10"/>
        <v>3.7037037037037035E-2</v>
      </c>
      <c r="P43" s="25">
        <f>'Décembre N-1'!N43</f>
        <v>1</v>
      </c>
      <c r="Q43" s="26">
        <f t="shared" si="11"/>
        <v>-1</v>
      </c>
      <c r="R43" s="22">
        <f t="shared" si="12"/>
        <v>0.06</v>
      </c>
      <c r="S43" s="23">
        <f t="shared" si="13"/>
        <v>3</v>
      </c>
      <c r="T43" s="33">
        <f t="shared" si="14"/>
        <v>3.7037037037037035E-2</v>
      </c>
      <c r="U43" s="25">
        <f>'Décembre N-1'!S43</f>
        <v>2</v>
      </c>
      <c r="V43" s="26">
        <f t="shared" si="15"/>
        <v>1</v>
      </c>
      <c r="W43" s="22">
        <f t="shared" si="16"/>
        <v>0.11764705882352941</v>
      </c>
      <c r="X43" s="23">
        <f t="shared" si="17"/>
        <v>2</v>
      </c>
      <c r="Y43" s="33">
        <f t="shared" si="18"/>
        <v>4.3478260869565216E-2</v>
      </c>
      <c r="Z43" s="25">
        <f>'Décembre N-1'!X43</f>
        <v>1</v>
      </c>
      <c r="AA43" s="26">
        <f t="shared" si="19"/>
        <v>1</v>
      </c>
      <c r="AB43" s="22">
        <f t="shared" si="20"/>
        <v>5.7471264367816091E-2</v>
      </c>
      <c r="AC43" s="23">
        <f t="shared" si="21"/>
        <v>5</v>
      </c>
      <c r="AD43" s="33">
        <f t="shared" si="22"/>
        <v>8.6419753086419748E-2</v>
      </c>
      <c r="AE43" s="25">
        <f>'Décembre N-1'!AC43</f>
        <v>7</v>
      </c>
      <c r="AF43" s="26">
        <f t="shared" si="23"/>
        <v>-2</v>
      </c>
      <c r="AG43" s="22">
        <f t="shared" si="24"/>
        <v>0</v>
      </c>
      <c r="AH43" s="23">
        <f t="shared" si="25"/>
        <v>0</v>
      </c>
      <c r="AI43" s="33">
        <f t="shared" si="26"/>
        <v>0.05</v>
      </c>
      <c r="AJ43" s="25">
        <f>'Décembre N-1'!AH43</f>
        <v>3</v>
      </c>
      <c r="AK43" s="26">
        <f t="shared" si="27"/>
        <v>-3</v>
      </c>
      <c r="AL43" s="22">
        <f t="shared" si="28"/>
        <v>3.4482758620689655E-2</v>
      </c>
      <c r="AM43" s="23">
        <f t="shared" si="29"/>
        <v>15</v>
      </c>
      <c r="AN43" s="33">
        <f t="shared" si="30"/>
        <v>5.3811659192825115E-2</v>
      </c>
      <c r="AO43" s="25">
        <f>'Décembre N-1'!AM43</f>
        <v>24</v>
      </c>
      <c r="AP43" s="26">
        <f t="shared" si="31"/>
        <v>-9</v>
      </c>
      <c r="AQ43" s="22">
        <f t="shared" si="32"/>
        <v>0</v>
      </c>
      <c r="AR43" s="23">
        <f t="shared" si="33"/>
        <v>0</v>
      </c>
      <c r="AS43" s="33">
        <f t="shared" si="34"/>
        <v>3.0769230769230771E-2</v>
      </c>
      <c r="AT43" s="25">
        <f>'Décembre N-1'!AR43</f>
        <v>2</v>
      </c>
      <c r="AU43" s="26">
        <f t="shared" si="35"/>
        <v>-2</v>
      </c>
    </row>
    <row r="44" spans="1:64" x14ac:dyDescent="0.3">
      <c r="A44" t="s">
        <v>28</v>
      </c>
      <c r="B44" s="21"/>
      <c r="C44" s="22">
        <f t="shared" si="0"/>
        <v>7.3825503355704702E-2</v>
      </c>
      <c r="D44" s="23">
        <f t="shared" si="1"/>
        <v>11</v>
      </c>
      <c r="E44" s="24">
        <f t="shared" si="2"/>
        <v>4.4585987261146494E-2</v>
      </c>
      <c r="F44" s="25">
        <f>'Décembre N-1'!D44</f>
        <v>7</v>
      </c>
      <c r="G44" s="26">
        <f t="shared" si="3"/>
        <v>4</v>
      </c>
      <c r="H44" s="22">
        <f t="shared" si="4"/>
        <v>0.10752688172043011</v>
      </c>
      <c r="I44" s="23">
        <f t="shared" si="5"/>
        <v>10</v>
      </c>
      <c r="J44" s="33">
        <f t="shared" si="6"/>
        <v>6.4220183486238536E-2</v>
      </c>
      <c r="K44" s="25">
        <f>'Décembre N-1'!I44</f>
        <v>7</v>
      </c>
      <c r="L44" s="26">
        <f t="shared" si="7"/>
        <v>3</v>
      </c>
      <c r="M44" s="22">
        <f t="shared" si="8"/>
        <v>0.1</v>
      </c>
      <c r="N44" s="23">
        <f t="shared" si="9"/>
        <v>2</v>
      </c>
      <c r="O44" s="24">
        <f t="shared" si="10"/>
        <v>3.7037037037037035E-2</v>
      </c>
      <c r="P44" s="25">
        <f>'Décembre N-1'!N44</f>
        <v>1</v>
      </c>
      <c r="Q44" s="26">
        <f t="shared" si="11"/>
        <v>1</v>
      </c>
      <c r="R44" s="22">
        <f t="shared" si="12"/>
        <v>0.12</v>
      </c>
      <c r="S44" s="23">
        <f t="shared" si="13"/>
        <v>6</v>
      </c>
      <c r="T44" s="33">
        <f t="shared" si="14"/>
        <v>9.2592592592592587E-2</v>
      </c>
      <c r="U44" s="25">
        <f>'Décembre N-1'!S44</f>
        <v>5</v>
      </c>
      <c r="V44" s="26">
        <f t="shared" si="15"/>
        <v>1</v>
      </c>
      <c r="W44" s="22">
        <f t="shared" si="16"/>
        <v>5.8823529411764705E-2</v>
      </c>
      <c r="X44" s="23">
        <f t="shared" si="17"/>
        <v>1</v>
      </c>
      <c r="Y44" s="33">
        <f t="shared" si="18"/>
        <v>8.6956521739130432E-2</v>
      </c>
      <c r="Z44" s="25">
        <f>'Décembre N-1'!X44</f>
        <v>2</v>
      </c>
      <c r="AA44" s="26">
        <f t="shared" si="19"/>
        <v>-1</v>
      </c>
      <c r="AB44" s="22">
        <f t="shared" si="20"/>
        <v>5.7471264367816091E-2</v>
      </c>
      <c r="AC44" s="23">
        <f t="shared" si="21"/>
        <v>5</v>
      </c>
      <c r="AD44" s="33">
        <f t="shared" si="22"/>
        <v>0.14814814814814814</v>
      </c>
      <c r="AE44" s="25">
        <f>'Décembre N-1'!AC44</f>
        <v>12</v>
      </c>
      <c r="AF44" s="26">
        <f t="shared" si="23"/>
        <v>-7</v>
      </c>
      <c r="AG44" s="22">
        <f t="shared" si="24"/>
        <v>0.16666666666666666</v>
      </c>
      <c r="AH44" s="23">
        <f t="shared" si="25"/>
        <v>7</v>
      </c>
      <c r="AI44" s="33">
        <f t="shared" si="26"/>
        <v>3.3333333333333333E-2</v>
      </c>
      <c r="AJ44" s="25">
        <f>'Décembre N-1'!AH44</f>
        <v>2</v>
      </c>
      <c r="AK44" s="26">
        <f t="shared" si="27"/>
        <v>5</v>
      </c>
      <c r="AL44" s="22">
        <f t="shared" si="28"/>
        <v>9.6551724137931033E-2</v>
      </c>
      <c r="AM44" s="23">
        <f t="shared" si="29"/>
        <v>42</v>
      </c>
      <c r="AN44" s="33">
        <f t="shared" si="30"/>
        <v>6.9506726457399109E-2</v>
      </c>
      <c r="AO44" s="25">
        <f>'Décembre N-1'!AM44</f>
        <v>31</v>
      </c>
      <c r="AP44" s="26">
        <f t="shared" si="31"/>
        <v>11</v>
      </c>
      <c r="AQ44" s="22">
        <f t="shared" si="32"/>
        <v>0</v>
      </c>
      <c r="AR44" s="23">
        <f t="shared" si="33"/>
        <v>0</v>
      </c>
      <c r="AS44" s="33">
        <f t="shared" si="34"/>
        <v>7.6923076923076927E-2</v>
      </c>
      <c r="AT44" s="25">
        <f>'Décembre N-1'!AR44</f>
        <v>5</v>
      </c>
      <c r="AU44" s="26">
        <f t="shared" si="35"/>
        <v>-5</v>
      </c>
    </row>
    <row r="45" spans="1:64" x14ac:dyDescent="0.3">
      <c r="A45" t="s">
        <v>62</v>
      </c>
      <c r="B45" s="21"/>
      <c r="C45" s="22">
        <f t="shared" si="0"/>
        <v>0</v>
      </c>
      <c r="D45" s="23">
        <f t="shared" si="1"/>
        <v>0</v>
      </c>
      <c r="E45" s="24">
        <f t="shared" si="2"/>
        <v>0</v>
      </c>
      <c r="F45" s="25">
        <f>'Décembre N-1'!D45</f>
        <v>0</v>
      </c>
      <c r="G45" s="26">
        <f t="shared" si="3"/>
        <v>0</v>
      </c>
      <c r="H45" s="22">
        <f t="shared" si="4"/>
        <v>1.0752688172043012E-2</v>
      </c>
      <c r="I45" s="23">
        <f t="shared" si="5"/>
        <v>1</v>
      </c>
      <c r="J45" s="33">
        <f t="shared" si="6"/>
        <v>0</v>
      </c>
      <c r="K45" s="25">
        <f>'Décembre N-1'!I45</f>
        <v>0</v>
      </c>
      <c r="L45" s="26">
        <f t="shared" si="7"/>
        <v>1</v>
      </c>
      <c r="M45" s="22">
        <f t="shared" si="8"/>
        <v>0</v>
      </c>
      <c r="N45" s="23">
        <f t="shared" si="9"/>
        <v>0</v>
      </c>
      <c r="O45" s="24">
        <f t="shared" si="10"/>
        <v>0</v>
      </c>
      <c r="P45" s="25">
        <f>'Décembre N-1'!N45</f>
        <v>0</v>
      </c>
      <c r="Q45" s="26">
        <f t="shared" si="11"/>
        <v>0</v>
      </c>
      <c r="R45" s="22">
        <f t="shared" si="12"/>
        <v>0</v>
      </c>
      <c r="S45" s="23">
        <f t="shared" si="13"/>
        <v>0</v>
      </c>
      <c r="T45" s="33">
        <f t="shared" si="14"/>
        <v>0</v>
      </c>
      <c r="U45" s="25">
        <f>'Décembre N-1'!S45</f>
        <v>0</v>
      </c>
      <c r="V45" s="26">
        <f t="shared" si="15"/>
        <v>0</v>
      </c>
      <c r="W45" s="22">
        <f t="shared" si="16"/>
        <v>0</v>
      </c>
      <c r="X45" s="23">
        <f t="shared" si="17"/>
        <v>0</v>
      </c>
      <c r="Y45" s="33">
        <f t="shared" si="18"/>
        <v>0</v>
      </c>
      <c r="Z45" s="25">
        <f>'Décembre N-1'!X45</f>
        <v>0</v>
      </c>
      <c r="AA45" s="26">
        <f t="shared" si="19"/>
        <v>0</v>
      </c>
      <c r="AB45" s="22">
        <f t="shared" si="20"/>
        <v>0</v>
      </c>
      <c r="AC45" s="23">
        <f t="shared" si="21"/>
        <v>0</v>
      </c>
      <c r="AD45" s="33">
        <f t="shared" si="22"/>
        <v>0</v>
      </c>
      <c r="AE45" s="25">
        <f>'Décembre N-1'!AC45</f>
        <v>0</v>
      </c>
      <c r="AF45" s="26">
        <f t="shared" si="23"/>
        <v>0</v>
      </c>
      <c r="AG45" s="22">
        <f t="shared" si="24"/>
        <v>0</v>
      </c>
      <c r="AH45" s="23">
        <f t="shared" si="25"/>
        <v>0</v>
      </c>
      <c r="AI45" s="33">
        <f t="shared" si="26"/>
        <v>0</v>
      </c>
      <c r="AJ45" s="25">
        <f>'Décembre N-1'!AH45</f>
        <v>0</v>
      </c>
      <c r="AK45" s="26">
        <f t="shared" si="27"/>
        <v>0</v>
      </c>
      <c r="AL45" s="22">
        <f t="shared" si="28"/>
        <v>2.2988505747126436E-3</v>
      </c>
      <c r="AM45" s="23">
        <f t="shared" si="29"/>
        <v>1</v>
      </c>
      <c r="AN45" s="33">
        <f t="shared" si="30"/>
        <v>0</v>
      </c>
      <c r="AO45" s="25">
        <f>'Décembre N-1'!AM45</f>
        <v>0</v>
      </c>
      <c r="AP45" s="26">
        <f t="shared" si="31"/>
        <v>1</v>
      </c>
      <c r="AQ45" s="22">
        <f t="shared" si="32"/>
        <v>0</v>
      </c>
      <c r="AR45" s="23">
        <f t="shared" si="33"/>
        <v>0</v>
      </c>
      <c r="AS45" s="33">
        <f t="shared" si="34"/>
        <v>0</v>
      </c>
      <c r="AT45" s="25">
        <f>'Décembre N-1'!AR45</f>
        <v>0</v>
      </c>
      <c r="AU45" s="26">
        <f t="shared" si="35"/>
        <v>0</v>
      </c>
    </row>
    <row r="46" spans="1:64" x14ac:dyDescent="0.3">
      <c r="A46" t="s">
        <v>63</v>
      </c>
      <c r="B46" s="21"/>
      <c r="C46" s="22">
        <f t="shared" si="0"/>
        <v>0</v>
      </c>
      <c r="D46" s="23">
        <f t="shared" si="1"/>
        <v>0</v>
      </c>
      <c r="E46" s="24">
        <f t="shared" si="2"/>
        <v>0</v>
      </c>
      <c r="F46" s="25">
        <f>'Décembre N-1'!D46</f>
        <v>0</v>
      </c>
      <c r="G46" s="26">
        <f t="shared" si="3"/>
        <v>0</v>
      </c>
      <c r="H46" s="22">
        <f t="shared" si="4"/>
        <v>0</v>
      </c>
      <c r="I46" s="23">
        <f t="shared" si="5"/>
        <v>0</v>
      </c>
      <c r="J46" s="33">
        <f t="shared" si="6"/>
        <v>0</v>
      </c>
      <c r="K46" s="25">
        <f>'Décembre N-1'!I46</f>
        <v>0</v>
      </c>
      <c r="L46" s="26">
        <f t="shared" si="7"/>
        <v>0</v>
      </c>
      <c r="M46" s="22">
        <f t="shared" si="8"/>
        <v>0</v>
      </c>
      <c r="N46" s="23">
        <f t="shared" si="9"/>
        <v>0</v>
      </c>
      <c r="O46" s="24">
        <f t="shared" si="10"/>
        <v>0</v>
      </c>
      <c r="P46" s="25">
        <f>'Décembre N-1'!N46</f>
        <v>0</v>
      </c>
      <c r="Q46" s="26">
        <f t="shared" si="11"/>
        <v>0</v>
      </c>
      <c r="R46" s="22">
        <f t="shared" si="12"/>
        <v>0</v>
      </c>
      <c r="S46" s="23">
        <f t="shared" si="13"/>
        <v>0</v>
      </c>
      <c r="T46" s="33">
        <f t="shared" si="14"/>
        <v>0</v>
      </c>
      <c r="U46" s="25">
        <f>'Décembre N-1'!S46</f>
        <v>0</v>
      </c>
      <c r="V46" s="26">
        <f t="shared" si="15"/>
        <v>0</v>
      </c>
      <c r="W46" s="22">
        <f t="shared" si="16"/>
        <v>0</v>
      </c>
      <c r="X46" s="23">
        <f t="shared" si="17"/>
        <v>0</v>
      </c>
      <c r="Y46" s="33">
        <f t="shared" si="18"/>
        <v>0</v>
      </c>
      <c r="Z46" s="25">
        <f>'Décembre N-1'!X46</f>
        <v>0</v>
      </c>
      <c r="AA46" s="26">
        <f t="shared" si="19"/>
        <v>0</v>
      </c>
      <c r="AB46" s="22">
        <f t="shared" si="20"/>
        <v>0</v>
      </c>
      <c r="AC46" s="23">
        <f t="shared" si="21"/>
        <v>0</v>
      </c>
      <c r="AD46" s="33">
        <f t="shared" si="22"/>
        <v>0</v>
      </c>
      <c r="AE46" s="25">
        <f>'Décembre N-1'!AC46</f>
        <v>0</v>
      </c>
      <c r="AF46" s="26">
        <f t="shared" si="23"/>
        <v>0</v>
      </c>
      <c r="AG46" s="22">
        <f t="shared" si="24"/>
        <v>0</v>
      </c>
      <c r="AH46" s="23">
        <f t="shared" si="25"/>
        <v>0</v>
      </c>
      <c r="AI46" s="33">
        <f t="shared" si="26"/>
        <v>0</v>
      </c>
      <c r="AJ46" s="25">
        <f>'Décembre N-1'!AH46</f>
        <v>0</v>
      </c>
      <c r="AK46" s="26">
        <f t="shared" si="27"/>
        <v>0</v>
      </c>
      <c r="AL46" s="22">
        <f t="shared" si="28"/>
        <v>0</v>
      </c>
      <c r="AM46" s="23">
        <f t="shared" si="29"/>
        <v>0</v>
      </c>
      <c r="AN46" s="33">
        <f t="shared" si="30"/>
        <v>0</v>
      </c>
      <c r="AO46" s="25">
        <f>'Décembre N-1'!AM46</f>
        <v>0</v>
      </c>
      <c r="AP46" s="26">
        <f t="shared" si="31"/>
        <v>0</v>
      </c>
      <c r="AQ46" s="22">
        <f t="shared" si="32"/>
        <v>0</v>
      </c>
      <c r="AR46" s="23">
        <f t="shared" si="33"/>
        <v>0</v>
      </c>
      <c r="AS46" s="33">
        <f t="shared" si="34"/>
        <v>0</v>
      </c>
      <c r="AT46" s="25">
        <f>'Décembre N-1'!AR46</f>
        <v>0</v>
      </c>
      <c r="AU46" s="26">
        <f t="shared" si="35"/>
        <v>0</v>
      </c>
    </row>
    <row r="47" spans="1:64" x14ac:dyDescent="0.3">
      <c r="A47" t="s">
        <v>34</v>
      </c>
      <c r="B47" s="21"/>
      <c r="C47" s="22">
        <f t="shared" si="0"/>
        <v>6.7114093959731542E-3</v>
      </c>
      <c r="D47" s="23">
        <f t="shared" si="1"/>
        <v>1</v>
      </c>
      <c r="E47" s="24">
        <f t="shared" si="2"/>
        <v>0</v>
      </c>
      <c r="F47" s="25">
        <f>'Décembre N-1'!D47</f>
        <v>0</v>
      </c>
      <c r="G47" s="26">
        <f t="shared" si="3"/>
        <v>1</v>
      </c>
      <c r="H47" s="22">
        <f t="shared" si="4"/>
        <v>0</v>
      </c>
      <c r="I47" s="23">
        <f t="shared" si="5"/>
        <v>0</v>
      </c>
      <c r="J47" s="33">
        <f t="shared" si="6"/>
        <v>0</v>
      </c>
      <c r="K47" s="25">
        <f>'Décembre N-1'!I47</f>
        <v>0</v>
      </c>
      <c r="L47" s="26">
        <f t="shared" si="7"/>
        <v>0</v>
      </c>
      <c r="M47" s="22">
        <f t="shared" si="8"/>
        <v>0</v>
      </c>
      <c r="N47" s="23">
        <f t="shared" si="9"/>
        <v>0</v>
      </c>
      <c r="O47" s="24">
        <f t="shared" si="10"/>
        <v>0</v>
      </c>
      <c r="P47" s="25">
        <f>'Décembre N-1'!N47</f>
        <v>0</v>
      </c>
      <c r="Q47" s="26">
        <f t="shared" si="11"/>
        <v>0</v>
      </c>
      <c r="R47" s="22">
        <f t="shared" si="12"/>
        <v>0</v>
      </c>
      <c r="S47" s="23">
        <f t="shared" si="13"/>
        <v>0</v>
      </c>
      <c r="T47" s="33">
        <f t="shared" si="14"/>
        <v>0</v>
      </c>
      <c r="U47" s="25">
        <f>'Décembre N-1'!S47</f>
        <v>0</v>
      </c>
      <c r="V47" s="26">
        <f t="shared" si="15"/>
        <v>0</v>
      </c>
      <c r="W47" s="22">
        <f t="shared" si="16"/>
        <v>0</v>
      </c>
      <c r="X47" s="23">
        <f t="shared" si="17"/>
        <v>0</v>
      </c>
      <c r="Y47" s="33">
        <f t="shared" si="18"/>
        <v>0</v>
      </c>
      <c r="Z47" s="25">
        <f>'Décembre N-1'!X47</f>
        <v>0</v>
      </c>
      <c r="AA47" s="26">
        <f t="shared" si="19"/>
        <v>0</v>
      </c>
      <c r="AB47" s="22">
        <f t="shared" si="20"/>
        <v>1.1494252873563218E-2</v>
      </c>
      <c r="AC47" s="23">
        <f t="shared" si="21"/>
        <v>1</v>
      </c>
      <c r="AD47" s="33">
        <f t="shared" si="22"/>
        <v>0</v>
      </c>
      <c r="AE47" s="25">
        <f>'Décembre N-1'!AC47</f>
        <v>0</v>
      </c>
      <c r="AF47" s="26">
        <f t="shared" si="23"/>
        <v>1</v>
      </c>
      <c r="AG47" s="22">
        <f t="shared" si="24"/>
        <v>0</v>
      </c>
      <c r="AH47" s="23">
        <f t="shared" si="25"/>
        <v>0</v>
      </c>
      <c r="AI47" s="33">
        <f t="shared" si="26"/>
        <v>0</v>
      </c>
      <c r="AJ47" s="25">
        <f>'Décembre N-1'!AH47</f>
        <v>0</v>
      </c>
      <c r="AK47" s="26">
        <f t="shared" si="27"/>
        <v>0</v>
      </c>
      <c r="AL47" s="22">
        <f t="shared" si="28"/>
        <v>4.5977011494252873E-3</v>
      </c>
      <c r="AM47" s="23">
        <f t="shared" si="29"/>
        <v>2</v>
      </c>
      <c r="AN47" s="33">
        <f t="shared" si="30"/>
        <v>0</v>
      </c>
      <c r="AO47" s="25">
        <f>'Décembre N-1'!AM47</f>
        <v>0</v>
      </c>
      <c r="AP47" s="26">
        <f t="shared" si="31"/>
        <v>2</v>
      </c>
      <c r="AQ47" s="22">
        <f t="shared" si="32"/>
        <v>0</v>
      </c>
      <c r="AR47" s="23">
        <f t="shared" si="33"/>
        <v>0</v>
      </c>
      <c r="AS47" s="33">
        <f t="shared" si="34"/>
        <v>0</v>
      </c>
      <c r="AT47" s="25">
        <f>'Décembre N-1'!AR47</f>
        <v>0</v>
      </c>
      <c r="AU47" s="26">
        <f t="shared" si="35"/>
        <v>0</v>
      </c>
    </row>
    <row r="48" spans="1:64" x14ac:dyDescent="0.3">
      <c r="A48" t="s">
        <v>29</v>
      </c>
      <c r="B48" s="21"/>
      <c r="C48" s="22">
        <f t="shared" si="0"/>
        <v>0</v>
      </c>
      <c r="D48" s="23">
        <f t="shared" si="1"/>
        <v>0</v>
      </c>
      <c r="E48" s="24">
        <f t="shared" si="2"/>
        <v>1.2738853503184714E-2</v>
      </c>
      <c r="F48" s="25">
        <f>'Décembre N-1'!D48</f>
        <v>2</v>
      </c>
      <c r="G48" s="26">
        <f t="shared" si="3"/>
        <v>-2</v>
      </c>
      <c r="H48" s="22">
        <f t="shared" si="4"/>
        <v>0</v>
      </c>
      <c r="I48" s="23">
        <f t="shared" si="5"/>
        <v>0</v>
      </c>
      <c r="J48" s="33">
        <f t="shared" si="6"/>
        <v>0</v>
      </c>
      <c r="K48" s="25">
        <f>'Décembre N-1'!I48</f>
        <v>0</v>
      </c>
      <c r="L48" s="26">
        <f t="shared" si="7"/>
        <v>0</v>
      </c>
      <c r="M48" s="22">
        <f t="shared" si="8"/>
        <v>0.15</v>
      </c>
      <c r="N48" s="23">
        <f t="shared" si="9"/>
        <v>3</v>
      </c>
      <c r="O48" s="24">
        <f t="shared" si="10"/>
        <v>0</v>
      </c>
      <c r="P48" s="25">
        <f>'Décembre N-1'!N48</f>
        <v>0</v>
      </c>
      <c r="Q48" s="26">
        <f t="shared" si="11"/>
        <v>3</v>
      </c>
      <c r="R48" s="22">
        <f t="shared" si="12"/>
        <v>0.02</v>
      </c>
      <c r="S48" s="23">
        <f t="shared" si="13"/>
        <v>1</v>
      </c>
      <c r="T48" s="33">
        <f t="shared" si="14"/>
        <v>0</v>
      </c>
      <c r="U48" s="25">
        <f>'Décembre N-1'!S48</f>
        <v>0</v>
      </c>
      <c r="V48" s="26">
        <f t="shared" si="15"/>
        <v>1</v>
      </c>
      <c r="W48" s="22">
        <f t="shared" si="16"/>
        <v>0</v>
      </c>
      <c r="X48" s="23">
        <f t="shared" si="17"/>
        <v>0</v>
      </c>
      <c r="Y48" s="33">
        <f t="shared" si="18"/>
        <v>8.6956521739130432E-2</v>
      </c>
      <c r="Z48" s="25">
        <f>'Décembre N-1'!X48</f>
        <v>2</v>
      </c>
      <c r="AA48" s="26">
        <f t="shared" si="19"/>
        <v>-2</v>
      </c>
      <c r="AB48" s="22">
        <f t="shared" si="20"/>
        <v>1.1494252873563218E-2</v>
      </c>
      <c r="AC48" s="23">
        <f t="shared" si="21"/>
        <v>1</v>
      </c>
      <c r="AD48" s="33">
        <f t="shared" si="22"/>
        <v>1.2345679012345678E-2</v>
      </c>
      <c r="AE48" s="25">
        <f>'Décembre N-1'!AC48</f>
        <v>1</v>
      </c>
      <c r="AF48" s="26">
        <f t="shared" si="23"/>
        <v>0</v>
      </c>
      <c r="AG48" s="22">
        <f t="shared" si="24"/>
        <v>0</v>
      </c>
      <c r="AH48" s="23">
        <f t="shared" si="25"/>
        <v>0</v>
      </c>
      <c r="AI48" s="33">
        <f t="shared" si="26"/>
        <v>0</v>
      </c>
      <c r="AJ48" s="25">
        <f>'Décembre N-1'!AH48</f>
        <v>0</v>
      </c>
      <c r="AK48" s="26">
        <f t="shared" si="27"/>
        <v>0</v>
      </c>
      <c r="AL48" s="22">
        <f t="shared" si="28"/>
        <v>1.1494252873563218E-2</v>
      </c>
      <c r="AM48" s="23">
        <f t="shared" si="29"/>
        <v>5</v>
      </c>
      <c r="AN48" s="33">
        <f t="shared" si="30"/>
        <v>6.7264573991031393E-3</v>
      </c>
      <c r="AO48" s="25">
        <f>'Décembre N-1'!AM48</f>
        <v>3</v>
      </c>
      <c r="AP48" s="26">
        <f t="shared" si="31"/>
        <v>2</v>
      </c>
      <c r="AQ48" s="22">
        <f t="shared" si="32"/>
        <v>0</v>
      </c>
      <c r="AR48" s="23">
        <f t="shared" si="33"/>
        <v>0</v>
      </c>
      <c r="AS48" s="33">
        <f t="shared" si="34"/>
        <v>3.0769230769230771E-2</v>
      </c>
      <c r="AT48" s="25">
        <f>'Décembre N-1'!AR48</f>
        <v>2</v>
      </c>
      <c r="AU48" s="26">
        <f t="shared" si="35"/>
        <v>-2</v>
      </c>
    </row>
    <row r="49" spans="1:47" x14ac:dyDescent="0.3">
      <c r="A49" t="s">
        <v>35</v>
      </c>
      <c r="B49" s="21"/>
      <c r="C49" s="22">
        <f t="shared" si="0"/>
        <v>3.3557046979865772E-2</v>
      </c>
      <c r="D49" s="23">
        <f t="shared" si="1"/>
        <v>5</v>
      </c>
      <c r="E49" s="24">
        <f t="shared" si="2"/>
        <v>5.7324840764331211E-2</v>
      </c>
      <c r="F49" s="25">
        <f>'Décembre N-1'!D49</f>
        <v>9</v>
      </c>
      <c r="G49" s="26">
        <f t="shared" si="3"/>
        <v>-4</v>
      </c>
      <c r="H49" s="22">
        <f t="shared" si="4"/>
        <v>2.1505376344086023E-2</v>
      </c>
      <c r="I49" s="23">
        <f t="shared" si="5"/>
        <v>2</v>
      </c>
      <c r="J49" s="33">
        <f t="shared" si="6"/>
        <v>5.5045871559633031E-2</v>
      </c>
      <c r="K49" s="25">
        <f>'Décembre N-1'!I49</f>
        <v>6</v>
      </c>
      <c r="L49" s="26">
        <f t="shared" si="7"/>
        <v>-4</v>
      </c>
      <c r="M49" s="22">
        <f t="shared" si="8"/>
        <v>0</v>
      </c>
      <c r="N49" s="23">
        <f t="shared" si="9"/>
        <v>0</v>
      </c>
      <c r="O49" s="24">
        <f t="shared" si="10"/>
        <v>0</v>
      </c>
      <c r="P49" s="25">
        <f>'Décembre N-1'!N49</f>
        <v>0</v>
      </c>
      <c r="Q49" s="26">
        <f t="shared" si="11"/>
        <v>0</v>
      </c>
      <c r="R49" s="22">
        <f t="shared" si="12"/>
        <v>0.04</v>
      </c>
      <c r="S49" s="23">
        <f t="shared" si="13"/>
        <v>2</v>
      </c>
      <c r="T49" s="33">
        <f t="shared" si="14"/>
        <v>5.5555555555555552E-2</v>
      </c>
      <c r="U49" s="25">
        <f>'Décembre N-1'!S49</f>
        <v>3</v>
      </c>
      <c r="V49" s="26">
        <f t="shared" si="15"/>
        <v>-1</v>
      </c>
      <c r="W49" s="22">
        <f t="shared" si="16"/>
        <v>0.11764705882352941</v>
      </c>
      <c r="X49" s="23">
        <f t="shared" si="17"/>
        <v>2</v>
      </c>
      <c r="Y49" s="33">
        <f t="shared" si="18"/>
        <v>0</v>
      </c>
      <c r="Z49" s="25">
        <f>'Décembre N-1'!X49</f>
        <v>0</v>
      </c>
      <c r="AA49" s="26">
        <f t="shared" si="19"/>
        <v>2</v>
      </c>
      <c r="AB49" s="22">
        <f t="shared" si="20"/>
        <v>0</v>
      </c>
      <c r="AC49" s="23">
        <f t="shared" si="21"/>
        <v>0</v>
      </c>
      <c r="AD49" s="33">
        <f t="shared" si="22"/>
        <v>4.9382716049382713E-2</v>
      </c>
      <c r="AE49" s="25">
        <f>'Décembre N-1'!AC49</f>
        <v>4</v>
      </c>
      <c r="AF49" s="26">
        <f t="shared" si="23"/>
        <v>-4</v>
      </c>
      <c r="AG49" s="22">
        <f t="shared" si="24"/>
        <v>2.3809523809523808E-2</v>
      </c>
      <c r="AH49" s="23">
        <f t="shared" si="25"/>
        <v>1</v>
      </c>
      <c r="AI49" s="33">
        <f t="shared" si="26"/>
        <v>1.6666666666666666E-2</v>
      </c>
      <c r="AJ49" s="25">
        <f>'Décembre N-1'!AH49</f>
        <v>1</v>
      </c>
      <c r="AK49" s="26">
        <f t="shared" si="27"/>
        <v>0</v>
      </c>
      <c r="AL49" s="22">
        <f t="shared" si="28"/>
        <v>2.7586206896551724E-2</v>
      </c>
      <c r="AM49" s="23">
        <f t="shared" si="29"/>
        <v>12</v>
      </c>
      <c r="AN49" s="33">
        <f t="shared" si="30"/>
        <v>5.1569506726457402E-2</v>
      </c>
      <c r="AO49" s="25">
        <f>'Décembre N-1'!AM49</f>
        <v>23</v>
      </c>
      <c r="AP49" s="26">
        <f t="shared" si="31"/>
        <v>-11</v>
      </c>
      <c r="AQ49" s="22">
        <f t="shared" si="32"/>
        <v>0</v>
      </c>
      <c r="AR49" s="23">
        <f t="shared" si="33"/>
        <v>0</v>
      </c>
      <c r="AS49" s="33">
        <f t="shared" si="34"/>
        <v>0</v>
      </c>
      <c r="AT49" s="25">
        <f>'Décembre N-1'!AR49</f>
        <v>0</v>
      </c>
      <c r="AU49" s="26">
        <f t="shared" si="35"/>
        <v>0</v>
      </c>
    </row>
    <row r="50" spans="1:47" x14ac:dyDescent="0.3">
      <c r="A50" t="s">
        <v>30</v>
      </c>
      <c r="B50" s="21"/>
      <c r="C50" s="22">
        <f t="shared" si="0"/>
        <v>4.0268456375838924E-2</v>
      </c>
      <c r="D50" s="23">
        <f t="shared" si="1"/>
        <v>6</v>
      </c>
      <c r="E50" s="24">
        <f t="shared" si="2"/>
        <v>3.8216560509554139E-2</v>
      </c>
      <c r="F50" s="25">
        <f>'Décembre N-1'!D50</f>
        <v>6</v>
      </c>
      <c r="G50" s="26">
        <f t="shared" si="3"/>
        <v>0</v>
      </c>
      <c r="H50" s="22">
        <f t="shared" si="4"/>
        <v>3.2258064516129031E-2</v>
      </c>
      <c r="I50" s="23">
        <f t="shared" si="5"/>
        <v>3</v>
      </c>
      <c r="J50" s="33">
        <f t="shared" si="6"/>
        <v>1.834862385321101E-2</v>
      </c>
      <c r="K50" s="25">
        <f>'Décembre N-1'!I50</f>
        <v>2</v>
      </c>
      <c r="L50" s="26">
        <f t="shared" si="7"/>
        <v>1</v>
      </c>
      <c r="M50" s="22">
        <f t="shared" si="8"/>
        <v>0</v>
      </c>
      <c r="N50" s="23">
        <f t="shared" si="9"/>
        <v>0</v>
      </c>
      <c r="O50" s="24">
        <f t="shared" si="10"/>
        <v>0.1111111111111111</v>
      </c>
      <c r="P50" s="25">
        <f>'Décembre N-1'!N50</f>
        <v>3</v>
      </c>
      <c r="Q50" s="26">
        <f t="shared" si="11"/>
        <v>-3</v>
      </c>
      <c r="R50" s="22">
        <f t="shared" si="12"/>
        <v>0.2</v>
      </c>
      <c r="S50" s="23">
        <f t="shared" si="13"/>
        <v>10</v>
      </c>
      <c r="T50" s="33">
        <f t="shared" si="14"/>
        <v>0.25925925925925924</v>
      </c>
      <c r="U50" s="25">
        <f>'Décembre N-1'!S50</f>
        <v>14</v>
      </c>
      <c r="V50" s="26">
        <f t="shared" si="15"/>
        <v>-4</v>
      </c>
      <c r="W50" s="22">
        <f t="shared" si="16"/>
        <v>0.11764705882352941</v>
      </c>
      <c r="X50" s="23">
        <f t="shared" si="17"/>
        <v>2</v>
      </c>
      <c r="Y50" s="33">
        <f t="shared" si="18"/>
        <v>0</v>
      </c>
      <c r="Z50" s="25">
        <f>'Décembre N-1'!X50</f>
        <v>0</v>
      </c>
      <c r="AA50" s="26">
        <f t="shared" si="19"/>
        <v>2</v>
      </c>
      <c r="AB50" s="22">
        <f t="shared" si="20"/>
        <v>0</v>
      </c>
      <c r="AC50" s="23">
        <f t="shared" si="21"/>
        <v>0</v>
      </c>
      <c r="AD50" s="33">
        <f t="shared" si="22"/>
        <v>3.7037037037037035E-2</v>
      </c>
      <c r="AE50" s="25">
        <f>'Décembre N-1'!AC50</f>
        <v>3</v>
      </c>
      <c r="AF50" s="26">
        <f t="shared" si="23"/>
        <v>-3</v>
      </c>
      <c r="AG50" s="22">
        <f t="shared" si="24"/>
        <v>0</v>
      </c>
      <c r="AH50" s="23">
        <f t="shared" si="25"/>
        <v>0</v>
      </c>
      <c r="AI50" s="33">
        <f t="shared" si="26"/>
        <v>3.3333333333333333E-2</v>
      </c>
      <c r="AJ50" s="25">
        <f>'Décembre N-1'!AH50</f>
        <v>2</v>
      </c>
      <c r="AK50" s="26">
        <f t="shared" si="27"/>
        <v>-2</v>
      </c>
      <c r="AL50" s="22">
        <f t="shared" si="28"/>
        <v>1.6091954022988506E-2</v>
      </c>
      <c r="AM50" s="23">
        <f t="shared" si="29"/>
        <v>7</v>
      </c>
      <c r="AN50" s="33">
        <f t="shared" si="30"/>
        <v>4.0358744394618833E-2</v>
      </c>
      <c r="AO50" s="25">
        <f>'Décembre N-1'!AM50</f>
        <v>18</v>
      </c>
      <c r="AP50" s="26">
        <f t="shared" si="31"/>
        <v>-11</v>
      </c>
      <c r="AQ50" s="22">
        <f t="shared" si="32"/>
        <v>0.60869565217391308</v>
      </c>
      <c r="AR50" s="23">
        <f t="shared" si="33"/>
        <v>14</v>
      </c>
      <c r="AS50" s="33">
        <f t="shared" si="34"/>
        <v>0.18461538461538463</v>
      </c>
      <c r="AT50" s="25">
        <f>'Décembre N-1'!AR50</f>
        <v>12</v>
      </c>
      <c r="AU50" s="26">
        <f t="shared" si="35"/>
        <v>2</v>
      </c>
    </row>
    <row r="51" spans="1:47" x14ac:dyDescent="0.3">
      <c r="A51" t="s">
        <v>31</v>
      </c>
      <c r="B51" s="21"/>
      <c r="C51" s="22">
        <f t="shared" si="0"/>
        <v>3.3557046979865772E-2</v>
      </c>
      <c r="D51" s="23">
        <f t="shared" si="1"/>
        <v>5</v>
      </c>
      <c r="E51" s="24">
        <f t="shared" si="2"/>
        <v>1.9108280254777069E-2</v>
      </c>
      <c r="F51" s="25">
        <f>'Décembre N-1'!D51</f>
        <v>3</v>
      </c>
      <c r="G51" s="26">
        <f t="shared" si="3"/>
        <v>2</v>
      </c>
      <c r="H51" s="22">
        <f t="shared" si="4"/>
        <v>3.2258064516129031E-2</v>
      </c>
      <c r="I51" s="23">
        <f t="shared" si="5"/>
        <v>3</v>
      </c>
      <c r="J51" s="33">
        <f t="shared" si="6"/>
        <v>9.1743119266055051E-3</v>
      </c>
      <c r="K51" s="25">
        <f>'Décembre N-1'!I51</f>
        <v>1</v>
      </c>
      <c r="L51" s="26">
        <f t="shared" si="7"/>
        <v>2</v>
      </c>
      <c r="M51" s="22">
        <f t="shared" si="8"/>
        <v>0</v>
      </c>
      <c r="N51" s="23">
        <f t="shared" si="9"/>
        <v>0</v>
      </c>
      <c r="O51" s="24">
        <f t="shared" si="10"/>
        <v>3.7037037037037035E-2</v>
      </c>
      <c r="P51" s="25">
        <f>'Décembre N-1'!N51</f>
        <v>1</v>
      </c>
      <c r="Q51" s="26">
        <f t="shared" si="11"/>
        <v>-1</v>
      </c>
      <c r="R51" s="22">
        <f t="shared" si="12"/>
        <v>0.02</v>
      </c>
      <c r="S51" s="23">
        <f t="shared" si="13"/>
        <v>1</v>
      </c>
      <c r="T51" s="33">
        <f t="shared" si="14"/>
        <v>0</v>
      </c>
      <c r="U51" s="25">
        <f>'Décembre N-1'!S51</f>
        <v>0</v>
      </c>
      <c r="V51" s="26">
        <f t="shared" si="15"/>
        <v>1</v>
      </c>
      <c r="W51" s="22">
        <f t="shared" si="16"/>
        <v>0</v>
      </c>
      <c r="X51" s="23">
        <f t="shared" si="17"/>
        <v>0</v>
      </c>
      <c r="Y51" s="33">
        <f t="shared" si="18"/>
        <v>4.3478260869565216E-2</v>
      </c>
      <c r="Z51" s="25">
        <f>'Décembre N-1'!X51</f>
        <v>1</v>
      </c>
      <c r="AA51" s="26">
        <f t="shared" si="19"/>
        <v>-1</v>
      </c>
      <c r="AB51" s="22">
        <f t="shared" si="20"/>
        <v>2.2988505747126436E-2</v>
      </c>
      <c r="AC51" s="23">
        <f t="shared" si="21"/>
        <v>2</v>
      </c>
      <c r="AD51" s="33">
        <f t="shared" si="22"/>
        <v>4.9382716049382713E-2</v>
      </c>
      <c r="AE51" s="25">
        <f>'Décembre N-1'!AC51</f>
        <v>4</v>
      </c>
      <c r="AF51" s="26">
        <f t="shared" si="23"/>
        <v>-2</v>
      </c>
      <c r="AG51" s="22">
        <f t="shared" si="24"/>
        <v>0</v>
      </c>
      <c r="AH51" s="23">
        <f t="shared" si="25"/>
        <v>0</v>
      </c>
      <c r="AI51" s="33">
        <f t="shared" si="26"/>
        <v>1.6666666666666666E-2</v>
      </c>
      <c r="AJ51" s="25">
        <f>'Décembre N-1'!AH51</f>
        <v>1</v>
      </c>
      <c r="AK51" s="26">
        <f t="shared" si="27"/>
        <v>-1</v>
      </c>
      <c r="AL51" s="22">
        <f t="shared" si="28"/>
        <v>2.528735632183908E-2</v>
      </c>
      <c r="AM51" s="23">
        <f t="shared" si="29"/>
        <v>11</v>
      </c>
      <c r="AN51" s="33">
        <f t="shared" si="30"/>
        <v>2.4663677130044841E-2</v>
      </c>
      <c r="AO51" s="25">
        <f>'Décembre N-1'!AM51</f>
        <v>11</v>
      </c>
      <c r="AP51" s="26">
        <f t="shared" si="31"/>
        <v>0</v>
      </c>
      <c r="AQ51" s="22">
        <f t="shared" si="32"/>
        <v>0</v>
      </c>
      <c r="AR51" s="23">
        <f t="shared" si="33"/>
        <v>0</v>
      </c>
      <c r="AS51" s="33">
        <f t="shared" si="34"/>
        <v>0</v>
      </c>
      <c r="AT51" s="25">
        <f>'Décembre N-1'!AR51</f>
        <v>0</v>
      </c>
      <c r="AU51" s="26">
        <f t="shared" si="35"/>
        <v>0</v>
      </c>
    </row>
    <row r="52" spans="1:47" x14ac:dyDescent="0.3">
      <c r="A52" t="s">
        <v>32</v>
      </c>
      <c r="B52" s="21"/>
      <c r="C52" s="22">
        <f t="shared" si="0"/>
        <v>0.16778523489932887</v>
      </c>
      <c r="D52" s="23">
        <f t="shared" si="1"/>
        <v>25</v>
      </c>
      <c r="E52" s="24">
        <f t="shared" si="2"/>
        <v>0.1464968152866242</v>
      </c>
      <c r="F52" s="25">
        <f>'Décembre N-1'!D52</f>
        <v>23</v>
      </c>
      <c r="G52" s="26">
        <f t="shared" si="3"/>
        <v>2</v>
      </c>
      <c r="H52" s="22">
        <f t="shared" si="4"/>
        <v>9.6774193548387094E-2</v>
      </c>
      <c r="I52" s="23">
        <f t="shared" si="5"/>
        <v>9</v>
      </c>
      <c r="J52" s="33">
        <f t="shared" si="6"/>
        <v>0.14678899082568808</v>
      </c>
      <c r="K52" s="25">
        <f>'Décembre N-1'!I52</f>
        <v>16</v>
      </c>
      <c r="L52" s="26">
        <f t="shared" si="7"/>
        <v>-7</v>
      </c>
      <c r="M52" s="22">
        <f t="shared" si="8"/>
        <v>0.2</v>
      </c>
      <c r="N52" s="23">
        <f t="shared" si="9"/>
        <v>4</v>
      </c>
      <c r="O52" s="24">
        <f t="shared" si="10"/>
        <v>0.18518518518518517</v>
      </c>
      <c r="P52" s="25">
        <f>'Décembre N-1'!N52</f>
        <v>5</v>
      </c>
      <c r="Q52" s="26">
        <f t="shared" si="11"/>
        <v>-1</v>
      </c>
      <c r="R52" s="22">
        <f t="shared" si="12"/>
        <v>0.1</v>
      </c>
      <c r="S52" s="23">
        <f t="shared" si="13"/>
        <v>5</v>
      </c>
      <c r="T52" s="33">
        <f t="shared" si="14"/>
        <v>0.1111111111111111</v>
      </c>
      <c r="U52" s="25">
        <f>'Décembre N-1'!S52</f>
        <v>6</v>
      </c>
      <c r="V52" s="26">
        <f t="shared" si="15"/>
        <v>-1</v>
      </c>
      <c r="W52" s="22">
        <f t="shared" si="16"/>
        <v>5.8823529411764705E-2</v>
      </c>
      <c r="X52" s="23">
        <f t="shared" si="17"/>
        <v>1</v>
      </c>
      <c r="Y52" s="33">
        <f t="shared" si="18"/>
        <v>0.2608695652173913</v>
      </c>
      <c r="Z52" s="25">
        <f>'Décembre N-1'!X52</f>
        <v>6</v>
      </c>
      <c r="AA52" s="26">
        <f t="shared" si="19"/>
        <v>-5</v>
      </c>
      <c r="AB52" s="22">
        <f t="shared" si="20"/>
        <v>0.20689655172413793</v>
      </c>
      <c r="AC52" s="23">
        <f t="shared" si="21"/>
        <v>18</v>
      </c>
      <c r="AD52" s="33">
        <f t="shared" si="22"/>
        <v>7.407407407407407E-2</v>
      </c>
      <c r="AE52" s="25">
        <f>'Décembre N-1'!AC52</f>
        <v>6</v>
      </c>
      <c r="AF52" s="26">
        <f t="shared" si="23"/>
        <v>12</v>
      </c>
      <c r="AG52" s="22">
        <f t="shared" si="24"/>
        <v>9.5238095238095233E-2</v>
      </c>
      <c r="AH52" s="23">
        <f t="shared" si="25"/>
        <v>4</v>
      </c>
      <c r="AI52" s="33">
        <f t="shared" si="26"/>
        <v>3.3333333333333333E-2</v>
      </c>
      <c r="AJ52" s="25">
        <f>'Décembre N-1'!AH52</f>
        <v>2</v>
      </c>
      <c r="AK52" s="26">
        <f t="shared" si="27"/>
        <v>2</v>
      </c>
      <c r="AL52" s="22">
        <f t="shared" si="28"/>
        <v>0.15172413793103448</v>
      </c>
      <c r="AM52" s="23">
        <f t="shared" si="29"/>
        <v>66</v>
      </c>
      <c r="AN52" s="33">
        <f>AO52/$AO$54</f>
        <v>0.14125560538116591</v>
      </c>
      <c r="AO52" s="25">
        <f>'Décembre N-1'!AM52</f>
        <v>63</v>
      </c>
      <c r="AP52" s="26">
        <f t="shared" si="31"/>
        <v>3</v>
      </c>
      <c r="AQ52" s="22">
        <f t="shared" si="32"/>
        <v>0</v>
      </c>
      <c r="AR52" s="23">
        <f t="shared" si="33"/>
        <v>0</v>
      </c>
      <c r="AS52" s="33">
        <f t="shared" si="34"/>
        <v>1.5384615384615385E-2</v>
      </c>
      <c r="AT52" s="25">
        <f>'Décembre N-1'!AR52</f>
        <v>1</v>
      </c>
      <c r="AU52" s="26">
        <f t="shared" si="35"/>
        <v>-1</v>
      </c>
    </row>
    <row r="53" spans="1:47" ht="15" thickBot="1" x14ac:dyDescent="0.35">
      <c r="B53" s="27"/>
      <c r="C53" s="28"/>
      <c r="D53" s="27"/>
      <c r="E53" s="29"/>
      <c r="F53" s="30"/>
      <c r="G53" s="31"/>
      <c r="H53" s="28"/>
      <c r="I53" s="27"/>
      <c r="J53" s="29"/>
      <c r="K53" s="30"/>
      <c r="L53" s="31"/>
      <c r="M53" s="28"/>
      <c r="N53" s="27"/>
      <c r="O53" s="29"/>
      <c r="P53" s="30"/>
      <c r="Q53" s="31"/>
      <c r="R53" s="28"/>
      <c r="S53" s="27"/>
      <c r="T53" s="29"/>
      <c r="U53" s="30"/>
      <c r="V53" s="31"/>
      <c r="W53" s="28"/>
      <c r="X53" s="27"/>
      <c r="Y53" s="29"/>
      <c r="Z53" s="30"/>
      <c r="AA53" s="31"/>
      <c r="AB53" s="28"/>
      <c r="AC53" s="27"/>
      <c r="AD53" s="29"/>
      <c r="AE53" s="30"/>
      <c r="AF53" s="31"/>
      <c r="AG53" s="28"/>
      <c r="AH53" s="27"/>
      <c r="AI53" s="29"/>
      <c r="AJ53" s="30"/>
      <c r="AK53" s="31"/>
      <c r="AL53" s="28"/>
      <c r="AM53" s="27"/>
      <c r="AN53" s="29"/>
      <c r="AO53" s="30"/>
      <c r="AP53" s="31"/>
      <c r="AQ53" s="28"/>
      <c r="AR53" s="27"/>
      <c r="AS53" s="29"/>
      <c r="AT53" s="30"/>
      <c r="AU53" s="31"/>
    </row>
    <row r="54" spans="1:47" s="12" customFormat="1" ht="16.2" thickBot="1" x14ac:dyDescent="0.35">
      <c r="A54" s="11" t="s">
        <v>38</v>
      </c>
      <c r="C54" s="13">
        <f>SUM(C3:C52)</f>
        <v>0.99999999999999978</v>
      </c>
      <c r="D54" s="12">
        <f>SUM(D3:D52)</f>
        <v>149</v>
      </c>
      <c r="E54" s="16">
        <f>SUM(E3:E52)</f>
        <v>0.99999999999999989</v>
      </c>
      <c r="F54" s="17">
        <f>SUM(F3:F52)</f>
        <v>157</v>
      </c>
      <c r="G54" s="14"/>
      <c r="H54" s="13">
        <f>SUM(H3:H52)</f>
        <v>0.99999999999999978</v>
      </c>
      <c r="I54" s="12">
        <f>SUM(I3:I52)</f>
        <v>93</v>
      </c>
      <c r="J54" s="16">
        <f>SUM(J3:J52)</f>
        <v>1</v>
      </c>
      <c r="K54" s="17">
        <f>SUM(K3:K52)</f>
        <v>109</v>
      </c>
      <c r="M54" s="19">
        <f>SUM(M3:M52)</f>
        <v>1</v>
      </c>
      <c r="N54" s="12">
        <f>SUM(N3:N52)</f>
        <v>20</v>
      </c>
      <c r="O54" s="16">
        <f>SUM(O3:O52)</f>
        <v>0.99999999999999978</v>
      </c>
      <c r="P54" s="17">
        <f>SUM(P3:P52)</f>
        <v>27</v>
      </c>
      <c r="R54" s="13">
        <f>SUM(R3:R52)</f>
        <v>1.0000000000000002</v>
      </c>
      <c r="S54" s="12">
        <f>SUM(S3:S52)</f>
        <v>50</v>
      </c>
      <c r="T54" s="16">
        <f>SUM(T3:T52)</f>
        <v>1</v>
      </c>
      <c r="U54" s="17">
        <f>SUM(U3:U52)</f>
        <v>54</v>
      </c>
      <c r="W54" s="13">
        <f>SUM(W3:W52)</f>
        <v>1</v>
      </c>
      <c r="X54" s="12">
        <f>SUM(X3:X52)</f>
        <v>17</v>
      </c>
      <c r="Y54" s="16">
        <f>SUM(Y3:Y52)</f>
        <v>0.99999999999999978</v>
      </c>
      <c r="Z54" s="17">
        <f>SUM(Z3:Z52)</f>
        <v>23</v>
      </c>
      <c r="AB54" s="13">
        <f>SUM(AB3:AB52)</f>
        <v>0.99999999999999989</v>
      </c>
      <c r="AC54" s="12">
        <f>SUM(AC3:AC52)</f>
        <v>87</v>
      </c>
      <c r="AD54" s="16">
        <f>SUM(AD3:AD52)</f>
        <v>0.99999999999999989</v>
      </c>
      <c r="AE54" s="17">
        <f>SUM(AE3:AE52)</f>
        <v>81</v>
      </c>
      <c r="AG54" s="13">
        <f>SUM(AG3:AG52)</f>
        <v>1</v>
      </c>
      <c r="AH54" s="12">
        <f>SUM(AH3:AH52)</f>
        <v>42</v>
      </c>
      <c r="AI54" s="16">
        <f>SUM(AI3:AI52)</f>
        <v>1.0000000000000002</v>
      </c>
      <c r="AJ54" s="17">
        <f>SUM(AJ3:AJ52)</f>
        <v>60</v>
      </c>
      <c r="AL54" s="13">
        <f>SUM(AL3:AL52)</f>
        <v>1</v>
      </c>
      <c r="AM54" s="12">
        <f>SUM(AM3:AM52)</f>
        <v>435</v>
      </c>
      <c r="AN54" s="16">
        <f>SUM(AN3:AN52)</f>
        <v>1</v>
      </c>
      <c r="AO54" s="17">
        <f>SUM(AO3:AO52)</f>
        <v>446</v>
      </c>
      <c r="AQ54" s="13">
        <f>SUM(AQ3:AQ52)</f>
        <v>1</v>
      </c>
      <c r="AR54" s="12">
        <f>SUM(AR3:AR52)</f>
        <v>23</v>
      </c>
      <c r="AS54" s="16">
        <f>SUM(AS3:AS52)</f>
        <v>1</v>
      </c>
      <c r="AT54" s="17">
        <f>SUM(AT3:AT52)</f>
        <v>65</v>
      </c>
    </row>
  </sheetData>
  <mergeCells count="18">
    <mergeCell ref="O1:P1"/>
    <mergeCell ref="C1:D1"/>
    <mergeCell ref="E1:F1"/>
    <mergeCell ref="H1:I1"/>
    <mergeCell ref="J1:K1"/>
    <mergeCell ref="M1:N1"/>
    <mergeCell ref="AS1:AT1"/>
    <mergeCell ref="R1:S1"/>
    <mergeCell ref="T1:U1"/>
    <mergeCell ref="W1:X1"/>
    <mergeCell ref="Y1:Z1"/>
    <mergeCell ref="AB1:AC1"/>
    <mergeCell ref="AD1:AE1"/>
    <mergeCell ref="AG1:AH1"/>
    <mergeCell ref="AI1:AJ1"/>
    <mergeCell ref="AL1:AM1"/>
    <mergeCell ref="AN1:AO1"/>
    <mergeCell ref="AQ1:AR1"/>
  </mergeCells>
  <conditionalFormatting sqref="G53 L53 Q53 V53 AA53 AF53 AK53 AP53 AU53">
    <cfRule type="expression" dxfId="45" priority="19">
      <formula>G53&gt;D53</formula>
    </cfRule>
    <cfRule type="expression" dxfId="44" priority="20">
      <formula>G53&lt;D53</formula>
    </cfRule>
  </conditionalFormatting>
  <conditionalFormatting sqref="G3:G52">
    <cfRule type="cellIs" dxfId="43" priority="17" operator="lessThan">
      <formula>0</formula>
    </cfRule>
    <cfRule type="cellIs" dxfId="42" priority="18" operator="greaterThan">
      <formula>0</formula>
    </cfRule>
  </conditionalFormatting>
  <conditionalFormatting sqref="L3:L52">
    <cfRule type="cellIs" dxfId="41" priority="15" operator="lessThan">
      <formula>0</formula>
    </cfRule>
    <cfRule type="cellIs" dxfId="40" priority="16" operator="greaterThan">
      <formula>0</formula>
    </cfRule>
  </conditionalFormatting>
  <conditionalFormatting sqref="Q3:Q52">
    <cfRule type="cellIs" dxfId="39" priority="13" operator="lessThan">
      <formula>0</formula>
    </cfRule>
    <cfRule type="cellIs" dxfId="38" priority="14" operator="greaterThan">
      <formula>0</formula>
    </cfRule>
  </conditionalFormatting>
  <conditionalFormatting sqref="V3:V52">
    <cfRule type="cellIs" dxfId="37" priority="11" operator="lessThan">
      <formula>0</formula>
    </cfRule>
    <cfRule type="cellIs" dxfId="36" priority="12" operator="greaterThan">
      <formula>0</formula>
    </cfRule>
  </conditionalFormatting>
  <conditionalFormatting sqref="AA3:AA52">
    <cfRule type="cellIs" dxfId="35" priority="9" operator="lessThan">
      <formula>0</formula>
    </cfRule>
    <cfRule type="cellIs" dxfId="34" priority="10" operator="greaterThan">
      <formula>0</formula>
    </cfRule>
  </conditionalFormatting>
  <conditionalFormatting sqref="AF3:AF52">
    <cfRule type="cellIs" dxfId="33" priority="7" operator="lessThan">
      <formula>0</formula>
    </cfRule>
    <cfRule type="cellIs" dxfId="32" priority="8" operator="greaterThan">
      <formula>0</formula>
    </cfRule>
  </conditionalFormatting>
  <conditionalFormatting sqref="AK3:AK52">
    <cfRule type="cellIs" dxfId="31" priority="5" operator="lessThan">
      <formula>0</formula>
    </cfRule>
    <cfRule type="cellIs" dxfId="30" priority="6" operator="greaterThan">
      <formula>0</formula>
    </cfRule>
  </conditionalFormatting>
  <conditionalFormatting sqref="AP3:AP52">
    <cfRule type="cellIs" dxfId="29" priority="3" operator="lessThan">
      <formula>0</formula>
    </cfRule>
    <cfRule type="cellIs" dxfId="28" priority="4" operator="greaterThan">
      <formula>0</formula>
    </cfRule>
  </conditionalFormatting>
  <conditionalFormatting sqref="AU3:AU52">
    <cfRule type="cellIs" dxfId="27" priority="1" operator="lessThan">
      <formula>0</formula>
    </cfRule>
    <cfRule type="cellIs" dxfId="26" priority="2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5"/>
  <dimension ref="A1:BL54"/>
  <sheetViews>
    <sheetView topLeftCell="A40" workbookViewId="0">
      <pane xSplit="2" topLeftCell="C1" activePane="topRight" state="frozen"/>
      <selection activeCell="AB30" sqref="AB30:AU31"/>
      <selection pane="topRight" activeCell="BD35" sqref="BD35"/>
    </sheetView>
  </sheetViews>
  <sheetFormatPr baseColWidth="10" defaultColWidth="9.109375" defaultRowHeight="14.4" x14ac:dyDescent="0.3"/>
  <cols>
    <col min="1" max="1" width="15.5546875" bestFit="1" customWidth="1"/>
    <col min="2" max="2" width="15.5546875" hidden="1" customWidth="1"/>
    <col min="3" max="4" width="11" customWidth="1"/>
    <col min="5" max="6" width="11" style="18" customWidth="1"/>
    <col min="7" max="7" width="11" style="3" customWidth="1"/>
    <col min="8" max="9" width="11" customWidth="1"/>
    <col min="10" max="11" width="11" style="18" customWidth="1"/>
    <col min="12" max="14" width="11" customWidth="1"/>
    <col min="15" max="16" width="11" style="18" customWidth="1"/>
    <col min="17" max="19" width="11" customWidth="1"/>
    <col min="20" max="21" width="11" style="18" customWidth="1"/>
    <col min="22" max="24" width="11" customWidth="1"/>
    <col min="25" max="26" width="11" style="18" customWidth="1"/>
    <col min="27" max="29" width="11" customWidth="1"/>
    <col min="30" max="31" width="11" style="18" customWidth="1"/>
    <col min="32" max="34" width="11" customWidth="1"/>
    <col min="35" max="36" width="11" style="18" customWidth="1"/>
    <col min="37" max="39" width="11" customWidth="1"/>
    <col min="40" max="41" width="11" style="18" customWidth="1"/>
    <col min="42" max="44" width="11" customWidth="1"/>
    <col min="45" max="46" width="11" style="18" customWidth="1"/>
    <col min="47" max="47" width="11" customWidth="1"/>
    <col min="51" max="64" width="16.44140625" customWidth="1"/>
  </cols>
  <sheetData>
    <row r="1" spans="1:64" s="1" customFormat="1" x14ac:dyDescent="0.3">
      <c r="A1" s="5" t="s">
        <v>0</v>
      </c>
      <c r="B1" s="4" t="s">
        <v>41</v>
      </c>
      <c r="C1" s="38" t="s">
        <v>42</v>
      </c>
      <c r="D1" s="39"/>
      <c r="E1" s="40" t="s">
        <v>92</v>
      </c>
      <c r="F1" s="41"/>
      <c r="G1" s="7"/>
      <c r="H1" s="38" t="s">
        <v>44</v>
      </c>
      <c r="I1" s="39"/>
      <c r="J1" s="40" t="s">
        <v>93</v>
      </c>
      <c r="K1" s="41"/>
      <c r="L1" s="10"/>
      <c r="M1" s="38" t="s">
        <v>45</v>
      </c>
      <c r="N1" s="39"/>
      <c r="O1" s="40" t="s">
        <v>94</v>
      </c>
      <c r="P1" s="41"/>
      <c r="Q1" s="10"/>
      <c r="R1" s="38" t="s">
        <v>46</v>
      </c>
      <c r="S1" s="39"/>
      <c r="T1" s="40" t="s">
        <v>95</v>
      </c>
      <c r="U1" s="41"/>
      <c r="V1" s="10"/>
      <c r="W1" s="38" t="s">
        <v>51</v>
      </c>
      <c r="X1" s="39"/>
      <c r="Y1" s="40" t="s">
        <v>100</v>
      </c>
      <c r="Z1" s="41"/>
      <c r="AA1" s="10"/>
      <c r="AB1" s="38" t="s">
        <v>47</v>
      </c>
      <c r="AC1" s="39"/>
      <c r="AD1" s="40" t="s">
        <v>96</v>
      </c>
      <c r="AE1" s="41"/>
      <c r="AF1" s="10"/>
      <c r="AG1" s="38" t="s">
        <v>48</v>
      </c>
      <c r="AH1" s="39"/>
      <c r="AI1" s="40" t="s">
        <v>97</v>
      </c>
      <c r="AJ1" s="41"/>
      <c r="AK1" s="10"/>
      <c r="AL1" s="38" t="s">
        <v>98</v>
      </c>
      <c r="AM1" s="39"/>
      <c r="AN1" s="40" t="s">
        <v>101</v>
      </c>
      <c r="AO1" s="41"/>
      <c r="AP1" s="10"/>
      <c r="AQ1" s="38" t="s">
        <v>99</v>
      </c>
      <c r="AR1" s="39"/>
      <c r="AS1" s="40" t="s">
        <v>102</v>
      </c>
      <c r="AT1" s="41"/>
      <c r="AU1" s="10"/>
      <c r="AY1" t="s">
        <v>0</v>
      </c>
      <c r="AZ1" t="s">
        <v>73</v>
      </c>
      <c r="BA1" t="s">
        <v>74</v>
      </c>
      <c r="BB1" t="s">
        <v>75</v>
      </c>
      <c r="BC1" t="s">
        <v>76</v>
      </c>
      <c r="BD1" t="s">
        <v>77</v>
      </c>
      <c r="BE1" t="s">
        <v>78</v>
      </c>
      <c r="BF1" t="s">
        <v>79</v>
      </c>
      <c r="BG1" t="s">
        <v>80</v>
      </c>
      <c r="BH1" t="s">
        <v>81</v>
      </c>
      <c r="BI1" t="s">
        <v>82</v>
      </c>
      <c r="BJ1" t="s">
        <v>83</v>
      </c>
      <c r="BK1" t="s">
        <v>84</v>
      </c>
      <c r="BL1" t="s">
        <v>85</v>
      </c>
    </row>
    <row r="2" spans="1:64" s="1" customFormat="1" x14ac:dyDescent="0.3">
      <c r="A2" s="6"/>
      <c r="B2" s="4"/>
      <c r="C2" s="8" t="s">
        <v>40</v>
      </c>
      <c r="D2" s="2" t="s">
        <v>39</v>
      </c>
      <c r="E2" s="15" t="s">
        <v>40</v>
      </c>
      <c r="F2" s="15" t="s">
        <v>39</v>
      </c>
      <c r="G2" s="9" t="s">
        <v>43</v>
      </c>
      <c r="H2" s="8" t="s">
        <v>40</v>
      </c>
      <c r="I2" s="2" t="s">
        <v>39</v>
      </c>
      <c r="J2" s="15" t="s">
        <v>40</v>
      </c>
      <c r="K2" s="15" t="s">
        <v>39</v>
      </c>
      <c r="L2" s="9" t="s">
        <v>43</v>
      </c>
      <c r="M2" s="8" t="s">
        <v>40</v>
      </c>
      <c r="N2" s="2" t="s">
        <v>39</v>
      </c>
      <c r="O2" s="15" t="s">
        <v>40</v>
      </c>
      <c r="P2" s="15" t="s">
        <v>39</v>
      </c>
      <c r="Q2" s="9" t="s">
        <v>43</v>
      </c>
      <c r="R2" s="8" t="s">
        <v>40</v>
      </c>
      <c r="S2" s="2" t="s">
        <v>39</v>
      </c>
      <c r="T2" s="15" t="s">
        <v>40</v>
      </c>
      <c r="U2" s="15" t="s">
        <v>39</v>
      </c>
      <c r="V2" s="9" t="s">
        <v>43</v>
      </c>
      <c r="W2" s="8" t="s">
        <v>40</v>
      </c>
      <c r="X2" s="2" t="s">
        <v>39</v>
      </c>
      <c r="Y2" s="15" t="s">
        <v>40</v>
      </c>
      <c r="Z2" s="15" t="s">
        <v>39</v>
      </c>
      <c r="AA2" s="9" t="s">
        <v>43</v>
      </c>
      <c r="AB2" s="8" t="s">
        <v>40</v>
      </c>
      <c r="AC2" s="2" t="s">
        <v>39</v>
      </c>
      <c r="AD2" s="15" t="s">
        <v>40</v>
      </c>
      <c r="AE2" s="15" t="s">
        <v>39</v>
      </c>
      <c r="AF2" s="9" t="s">
        <v>43</v>
      </c>
      <c r="AG2" s="8" t="s">
        <v>40</v>
      </c>
      <c r="AH2" s="2" t="s">
        <v>39</v>
      </c>
      <c r="AI2" s="15" t="s">
        <v>40</v>
      </c>
      <c r="AJ2" s="15" t="s">
        <v>39</v>
      </c>
      <c r="AK2" s="9" t="s">
        <v>43</v>
      </c>
      <c r="AL2" s="8" t="s">
        <v>40</v>
      </c>
      <c r="AM2" s="2" t="s">
        <v>39</v>
      </c>
      <c r="AN2" s="15" t="s">
        <v>40</v>
      </c>
      <c r="AO2" s="15" t="s">
        <v>39</v>
      </c>
      <c r="AP2" s="9" t="s">
        <v>43</v>
      </c>
      <c r="AQ2" s="8" t="s">
        <v>40</v>
      </c>
      <c r="AR2" s="2" t="s">
        <v>39</v>
      </c>
      <c r="AS2" s="15" t="s">
        <v>40</v>
      </c>
      <c r="AT2" s="15" t="s">
        <v>39</v>
      </c>
      <c r="AU2" s="9" t="s">
        <v>43</v>
      </c>
      <c r="AY2" t="s">
        <v>36</v>
      </c>
      <c r="AZ2" t="s">
        <v>86</v>
      </c>
      <c r="BA2" t="s">
        <v>87</v>
      </c>
      <c r="BB2" t="s">
        <v>114</v>
      </c>
      <c r="BC2" t="s">
        <v>89</v>
      </c>
      <c r="BD2">
        <v>0</v>
      </c>
      <c r="BE2">
        <v>0</v>
      </c>
      <c r="BF2">
        <v>0</v>
      </c>
      <c r="BG2">
        <v>0</v>
      </c>
      <c r="BH2">
        <v>0</v>
      </c>
      <c r="BI2">
        <v>1</v>
      </c>
      <c r="BJ2">
        <v>0</v>
      </c>
      <c r="BK2">
        <v>1</v>
      </c>
      <c r="BL2">
        <v>0</v>
      </c>
    </row>
    <row r="3" spans="1:64" x14ac:dyDescent="0.3">
      <c r="A3" s="20" t="s">
        <v>36</v>
      </c>
      <c r="B3" s="21" t="e">
        <f>LOOKUP(A3,#REF!,#REF!)</f>
        <v>#REF!</v>
      </c>
      <c r="C3" s="32">
        <f>D3/$D$54</f>
        <v>0</v>
      </c>
      <c r="D3" s="23">
        <f t="shared" ref="D3:D30" si="0">IF(COUNTIF($AY$2:$BL$56,A3)=1,VLOOKUP(A3,$AY$2:$BL$56,6,FALSE),0)</f>
        <v>0</v>
      </c>
      <c r="E3" s="33" t="e">
        <f>F3/$F$54</f>
        <v>#DIV/0!</v>
      </c>
      <c r="F3" s="25"/>
      <c r="G3" s="26">
        <f>F3-D3</f>
        <v>0</v>
      </c>
      <c r="H3" s="32">
        <f>I3/$I$54</f>
        <v>0</v>
      </c>
      <c r="I3" s="23">
        <f t="shared" ref="I3:I34" si="1">IF(COUNTIF($AY$2:$BL$56,A3)=1,VLOOKUP(A3,$AY$2:$BL$56,7,FALSE),0)</f>
        <v>0</v>
      </c>
      <c r="J3" s="33" t="e">
        <f t="shared" ref="J3:J52" si="2">K3/$K$54</f>
        <v>#DIV/0!</v>
      </c>
      <c r="K3" s="25"/>
      <c r="L3" s="26">
        <f>K3-I3</f>
        <v>0</v>
      </c>
      <c r="M3" s="22">
        <f>N3/$N$54</f>
        <v>0</v>
      </c>
      <c r="N3" s="23">
        <f t="shared" ref="N3:N34" si="3">IF(COUNTIF($AY$2:$BL$56,A3)=1,VLOOKUP(A3,$AY$2:$BL$56,8,FALSE),0)</f>
        <v>0</v>
      </c>
      <c r="O3" s="33" t="e">
        <f t="shared" ref="O3:O52" si="4">P3/$P$54</f>
        <v>#DIV/0!</v>
      </c>
      <c r="P3" s="25"/>
      <c r="Q3" s="26">
        <f>P3-N3</f>
        <v>0</v>
      </c>
      <c r="R3" s="32">
        <f>S3/$S$54</f>
        <v>0</v>
      </c>
      <c r="S3" s="23">
        <f t="shared" ref="S3:S34" si="5">IF(COUNTIF($AY$2:$BL$56,A3)=1,VLOOKUP(A3,$AY$2:$BL$56,9,FALSE),0)</f>
        <v>0</v>
      </c>
      <c r="T3" s="33" t="e">
        <f t="shared" ref="T3:T52" si="6">U3/$U$54</f>
        <v>#DIV/0!</v>
      </c>
      <c r="U3" s="25"/>
      <c r="V3" s="26">
        <f>U3-S3</f>
        <v>0</v>
      </c>
      <c r="W3" s="32">
        <f>X3/$X$54</f>
        <v>0</v>
      </c>
      <c r="X3" s="23">
        <f t="shared" ref="X3:X34" si="7">IF(COUNTIF($AY$2:$BL$56,A3)=1,VLOOKUP(A3,$AY$2:$BL$56,10,FALSE),0)</f>
        <v>0</v>
      </c>
      <c r="Y3" s="33" t="e">
        <f>Z3/$Z$54</f>
        <v>#DIV/0!</v>
      </c>
      <c r="Z3" s="25"/>
      <c r="AA3" s="26">
        <f>Z3-X3</f>
        <v>0</v>
      </c>
      <c r="AB3" s="32">
        <f>AC3/$AC$54</f>
        <v>1.2345679012345678E-2</v>
      </c>
      <c r="AC3" s="23">
        <f t="shared" ref="AC3:AC34" si="8">IF(COUNTIF($AY$2:$BL$56,A3)=1,VLOOKUP(A3,$AY$2:$BL$56,11,FALSE),0)</f>
        <v>1</v>
      </c>
      <c r="AD3" s="33" t="e">
        <f>AE3/$AE$54</f>
        <v>#DIV/0!</v>
      </c>
      <c r="AE3" s="25"/>
      <c r="AF3" s="26">
        <f>AE3-AC3</f>
        <v>-1</v>
      </c>
      <c r="AG3" s="32">
        <f>AH3/$AH$54</f>
        <v>0</v>
      </c>
      <c r="AH3" s="23">
        <f t="shared" ref="AH3:AH34" si="9">IF(COUNTIF($AY$2:$BL$56,A3)=1,VLOOKUP(A3,$AY$2:$BL$56,12,FALSE),0)</f>
        <v>0</v>
      </c>
      <c r="AI3" s="33" t="e">
        <f>AJ3/$AJ$54</f>
        <v>#DIV/0!</v>
      </c>
      <c r="AJ3" s="25"/>
      <c r="AK3" s="26">
        <f>AJ3-AH3</f>
        <v>0</v>
      </c>
      <c r="AL3" s="32">
        <f>AM3/$AM$54</f>
        <v>2.242152466367713E-3</v>
      </c>
      <c r="AM3" s="23">
        <f t="shared" ref="AM3:AM34" si="10">IF(COUNTIF($AY$2:$BL$56,A3)=1,VLOOKUP(A3,$AY$2:$BL$56,13,FALSE),0)</f>
        <v>1</v>
      </c>
      <c r="AN3" s="33" t="e">
        <f>AO3/$AO$54</f>
        <v>#DIV/0!</v>
      </c>
      <c r="AO3" s="25"/>
      <c r="AP3" s="26">
        <f>AO3-AM3</f>
        <v>-1</v>
      </c>
      <c r="AQ3" s="32">
        <f>AR3/$AR$54</f>
        <v>0</v>
      </c>
      <c r="AR3" s="23">
        <f t="shared" ref="AR3:AR34" si="11">IF(COUNTIF($AY$2:$BL$56,A3)=1,VLOOKUP(A3,$AY$2:$BL$56,14,FALSE),0)</f>
        <v>0</v>
      </c>
      <c r="AS3" s="33" t="e">
        <f>AT3/$AT$54</f>
        <v>#DIV/0!</v>
      </c>
      <c r="AT3" s="25"/>
      <c r="AU3" s="26">
        <f>AT3-AR3</f>
        <v>0</v>
      </c>
      <c r="AY3" t="s">
        <v>2</v>
      </c>
      <c r="AZ3" t="s">
        <v>86</v>
      </c>
      <c r="BA3" t="s">
        <v>87</v>
      </c>
      <c r="BB3" t="s">
        <v>114</v>
      </c>
      <c r="BC3" t="s">
        <v>89</v>
      </c>
      <c r="BD3">
        <v>15</v>
      </c>
      <c r="BE3">
        <v>6</v>
      </c>
      <c r="BF3">
        <v>0</v>
      </c>
      <c r="BG3">
        <v>4</v>
      </c>
      <c r="BH3">
        <v>1</v>
      </c>
      <c r="BI3">
        <v>2</v>
      </c>
      <c r="BJ3">
        <v>2</v>
      </c>
      <c r="BK3">
        <v>30</v>
      </c>
      <c r="BL3">
        <v>0</v>
      </c>
    </row>
    <row r="4" spans="1:64" x14ac:dyDescent="0.3">
      <c r="A4" t="s">
        <v>33</v>
      </c>
      <c r="B4" s="21"/>
      <c r="C4" s="32">
        <f t="shared" ref="C4:C53" si="12">D4/$D$54</f>
        <v>0</v>
      </c>
      <c r="D4" s="23">
        <f t="shared" si="0"/>
        <v>0</v>
      </c>
      <c r="E4" s="33" t="e">
        <f t="shared" ref="E4:E53" si="13">F4/$F$54</f>
        <v>#DIV/0!</v>
      </c>
      <c r="F4" s="25"/>
      <c r="G4" s="26">
        <f t="shared" ref="G4:G53" si="14">F4-D4</f>
        <v>0</v>
      </c>
      <c r="H4" s="32">
        <f t="shared" ref="H4:H53" si="15">I4/$I$54</f>
        <v>0</v>
      </c>
      <c r="I4" s="23">
        <f t="shared" si="1"/>
        <v>0</v>
      </c>
      <c r="J4" s="33" t="e">
        <f t="shared" si="2"/>
        <v>#DIV/0!</v>
      </c>
      <c r="K4" s="25"/>
      <c r="L4" s="26">
        <f t="shared" ref="L4:L52" si="16">K4-I4</f>
        <v>0</v>
      </c>
      <c r="M4" s="22">
        <f t="shared" ref="M4:M52" si="17">N4/$N$54</f>
        <v>0</v>
      </c>
      <c r="N4" s="23">
        <f t="shared" si="3"/>
        <v>0</v>
      </c>
      <c r="O4" s="33" t="e">
        <f t="shared" si="4"/>
        <v>#DIV/0!</v>
      </c>
      <c r="P4" s="25"/>
      <c r="Q4" s="26">
        <f t="shared" ref="Q4:Q52" si="18">P4-N4</f>
        <v>0</v>
      </c>
      <c r="R4" s="32">
        <f t="shared" ref="R4:R52" si="19">S4/$S$54</f>
        <v>0</v>
      </c>
      <c r="S4" s="23">
        <f t="shared" si="5"/>
        <v>0</v>
      </c>
      <c r="T4" s="33" t="e">
        <f t="shared" si="6"/>
        <v>#DIV/0!</v>
      </c>
      <c r="U4" s="25"/>
      <c r="V4" s="26">
        <f t="shared" ref="V4:V53" si="20">U4-S4</f>
        <v>0</v>
      </c>
      <c r="W4" s="32">
        <f t="shared" ref="W4:W52" si="21">X4/$X$54</f>
        <v>0</v>
      </c>
      <c r="X4" s="23">
        <f t="shared" si="7"/>
        <v>0</v>
      </c>
      <c r="Y4" s="33" t="e">
        <f t="shared" ref="Y4:Y52" si="22">Z4/$Z$54</f>
        <v>#DIV/0!</v>
      </c>
      <c r="Z4" s="25"/>
      <c r="AA4" s="26">
        <f t="shared" ref="AA4:AA52" si="23">Z4-X4</f>
        <v>0</v>
      </c>
      <c r="AB4" s="32">
        <f t="shared" ref="AB4:AB52" si="24">AC4/$AC$54</f>
        <v>0</v>
      </c>
      <c r="AC4" s="23">
        <f t="shared" si="8"/>
        <v>0</v>
      </c>
      <c r="AD4" s="33" t="e">
        <f t="shared" ref="AD4:AD52" si="25">AE4/$AE$54</f>
        <v>#DIV/0!</v>
      </c>
      <c r="AE4" s="25"/>
      <c r="AF4" s="26">
        <f t="shared" ref="AF4:AF52" si="26">AE4-AC4</f>
        <v>0</v>
      </c>
      <c r="AG4" s="32">
        <f t="shared" ref="AG4:AG52" si="27">AH4/$AH$54</f>
        <v>0</v>
      </c>
      <c r="AH4" s="23">
        <f t="shared" si="9"/>
        <v>0</v>
      </c>
      <c r="AI4" s="33" t="e">
        <f t="shared" ref="AI4:AI52" si="28">AJ4/$AJ$54</f>
        <v>#DIV/0!</v>
      </c>
      <c r="AJ4" s="25"/>
      <c r="AK4" s="26">
        <f t="shared" ref="AK4:AK52" si="29">AJ4-AH4</f>
        <v>0</v>
      </c>
      <c r="AL4" s="32">
        <f t="shared" ref="AL4:AL52" si="30">AM4/$AM$54</f>
        <v>0</v>
      </c>
      <c r="AM4" s="23">
        <f t="shared" si="10"/>
        <v>0</v>
      </c>
      <c r="AN4" s="33" t="e">
        <f t="shared" ref="AN4:AN52" si="31">AO4/$AO$54</f>
        <v>#DIV/0!</v>
      </c>
      <c r="AO4" s="25"/>
      <c r="AP4" s="26">
        <f t="shared" ref="AP4:AP52" si="32">AO4-AM4</f>
        <v>0</v>
      </c>
      <c r="AQ4" s="32">
        <f t="shared" ref="AQ4:AQ52" si="33">AR4/$AR$54</f>
        <v>0</v>
      </c>
      <c r="AR4" s="23">
        <f t="shared" si="11"/>
        <v>0</v>
      </c>
      <c r="AS4" s="33" t="e">
        <f t="shared" ref="AS4:AS52" si="34">AT4/$AT$54</f>
        <v>#DIV/0!</v>
      </c>
      <c r="AT4" s="25"/>
      <c r="AU4" s="26">
        <f t="shared" ref="AU4:AU52" si="35">AT4-AR4</f>
        <v>0</v>
      </c>
      <c r="AY4" t="s">
        <v>4</v>
      </c>
      <c r="AZ4" t="s">
        <v>86</v>
      </c>
      <c r="BA4" t="s">
        <v>87</v>
      </c>
      <c r="BB4" t="s">
        <v>114</v>
      </c>
      <c r="BC4" t="s">
        <v>89</v>
      </c>
      <c r="BD4">
        <v>25</v>
      </c>
      <c r="BE4">
        <v>6</v>
      </c>
      <c r="BF4">
        <v>4</v>
      </c>
      <c r="BG4">
        <v>3</v>
      </c>
      <c r="BH4">
        <v>3</v>
      </c>
      <c r="BI4">
        <v>8</v>
      </c>
      <c r="BJ4">
        <v>13</v>
      </c>
      <c r="BK4">
        <v>53</v>
      </c>
      <c r="BL4">
        <v>9</v>
      </c>
    </row>
    <row r="5" spans="1:64" x14ac:dyDescent="0.3">
      <c r="A5" t="s">
        <v>1</v>
      </c>
      <c r="B5" s="21"/>
      <c r="C5" s="32">
        <f t="shared" si="12"/>
        <v>0</v>
      </c>
      <c r="D5" s="23">
        <f t="shared" si="0"/>
        <v>0</v>
      </c>
      <c r="E5" s="33" t="e">
        <f t="shared" si="13"/>
        <v>#DIV/0!</v>
      </c>
      <c r="F5" s="25"/>
      <c r="G5" s="26">
        <f t="shared" si="14"/>
        <v>0</v>
      </c>
      <c r="H5" s="32">
        <f t="shared" si="15"/>
        <v>0</v>
      </c>
      <c r="I5" s="23">
        <f t="shared" si="1"/>
        <v>0</v>
      </c>
      <c r="J5" s="33" t="e">
        <f t="shared" si="2"/>
        <v>#DIV/0!</v>
      </c>
      <c r="K5" s="25"/>
      <c r="L5" s="26">
        <f t="shared" si="16"/>
        <v>0</v>
      </c>
      <c r="M5" s="22">
        <f t="shared" si="17"/>
        <v>0</v>
      </c>
      <c r="N5" s="23">
        <f t="shared" si="3"/>
        <v>0</v>
      </c>
      <c r="O5" s="33" t="e">
        <f t="shared" si="4"/>
        <v>#DIV/0!</v>
      </c>
      <c r="P5" s="25"/>
      <c r="Q5" s="26">
        <f t="shared" si="18"/>
        <v>0</v>
      </c>
      <c r="R5" s="32">
        <f t="shared" si="19"/>
        <v>0</v>
      </c>
      <c r="S5" s="23">
        <f t="shared" si="5"/>
        <v>0</v>
      </c>
      <c r="T5" s="33" t="e">
        <f t="shared" si="6"/>
        <v>#DIV/0!</v>
      </c>
      <c r="U5" s="25"/>
      <c r="V5" s="26">
        <f t="shared" si="20"/>
        <v>0</v>
      </c>
      <c r="W5" s="32">
        <f t="shared" si="21"/>
        <v>0</v>
      </c>
      <c r="X5" s="23">
        <f t="shared" si="7"/>
        <v>0</v>
      </c>
      <c r="Y5" s="33" t="e">
        <f t="shared" si="22"/>
        <v>#DIV/0!</v>
      </c>
      <c r="Z5" s="25"/>
      <c r="AA5" s="26">
        <f t="shared" si="23"/>
        <v>0</v>
      </c>
      <c r="AB5" s="32">
        <f t="shared" si="24"/>
        <v>0</v>
      </c>
      <c r="AC5" s="23">
        <f t="shared" si="8"/>
        <v>0</v>
      </c>
      <c r="AD5" s="33" t="e">
        <f t="shared" si="25"/>
        <v>#DIV/0!</v>
      </c>
      <c r="AE5" s="25"/>
      <c r="AF5" s="26">
        <f t="shared" si="26"/>
        <v>0</v>
      </c>
      <c r="AG5" s="32">
        <f t="shared" si="27"/>
        <v>0</v>
      </c>
      <c r="AH5" s="23">
        <f t="shared" si="9"/>
        <v>0</v>
      </c>
      <c r="AI5" s="33" t="e">
        <f t="shared" si="28"/>
        <v>#DIV/0!</v>
      </c>
      <c r="AJ5" s="25"/>
      <c r="AK5" s="26">
        <f t="shared" si="29"/>
        <v>0</v>
      </c>
      <c r="AL5" s="32">
        <f t="shared" si="30"/>
        <v>0</v>
      </c>
      <c r="AM5" s="23">
        <f t="shared" si="10"/>
        <v>0</v>
      </c>
      <c r="AN5" s="33" t="e">
        <f t="shared" si="31"/>
        <v>#DIV/0!</v>
      </c>
      <c r="AO5" s="25"/>
      <c r="AP5" s="26">
        <f t="shared" si="32"/>
        <v>0</v>
      </c>
      <c r="AQ5" s="32">
        <f t="shared" si="33"/>
        <v>0</v>
      </c>
      <c r="AR5" s="23">
        <f t="shared" si="11"/>
        <v>0</v>
      </c>
      <c r="AS5" s="33" t="e">
        <f t="shared" si="34"/>
        <v>#DIV/0!</v>
      </c>
      <c r="AT5" s="25"/>
      <c r="AU5" s="26">
        <f t="shared" si="35"/>
        <v>0</v>
      </c>
      <c r="AY5" t="s">
        <v>53</v>
      </c>
      <c r="AZ5" t="s">
        <v>86</v>
      </c>
      <c r="BA5" t="s">
        <v>87</v>
      </c>
      <c r="BB5" t="s">
        <v>114</v>
      </c>
      <c r="BC5" t="s">
        <v>89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1</v>
      </c>
      <c r="BK5">
        <v>0</v>
      </c>
      <c r="BL5">
        <v>1</v>
      </c>
    </row>
    <row r="6" spans="1:64" x14ac:dyDescent="0.3">
      <c r="A6" t="s">
        <v>52</v>
      </c>
      <c r="B6" s="21"/>
      <c r="C6" s="32">
        <f t="shared" si="12"/>
        <v>0</v>
      </c>
      <c r="D6" s="23">
        <f t="shared" si="0"/>
        <v>0</v>
      </c>
      <c r="E6" s="33" t="e">
        <f t="shared" si="13"/>
        <v>#DIV/0!</v>
      </c>
      <c r="F6" s="25"/>
      <c r="G6" s="26">
        <f t="shared" si="14"/>
        <v>0</v>
      </c>
      <c r="H6" s="32">
        <f t="shared" si="15"/>
        <v>0</v>
      </c>
      <c r="I6" s="23">
        <f t="shared" si="1"/>
        <v>0</v>
      </c>
      <c r="J6" s="33" t="e">
        <f t="shared" si="2"/>
        <v>#DIV/0!</v>
      </c>
      <c r="K6" s="25"/>
      <c r="L6" s="26">
        <f t="shared" si="16"/>
        <v>0</v>
      </c>
      <c r="M6" s="22">
        <f t="shared" si="17"/>
        <v>0</v>
      </c>
      <c r="N6" s="23">
        <f t="shared" si="3"/>
        <v>0</v>
      </c>
      <c r="O6" s="33" t="e">
        <f t="shared" si="4"/>
        <v>#DIV/0!</v>
      </c>
      <c r="P6" s="25"/>
      <c r="Q6" s="26">
        <f t="shared" si="18"/>
        <v>0</v>
      </c>
      <c r="R6" s="32">
        <f t="shared" si="19"/>
        <v>0</v>
      </c>
      <c r="S6" s="23">
        <f t="shared" si="5"/>
        <v>0</v>
      </c>
      <c r="T6" s="33" t="e">
        <f t="shared" si="6"/>
        <v>#DIV/0!</v>
      </c>
      <c r="U6" s="25"/>
      <c r="V6" s="26">
        <f t="shared" si="20"/>
        <v>0</v>
      </c>
      <c r="W6" s="32">
        <f t="shared" si="21"/>
        <v>0</v>
      </c>
      <c r="X6" s="23">
        <f t="shared" si="7"/>
        <v>0</v>
      </c>
      <c r="Y6" s="33" t="e">
        <f t="shared" si="22"/>
        <v>#DIV/0!</v>
      </c>
      <c r="Z6" s="25"/>
      <c r="AA6" s="26">
        <f t="shared" si="23"/>
        <v>0</v>
      </c>
      <c r="AB6" s="32">
        <f t="shared" si="24"/>
        <v>0</v>
      </c>
      <c r="AC6" s="23">
        <f t="shared" si="8"/>
        <v>0</v>
      </c>
      <c r="AD6" s="33" t="e">
        <f t="shared" si="25"/>
        <v>#DIV/0!</v>
      </c>
      <c r="AE6" s="25"/>
      <c r="AF6" s="26">
        <f t="shared" si="26"/>
        <v>0</v>
      </c>
      <c r="AG6" s="32">
        <f t="shared" si="27"/>
        <v>0</v>
      </c>
      <c r="AH6" s="23">
        <f t="shared" si="9"/>
        <v>0</v>
      </c>
      <c r="AI6" s="33" t="e">
        <f t="shared" si="28"/>
        <v>#DIV/0!</v>
      </c>
      <c r="AJ6" s="25"/>
      <c r="AK6" s="26">
        <f t="shared" si="29"/>
        <v>0</v>
      </c>
      <c r="AL6" s="32">
        <f t="shared" si="30"/>
        <v>0</v>
      </c>
      <c r="AM6" s="23">
        <f t="shared" si="10"/>
        <v>0</v>
      </c>
      <c r="AN6" s="33" t="e">
        <f t="shared" si="31"/>
        <v>#DIV/0!</v>
      </c>
      <c r="AO6" s="25"/>
      <c r="AP6" s="26">
        <f t="shared" si="32"/>
        <v>0</v>
      </c>
      <c r="AQ6" s="32">
        <f t="shared" si="33"/>
        <v>0</v>
      </c>
      <c r="AR6" s="23">
        <f t="shared" si="11"/>
        <v>0</v>
      </c>
      <c r="AS6" s="33" t="e">
        <f t="shared" si="34"/>
        <v>#DIV/0!</v>
      </c>
      <c r="AT6" s="25"/>
      <c r="AU6" s="26">
        <f t="shared" si="35"/>
        <v>0</v>
      </c>
      <c r="AY6" t="s">
        <v>55</v>
      </c>
      <c r="AZ6" t="s">
        <v>86</v>
      </c>
      <c r="BA6" t="s">
        <v>87</v>
      </c>
      <c r="BB6" t="s">
        <v>114</v>
      </c>
      <c r="BC6" t="s">
        <v>89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5</v>
      </c>
      <c r="BK6">
        <v>0</v>
      </c>
      <c r="BL6">
        <v>5</v>
      </c>
    </row>
    <row r="7" spans="1:64" x14ac:dyDescent="0.3">
      <c r="A7" t="s">
        <v>2</v>
      </c>
      <c r="B7" s="21"/>
      <c r="C7" s="32">
        <f t="shared" si="12"/>
        <v>9.5541401273885357E-2</v>
      </c>
      <c r="D7" s="23">
        <f t="shared" si="0"/>
        <v>15</v>
      </c>
      <c r="E7" s="33" t="e">
        <f t="shared" si="13"/>
        <v>#DIV/0!</v>
      </c>
      <c r="F7" s="25"/>
      <c r="G7" s="26">
        <f t="shared" si="14"/>
        <v>-15</v>
      </c>
      <c r="H7" s="32">
        <f t="shared" si="15"/>
        <v>5.5045871559633031E-2</v>
      </c>
      <c r="I7" s="23">
        <f t="shared" si="1"/>
        <v>6</v>
      </c>
      <c r="J7" s="33" t="e">
        <f t="shared" si="2"/>
        <v>#DIV/0!</v>
      </c>
      <c r="K7" s="25"/>
      <c r="L7" s="26">
        <f t="shared" si="16"/>
        <v>-6</v>
      </c>
      <c r="M7" s="22">
        <f t="shared" si="17"/>
        <v>0</v>
      </c>
      <c r="N7" s="23">
        <f t="shared" si="3"/>
        <v>0</v>
      </c>
      <c r="O7" s="33" t="e">
        <f t="shared" si="4"/>
        <v>#DIV/0!</v>
      </c>
      <c r="P7" s="25"/>
      <c r="Q7" s="26">
        <f t="shared" si="18"/>
        <v>0</v>
      </c>
      <c r="R7" s="32">
        <f t="shared" si="19"/>
        <v>7.407407407407407E-2</v>
      </c>
      <c r="S7" s="23">
        <f t="shared" si="5"/>
        <v>4</v>
      </c>
      <c r="T7" s="33" t="e">
        <f t="shared" si="6"/>
        <v>#DIV/0!</v>
      </c>
      <c r="U7" s="25"/>
      <c r="V7" s="26">
        <f t="shared" si="20"/>
        <v>-4</v>
      </c>
      <c r="W7" s="32">
        <f t="shared" si="21"/>
        <v>4.3478260869565216E-2</v>
      </c>
      <c r="X7" s="23">
        <f t="shared" si="7"/>
        <v>1</v>
      </c>
      <c r="Y7" s="33" t="e">
        <f t="shared" si="22"/>
        <v>#DIV/0!</v>
      </c>
      <c r="Z7" s="25"/>
      <c r="AA7" s="26">
        <f t="shared" si="23"/>
        <v>-1</v>
      </c>
      <c r="AB7" s="32">
        <f t="shared" si="24"/>
        <v>2.4691358024691357E-2</v>
      </c>
      <c r="AC7" s="23">
        <f t="shared" si="8"/>
        <v>2</v>
      </c>
      <c r="AD7" s="33" t="e">
        <f t="shared" si="25"/>
        <v>#DIV/0!</v>
      </c>
      <c r="AE7" s="25"/>
      <c r="AF7" s="26">
        <f t="shared" si="26"/>
        <v>-2</v>
      </c>
      <c r="AG7" s="32">
        <f t="shared" si="27"/>
        <v>3.3333333333333333E-2</v>
      </c>
      <c r="AH7" s="23">
        <f t="shared" si="9"/>
        <v>2</v>
      </c>
      <c r="AI7" s="33" t="e">
        <f t="shared" si="28"/>
        <v>#DIV/0!</v>
      </c>
      <c r="AJ7" s="25"/>
      <c r="AK7" s="26">
        <f t="shared" si="29"/>
        <v>-2</v>
      </c>
      <c r="AL7" s="32">
        <f t="shared" si="30"/>
        <v>6.726457399103139E-2</v>
      </c>
      <c r="AM7" s="23">
        <f t="shared" si="10"/>
        <v>30</v>
      </c>
      <c r="AN7" s="33" t="e">
        <f t="shared" si="31"/>
        <v>#DIV/0!</v>
      </c>
      <c r="AO7" s="25"/>
      <c r="AP7" s="26">
        <f t="shared" si="32"/>
        <v>-30</v>
      </c>
      <c r="AQ7" s="32">
        <f t="shared" si="33"/>
        <v>0</v>
      </c>
      <c r="AR7" s="23">
        <f t="shared" si="11"/>
        <v>0</v>
      </c>
      <c r="AS7" s="33" t="e">
        <f t="shared" si="34"/>
        <v>#DIV/0!</v>
      </c>
      <c r="AT7" s="25"/>
      <c r="AU7" s="26">
        <f t="shared" si="35"/>
        <v>0</v>
      </c>
      <c r="AY7" t="s">
        <v>5</v>
      </c>
      <c r="AZ7" t="s">
        <v>86</v>
      </c>
      <c r="BA7" t="s">
        <v>87</v>
      </c>
      <c r="BB7" t="s">
        <v>114</v>
      </c>
      <c r="BC7" t="s">
        <v>89</v>
      </c>
      <c r="BD7">
        <v>1</v>
      </c>
      <c r="BE7">
        <v>0</v>
      </c>
      <c r="BF7">
        <v>1</v>
      </c>
      <c r="BG7">
        <v>0</v>
      </c>
      <c r="BH7">
        <v>0</v>
      </c>
      <c r="BI7">
        <v>0</v>
      </c>
      <c r="BJ7">
        <v>0</v>
      </c>
      <c r="BK7">
        <v>2</v>
      </c>
      <c r="BL7">
        <v>0</v>
      </c>
    </row>
    <row r="8" spans="1:64" x14ac:dyDescent="0.3">
      <c r="A8" t="s">
        <v>3</v>
      </c>
      <c r="B8" s="21"/>
      <c r="C8" s="32">
        <f t="shared" si="12"/>
        <v>0</v>
      </c>
      <c r="D8" s="23">
        <f t="shared" si="0"/>
        <v>0</v>
      </c>
      <c r="E8" s="33" t="e">
        <f t="shared" si="13"/>
        <v>#DIV/0!</v>
      </c>
      <c r="F8" s="25"/>
      <c r="G8" s="26">
        <f t="shared" si="14"/>
        <v>0</v>
      </c>
      <c r="H8" s="32">
        <f t="shared" si="15"/>
        <v>0</v>
      </c>
      <c r="I8" s="23">
        <f t="shared" si="1"/>
        <v>0</v>
      </c>
      <c r="J8" s="33" t="e">
        <f t="shared" si="2"/>
        <v>#DIV/0!</v>
      </c>
      <c r="K8" s="25"/>
      <c r="L8" s="26">
        <f t="shared" si="16"/>
        <v>0</v>
      </c>
      <c r="M8" s="22">
        <f t="shared" si="17"/>
        <v>0</v>
      </c>
      <c r="N8" s="23">
        <f t="shared" si="3"/>
        <v>0</v>
      </c>
      <c r="O8" s="33" t="e">
        <f t="shared" si="4"/>
        <v>#DIV/0!</v>
      </c>
      <c r="P8" s="25"/>
      <c r="Q8" s="26">
        <f t="shared" si="18"/>
        <v>0</v>
      </c>
      <c r="R8" s="32">
        <f t="shared" si="19"/>
        <v>0</v>
      </c>
      <c r="S8" s="23">
        <f t="shared" si="5"/>
        <v>0</v>
      </c>
      <c r="T8" s="33" t="e">
        <f t="shared" si="6"/>
        <v>#DIV/0!</v>
      </c>
      <c r="U8" s="25"/>
      <c r="V8" s="26">
        <f t="shared" si="20"/>
        <v>0</v>
      </c>
      <c r="W8" s="32">
        <f t="shared" si="21"/>
        <v>0</v>
      </c>
      <c r="X8" s="23">
        <f t="shared" si="7"/>
        <v>0</v>
      </c>
      <c r="Y8" s="33" t="e">
        <f t="shared" si="22"/>
        <v>#DIV/0!</v>
      </c>
      <c r="Z8" s="25"/>
      <c r="AA8" s="26">
        <f t="shared" si="23"/>
        <v>0</v>
      </c>
      <c r="AB8" s="32">
        <f t="shared" si="24"/>
        <v>0</v>
      </c>
      <c r="AC8" s="23">
        <f t="shared" si="8"/>
        <v>0</v>
      </c>
      <c r="AD8" s="33" t="e">
        <f t="shared" si="25"/>
        <v>#DIV/0!</v>
      </c>
      <c r="AE8" s="25"/>
      <c r="AF8" s="26">
        <f t="shared" si="26"/>
        <v>0</v>
      </c>
      <c r="AG8" s="32">
        <f t="shared" si="27"/>
        <v>0</v>
      </c>
      <c r="AH8" s="23">
        <f t="shared" si="9"/>
        <v>0</v>
      </c>
      <c r="AI8" s="33" t="e">
        <f t="shared" si="28"/>
        <v>#DIV/0!</v>
      </c>
      <c r="AJ8" s="25"/>
      <c r="AK8" s="26">
        <f t="shared" si="29"/>
        <v>0</v>
      </c>
      <c r="AL8" s="32">
        <f t="shared" si="30"/>
        <v>0</v>
      </c>
      <c r="AM8" s="23">
        <f t="shared" si="10"/>
        <v>0</v>
      </c>
      <c r="AN8" s="33" t="e">
        <f t="shared" si="31"/>
        <v>#DIV/0!</v>
      </c>
      <c r="AO8" s="25"/>
      <c r="AP8" s="26">
        <f t="shared" si="32"/>
        <v>0</v>
      </c>
      <c r="AQ8" s="32">
        <f t="shared" si="33"/>
        <v>0</v>
      </c>
      <c r="AR8" s="23">
        <f t="shared" si="11"/>
        <v>0</v>
      </c>
      <c r="AS8" s="33" t="e">
        <f t="shared" si="34"/>
        <v>#DIV/0!</v>
      </c>
      <c r="AT8" s="25"/>
      <c r="AU8" s="26">
        <f t="shared" si="35"/>
        <v>0</v>
      </c>
      <c r="AY8" t="s">
        <v>6</v>
      </c>
      <c r="AZ8" t="s">
        <v>86</v>
      </c>
      <c r="BA8" t="s">
        <v>87</v>
      </c>
      <c r="BB8" t="s">
        <v>114</v>
      </c>
      <c r="BC8" t="s">
        <v>89</v>
      </c>
      <c r="BD8">
        <v>6</v>
      </c>
      <c r="BE8">
        <v>1</v>
      </c>
      <c r="BF8">
        <v>1</v>
      </c>
      <c r="BG8">
        <v>0</v>
      </c>
      <c r="BH8">
        <v>1</v>
      </c>
      <c r="BI8">
        <v>2</v>
      </c>
      <c r="BJ8">
        <v>0</v>
      </c>
      <c r="BK8">
        <v>11</v>
      </c>
      <c r="BL8">
        <v>0</v>
      </c>
    </row>
    <row r="9" spans="1:64" x14ac:dyDescent="0.3">
      <c r="A9" t="s">
        <v>4</v>
      </c>
      <c r="B9" s="21"/>
      <c r="C9" s="32">
        <f t="shared" si="12"/>
        <v>0.15923566878980891</v>
      </c>
      <c r="D9" s="23">
        <f t="shared" si="0"/>
        <v>25</v>
      </c>
      <c r="E9" s="33" t="e">
        <f t="shared" si="13"/>
        <v>#DIV/0!</v>
      </c>
      <c r="F9" s="25"/>
      <c r="G9" s="26">
        <f t="shared" si="14"/>
        <v>-25</v>
      </c>
      <c r="H9" s="32">
        <f t="shared" si="15"/>
        <v>5.5045871559633031E-2</v>
      </c>
      <c r="I9" s="23">
        <f t="shared" si="1"/>
        <v>6</v>
      </c>
      <c r="J9" s="33" t="e">
        <f t="shared" si="2"/>
        <v>#DIV/0!</v>
      </c>
      <c r="K9" s="25"/>
      <c r="L9" s="26">
        <f t="shared" si="16"/>
        <v>-6</v>
      </c>
      <c r="M9" s="22">
        <f t="shared" si="17"/>
        <v>0.14814814814814814</v>
      </c>
      <c r="N9" s="23">
        <f t="shared" si="3"/>
        <v>4</v>
      </c>
      <c r="O9" s="33" t="e">
        <f t="shared" si="4"/>
        <v>#DIV/0!</v>
      </c>
      <c r="P9" s="25"/>
      <c r="Q9" s="26">
        <f t="shared" si="18"/>
        <v>-4</v>
      </c>
      <c r="R9" s="32">
        <f t="shared" si="19"/>
        <v>5.5555555555555552E-2</v>
      </c>
      <c r="S9" s="23">
        <f t="shared" si="5"/>
        <v>3</v>
      </c>
      <c r="T9" s="33" t="e">
        <f t="shared" si="6"/>
        <v>#DIV/0!</v>
      </c>
      <c r="U9" s="25"/>
      <c r="V9" s="26">
        <f t="shared" si="20"/>
        <v>-3</v>
      </c>
      <c r="W9" s="32">
        <f t="shared" si="21"/>
        <v>0.13043478260869565</v>
      </c>
      <c r="X9" s="23">
        <f t="shared" si="7"/>
        <v>3</v>
      </c>
      <c r="Y9" s="33" t="e">
        <f t="shared" si="22"/>
        <v>#DIV/0!</v>
      </c>
      <c r="Z9" s="25"/>
      <c r="AA9" s="26">
        <f t="shared" si="23"/>
        <v>-3</v>
      </c>
      <c r="AB9" s="32">
        <f t="shared" si="24"/>
        <v>9.8765432098765427E-2</v>
      </c>
      <c r="AC9" s="23">
        <f t="shared" si="8"/>
        <v>8</v>
      </c>
      <c r="AD9" s="33" t="e">
        <f t="shared" si="25"/>
        <v>#DIV/0!</v>
      </c>
      <c r="AE9" s="25"/>
      <c r="AF9" s="26">
        <f t="shared" si="26"/>
        <v>-8</v>
      </c>
      <c r="AG9" s="32">
        <f t="shared" si="27"/>
        <v>0.21666666666666667</v>
      </c>
      <c r="AH9" s="23">
        <f t="shared" si="9"/>
        <v>13</v>
      </c>
      <c r="AI9" s="33" t="e">
        <f t="shared" si="28"/>
        <v>#DIV/0!</v>
      </c>
      <c r="AJ9" s="25"/>
      <c r="AK9" s="26">
        <f t="shared" si="29"/>
        <v>-13</v>
      </c>
      <c r="AL9" s="32">
        <f t="shared" si="30"/>
        <v>0.11883408071748879</v>
      </c>
      <c r="AM9" s="23">
        <f t="shared" si="10"/>
        <v>53</v>
      </c>
      <c r="AN9" s="33" t="e">
        <f t="shared" si="31"/>
        <v>#DIV/0!</v>
      </c>
      <c r="AO9" s="25"/>
      <c r="AP9" s="26">
        <f t="shared" si="32"/>
        <v>-53</v>
      </c>
      <c r="AQ9" s="32">
        <f t="shared" si="33"/>
        <v>0.13846153846153847</v>
      </c>
      <c r="AR9" s="23">
        <f t="shared" si="11"/>
        <v>9</v>
      </c>
      <c r="AS9" s="33" t="e">
        <f t="shared" si="34"/>
        <v>#DIV/0!</v>
      </c>
      <c r="AT9" s="25"/>
      <c r="AU9" s="26">
        <f t="shared" si="35"/>
        <v>-9</v>
      </c>
      <c r="AY9" t="s">
        <v>7</v>
      </c>
      <c r="AZ9" t="s">
        <v>86</v>
      </c>
      <c r="BA9" t="s">
        <v>87</v>
      </c>
      <c r="BB9" t="s">
        <v>114</v>
      </c>
      <c r="BC9" t="s">
        <v>89</v>
      </c>
      <c r="BD9">
        <v>8</v>
      </c>
      <c r="BE9">
        <v>5</v>
      </c>
      <c r="BF9">
        <v>0</v>
      </c>
      <c r="BG9">
        <v>2</v>
      </c>
      <c r="BH9">
        <v>1</v>
      </c>
      <c r="BI9">
        <v>3</v>
      </c>
      <c r="BJ9">
        <v>1</v>
      </c>
      <c r="BK9">
        <v>19</v>
      </c>
      <c r="BL9">
        <v>1</v>
      </c>
    </row>
    <row r="10" spans="1:64" x14ac:dyDescent="0.3">
      <c r="A10" t="s">
        <v>53</v>
      </c>
      <c r="B10" s="21"/>
      <c r="C10" s="32">
        <f t="shared" si="12"/>
        <v>0</v>
      </c>
      <c r="D10" s="23">
        <f t="shared" si="0"/>
        <v>0</v>
      </c>
      <c r="E10" s="33" t="e">
        <f t="shared" si="13"/>
        <v>#DIV/0!</v>
      </c>
      <c r="F10" s="25"/>
      <c r="G10" s="26">
        <f t="shared" si="14"/>
        <v>0</v>
      </c>
      <c r="H10" s="32">
        <f t="shared" si="15"/>
        <v>0</v>
      </c>
      <c r="I10" s="23">
        <f t="shared" si="1"/>
        <v>0</v>
      </c>
      <c r="J10" s="33" t="e">
        <f t="shared" si="2"/>
        <v>#DIV/0!</v>
      </c>
      <c r="K10" s="25"/>
      <c r="L10" s="26">
        <f t="shared" si="16"/>
        <v>0</v>
      </c>
      <c r="M10" s="22">
        <f t="shared" si="17"/>
        <v>0</v>
      </c>
      <c r="N10" s="23">
        <f t="shared" si="3"/>
        <v>0</v>
      </c>
      <c r="O10" s="33" t="e">
        <f t="shared" si="4"/>
        <v>#DIV/0!</v>
      </c>
      <c r="P10" s="25"/>
      <c r="Q10" s="26">
        <f t="shared" si="18"/>
        <v>0</v>
      </c>
      <c r="R10" s="32">
        <f t="shared" si="19"/>
        <v>0</v>
      </c>
      <c r="S10" s="23">
        <f t="shared" si="5"/>
        <v>0</v>
      </c>
      <c r="T10" s="33" t="e">
        <f t="shared" si="6"/>
        <v>#DIV/0!</v>
      </c>
      <c r="U10" s="25"/>
      <c r="V10" s="26">
        <f t="shared" si="20"/>
        <v>0</v>
      </c>
      <c r="W10" s="32">
        <f t="shared" si="21"/>
        <v>0</v>
      </c>
      <c r="X10" s="23">
        <f t="shared" si="7"/>
        <v>0</v>
      </c>
      <c r="Y10" s="33" t="e">
        <f t="shared" si="22"/>
        <v>#DIV/0!</v>
      </c>
      <c r="Z10" s="25"/>
      <c r="AA10" s="26">
        <f t="shared" si="23"/>
        <v>0</v>
      </c>
      <c r="AB10" s="32">
        <f t="shared" si="24"/>
        <v>0</v>
      </c>
      <c r="AC10" s="23">
        <f t="shared" si="8"/>
        <v>0</v>
      </c>
      <c r="AD10" s="33" t="e">
        <f t="shared" si="25"/>
        <v>#DIV/0!</v>
      </c>
      <c r="AE10" s="25"/>
      <c r="AF10" s="26">
        <f t="shared" si="26"/>
        <v>0</v>
      </c>
      <c r="AG10" s="32">
        <f t="shared" si="27"/>
        <v>1.6666666666666666E-2</v>
      </c>
      <c r="AH10" s="23">
        <f t="shared" si="9"/>
        <v>1</v>
      </c>
      <c r="AI10" s="33" t="e">
        <f t="shared" si="28"/>
        <v>#DIV/0!</v>
      </c>
      <c r="AJ10" s="25"/>
      <c r="AK10" s="26">
        <f t="shared" si="29"/>
        <v>-1</v>
      </c>
      <c r="AL10" s="32">
        <f t="shared" si="30"/>
        <v>0</v>
      </c>
      <c r="AM10" s="23">
        <f t="shared" si="10"/>
        <v>0</v>
      </c>
      <c r="AN10" s="33" t="e">
        <f t="shared" si="31"/>
        <v>#DIV/0!</v>
      </c>
      <c r="AO10" s="25"/>
      <c r="AP10" s="26">
        <f t="shared" si="32"/>
        <v>0</v>
      </c>
      <c r="AQ10" s="32">
        <f t="shared" si="33"/>
        <v>1.5384615384615385E-2</v>
      </c>
      <c r="AR10" s="23">
        <f t="shared" si="11"/>
        <v>1</v>
      </c>
      <c r="AS10" s="33" t="e">
        <f t="shared" si="34"/>
        <v>#DIV/0!</v>
      </c>
      <c r="AT10" s="25"/>
      <c r="AU10" s="26">
        <f t="shared" si="35"/>
        <v>-1</v>
      </c>
      <c r="AY10" t="s">
        <v>56</v>
      </c>
      <c r="AZ10" t="s">
        <v>86</v>
      </c>
      <c r="BA10" t="s">
        <v>87</v>
      </c>
      <c r="BB10" t="s">
        <v>114</v>
      </c>
      <c r="BC10" t="s">
        <v>89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4</v>
      </c>
      <c r="BK10">
        <v>0</v>
      </c>
      <c r="BL10">
        <v>4</v>
      </c>
    </row>
    <row r="11" spans="1:64" x14ac:dyDescent="0.3">
      <c r="A11" t="s">
        <v>54</v>
      </c>
      <c r="B11" s="21"/>
      <c r="C11" s="32">
        <f t="shared" si="12"/>
        <v>0</v>
      </c>
      <c r="D11" s="23">
        <f t="shared" si="0"/>
        <v>0</v>
      </c>
      <c r="E11" s="33" t="e">
        <f t="shared" si="13"/>
        <v>#DIV/0!</v>
      </c>
      <c r="F11" s="25"/>
      <c r="G11" s="26">
        <f t="shared" si="14"/>
        <v>0</v>
      </c>
      <c r="H11" s="32">
        <f t="shared" si="15"/>
        <v>0</v>
      </c>
      <c r="I11" s="23">
        <f t="shared" si="1"/>
        <v>0</v>
      </c>
      <c r="J11" s="33" t="e">
        <f t="shared" si="2"/>
        <v>#DIV/0!</v>
      </c>
      <c r="K11" s="25"/>
      <c r="L11" s="26">
        <f t="shared" si="16"/>
        <v>0</v>
      </c>
      <c r="M11" s="22">
        <f t="shared" si="17"/>
        <v>0</v>
      </c>
      <c r="N11" s="23">
        <f t="shared" si="3"/>
        <v>0</v>
      </c>
      <c r="O11" s="33" t="e">
        <f t="shared" si="4"/>
        <v>#DIV/0!</v>
      </c>
      <c r="P11" s="25"/>
      <c r="Q11" s="26">
        <f t="shared" si="18"/>
        <v>0</v>
      </c>
      <c r="R11" s="32">
        <f t="shared" si="19"/>
        <v>0</v>
      </c>
      <c r="S11" s="23">
        <f t="shared" si="5"/>
        <v>0</v>
      </c>
      <c r="T11" s="33" t="e">
        <f t="shared" si="6"/>
        <v>#DIV/0!</v>
      </c>
      <c r="U11" s="25"/>
      <c r="V11" s="26">
        <f t="shared" si="20"/>
        <v>0</v>
      </c>
      <c r="W11" s="32">
        <f t="shared" si="21"/>
        <v>0</v>
      </c>
      <c r="X11" s="23">
        <f t="shared" si="7"/>
        <v>0</v>
      </c>
      <c r="Y11" s="33" t="e">
        <f t="shared" si="22"/>
        <v>#DIV/0!</v>
      </c>
      <c r="Z11" s="25"/>
      <c r="AA11" s="26">
        <f t="shared" si="23"/>
        <v>0</v>
      </c>
      <c r="AB11" s="32">
        <f t="shared" si="24"/>
        <v>0</v>
      </c>
      <c r="AC11" s="23">
        <f t="shared" si="8"/>
        <v>0</v>
      </c>
      <c r="AD11" s="33" t="e">
        <f t="shared" si="25"/>
        <v>#DIV/0!</v>
      </c>
      <c r="AE11" s="25"/>
      <c r="AF11" s="26">
        <f t="shared" si="26"/>
        <v>0</v>
      </c>
      <c r="AG11" s="32">
        <f t="shared" si="27"/>
        <v>0</v>
      </c>
      <c r="AH11" s="23">
        <f t="shared" si="9"/>
        <v>0</v>
      </c>
      <c r="AI11" s="33" t="e">
        <f t="shared" si="28"/>
        <v>#DIV/0!</v>
      </c>
      <c r="AJ11" s="25"/>
      <c r="AK11" s="26">
        <f t="shared" si="29"/>
        <v>0</v>
      </c>
      <c r="AL11" s="32">
        <f t="shared" si="30"/>
        <v>0</v>
      </c>
      <c r="AM11" s="23">
        <f t="shared" si="10"/>
        <v>0</v>
      </c>
      <c r="AN11" s="33" t="e">
        <f t="shared" si="31"/>
        <v>#DIV/0!</v>
      </c>
      <c r="AO11" s="25"/>
      <c r="AP11" s="26">
        <f t="shared" si="32"/>
        <v>0</v>
      </c>
      <c r="AQ11" s="32">
        <f t="shared" si="33"/>
        <v>0</v>
      </c>
      <c r="AR11" s="23">
        <f t="shared" si="11"/>
        <v>0</v>
      </c>
      <c r="AS11" s="33" t="e">
        <f t="shared" si="34"/>
        <v>#DIV/0!</v>
      </c>
      <c r="AT11" s="25"/>
      <c r="AU11" s="26">
        <f t="shared" si="35"/>
        <v>0</v>
      </c>
      <c r="AY11" t="s">
        <v>8</v>
      </c>
      <c r="AZ11" t="s">
        <v>86</v>
      </c>
      <c r="BA11" t="s">
        <v>87</v>
      </c>
      <c r="BB11" t="s">
        <v>114</v>
      </c>
      <c r="BC11" t="s">
        <v>89</v>
      </c>
      <c r="BD11">
        <v>0</v>
      </c>
      <c r="BE11">
        <v>1</v>
      </c>
      <c r="BF11">
        <v>1</v>
      </c>
      <c r="BG11">
        <v>0</v>
      </c>
      <c r="BH11">
        <v>0</v>
      </c>
      <c r="BI11">
        <v>1</v>
      </c>
      <c r="BJ11">
        <v>0</v>
      </c>
      <c r="BK11">
        <v>3</v>
      </c>
      <c r="BL11">
        <v>0</v>
      </c>
    </row>
    <row r="12" spans="1:64" x14ac:dyDescent="0.3">
      <c r="A12" t="s">
        <v>55</v>
      </c>
      <c r="B12" s="21"/>
      <c r="C12" s="32">
        <f t="shared" si="12"/>
        <v>0</v>
      </c>
      <c r="D12" s="23">
        <f t="shared" si="0"/>
        <v>0</v>
      </c>
      <c r="E12" s="33" t="e">
        <f t="shared" si="13"/>
        <v>#DIV/0!</v>
      </c>
      <c r="F12" s="25"/>
      <c r="G12" s="26">
        <f t="shared" si="14"/>
        <v>0</v>
      </c>
      <c r="H12" s="32">
        <f t="shared" si="15"/>
        <v>0</v>
      </c>
      <c r="I12" s="23">
        <f t="shared" si="1"/>
        <v>0</v>
      </c>
      <c r="J12" s="33" t="e">
        <f t="shared" si="2"/>
        <v>#DIV/0!</v>
      </c>
      <c r="K12" s="25"/>
      <c r="L12" s="26">
        <f t="shared" si="16"/>
        <v>0</v>
      </c>
      <c r="M12" s="22">
        <f t="shared" si="17"/>
        <v>0</v>
      </c>
      <c r="N12" s="23">
        <f t="shared" si="3"/>
        <v>0</v>
      </c>
      <c r="O12" s="33" t="e">
        <f t="shared" si="4"/>
        <v>#DIV/0!</v>
      </c>
      <c r="P12" s="25"/>
      <c r="Q12" s="26">
        <f t="shared" si="18"/>
        <v>0</v>
      </c>
      <c r="R12" s="32">
        <f t="shared" si="19"/>
        <v>0</v>
      </c>
      <c r="S12" s="23">
        <f t="shared" si="5"/>
        <v>0</v>
      </c>
      <c r="T12" s="33" t="e">
        <f t="shared" si="6"/>
        <v>#DIV/0!</v>
      </c>
      <c r="U12" s="25"/>
      <c r="V12" s="26">
        <f t="shared" si="20"/>
        <v>0</v>
      </c>
      <c r="W12" s="32">
        <f t="shared" si="21"/>
        <v>0</v>
      </c>
      <c r="X12" s="23">
        <f t="shared" si="7"/>
        <v>0</v>
      </c>
      <c r="Y12" s="33" t="e">
        <f t="shared" si="22"/>
        <v>#DIV/0!</v>
      </c>
      <c r="Z12" s="25"/>
      <c r="AA12" s="26">
        <f t="shared" si="23"/>
        <v>0</v>
      </c>
      <c r="AB12" s="32">
        <f t="shared" si="24"/>
        <v>0</v>
      </c>
      <c r="AC12" s="23">
        <f t="shared" si="8"/>
        <v>0</v>
      </c>
      <c r="AD12" s="33" t="e">
        <f t="shared" si="25"/>
        <v>#DIV/0!</v>
      </c>
      <c r="AE12" s="25"/>
      <c r="AF12" s="26">
        <f t="shared" si="26"/>
        <v>0</v>
      </c>
      <c r="AG12" s="32">
        <f t="shared" si="27"/>
        <v>8.3333333333333329E-2</v>
      </c>
      <c r="AH12" s="23">
        <f t="shared" si="9"/>
        <v>5</v>
      </c>
      <c r="AI12" s="33" t="e">
        <f t="shared" si="28"/>
        <v>#DIV/0!</v>
      </c>
      <c r="AJ12" s="25"/>
      <c r="AK12" s="26">
        <f t="shared" si="29"/>
        <v>-5</v>
      </c>
      <c r="AL12" s="32">
        <f t="shared" si="30"/>
        <v>0</v>
      </c>
      <c r="AM12" s="23">
        <f t="shared" si="10"/>
        <v>0</v>
      </c>
      <c r="AN12" s="33" t="e">
        <f t="shared" si="31"/>
        <v>#DIV/0!</v>
      </c>
      <c r="AO12" s="25"/>
      <c r="AP12" s="26">
        <f t="shared" si="32"/>
        <v>0</v>
      </c>
      <c r="AQ12" s="32">
        <f t="shared" si="33"/>
        <v>7.6923076923076927E-2</v>
      </c>
      <c r="AR12" s="23">
        <f t="shared" si="11"/>
        <v>5</v>
      </c>
      <c r="AS12" s="33" t="e">
        <f t="shared" si="34"/>
        <v>#DIV/0!</v>
      </c>
      <c r="AT12" s="25"/>
      <c r="AU12" s="26">
        <f t="shared" si="35"/>
        <v>-5</v>
      </c>
      <c r="AY12" t="s">
        <v>9</v>
      </c>
      <c r="AZ12" t="s">
        <v>86</v>
      </c>
      <c r="BA12" t="s">
        <v>87</v>
      </c>
      <c r="BB12" t="s">
        <v>114</v>
      </c>
      <c r="BC12" t="s">
        <v>89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1</v>
      </c>
      <c r="BJ12">
        <v>0</v>
      </c>
      <c r="BK12">
        <v>1</v>
      </c>
      <c r="BL12">
        <v>0</v>
      </c>
    </row>
    <row r="13" spans="1:64" x14ac:dyDescent="0.3">
      <c r="A13" t="s">
        <v>5</v>
      </c>
      <c r="B13" s="21"/>
      <c r="C13" s="32">
        <f t="shared" si="12"/>
        <v>6.369426751592357E-3</v>
      </c>
      <c r="D13" s="23">
        <f t="shared" si="0"/>
        <v>1</v>
      </c>
      <c r="E13" s="33" t="e">
        <f t="shared" si="13"/>
        <v>#DIV/0!</v>
      </c>
      <c r="F13" s="25"/>
      <c r="G13" s="26">
        <f t="shared" si="14"/>
        <v>-1</v>
      </c>
      <c r="H13" s="32">
        <f t="shared" si="15"/>
        <v>0</v>
      </c>
      <c r="I13" s="23">
        <f t="shared" si="1"/>
        <v>0</v>
      </c>
      <c r="J13" s="33" t="e">
        <f t="shared" si="2"/>
        <v>#DIV/0!</v>
      </c>
      <c r="K13" s="25"/>
      <c r="L13" s="26">
        <f t="shared" si="16"/>
        <v>0</v>
      </c>
      <c r="M13" s="22">
        <f t="shared" si="17"/>
        <v>3.7037037037037035E-2</v>
      </c>
      <c r="N13" s="23">
        <f t="shared" si="3"/>
        <v>1</v>
      </c>
      <c r="O13" s="33" t="e">
        <f t="shared" si="4"/>
        <v>#DIV/0!</v>
      </c>
      <c r="P13" s="25"/>
      <c r="Q13" s="26">
        <f t="shared" si="18"/>
        <v>-1</v>
      </c>
      <c r="R13" s="32">
        <f t="shared" si="19"/>
        <v>0</v>
      </c>
      <c r="S13" s="23">
        <f t="shared" si="5"/>
        <v>0</v>
      </c>
      <c r="T13" s="33" t="e">
        <f t="shared" si="6"/>
        <v>#DIV/0!</v>
      </c>
      <c r="U13" s="25"/>
      <c r="V13" s="26">
        <f t="shared" si="20"/>
        <v>0</v>
      </c>
      <c r="W13" s="32">
        <f t="shared" si="21"/>
        <v>0</v>
      </c>
      <c r="X13" s="23">
        <f t="shared" si="7"/>
        <v>0</v>
      </c>
      <c r="Y13" s="33" t="e">
        <f t="shared" si="22"/>
        <v>#DIV/0!</v>
      </c>
      <c r="Z13" s="25"/>
      <c r="AA13" s="26">
        <f t="shared" si="23"/>
        <v>0</v>
      </c>
      <c r="AB13" s="32">
        <f t="shared" si="24"/>
        <v>0</v>
      </c>
      <c r="AC13" s="23">
        <f t="shared" si="8"/>
        <v>0</v>
      </c>
      <c r="AD13" s="33" t="e">
        <f t="shared" si="25"/>
        <v>#DIV/0!</v>
      </c>
      <c r="AE13" s="25"/>
      <c r="AF13" s="26">
        <f t="shared" si="26"/>
        <v>0</v>
      </c>
      <c r="AG13" s="32">
        <f t="shared" si="27"/>
        <v>0</v>
      </c>
      <c r="AH13" s="23">
        <f t="shared" si="9"/>
        <v>0</v>
      </c>
      <c r="AI13" s="33" t="e">
        <f t="shared" si="28"/>
        <v>#DIV/0!</v>
      </c>
      <c r="AJ13" s="25"/>
      <c r="AK13" s="26">
        <f t="shared" si="29"/>
        <v>0</v>
      </c>
      <c r="AL13" s="32">
        <f t="shared" si="30"/>
        <v>4.4843049327354259E-3</v>
      </c>
      <c r="AM13" s="23">
        <f t="shared" si="10"/>
        <v>2</v>
      </c>
      <c r="AN13" s="33" t="e">
        <f t="shared" si="31"/>
        <v>#DIV/0!</v>
      </c>
      <c r="AO13" s="25"/>
      <c r="AP13" s="26">
        <f t="shared" si="32"/>
        <v>-2</v>
      </c>
      <c r="AQ13" s="32">
        <f t="shared" si="33"/>
        <v>0</v>
      </c>
      <c r="AR13" s="23">
        <f t="shared" si="11"/>
        <v>0</v>
      </c>
      <c r="AS13" s="33" t="e">
        <f t="shared" si="34"/>
        <v>#DIV/0!</v>
      </c>
      <c r="AT13" s="25"/>
      <c r="AU13" s="26">
        <f t="shared" si="35"/>
        <v>0</v>
      </c>
      <c r="AY13" t="s">
        <v>10</v>
      </c>
      <c r="AZ13" t="s">
        <v>86</v>
      </c>
      <c r="BA13" t="s">
        <v>87</v>
      </c>
      <c r="BB13" t="s">
        <v>114</v>
      </c>
      <c r="BC13" t="s">
        <v>89</v>
      </c>
      <c r="BD13">
        <v>3</v>
      </c>
      <c r="BE13">
        <v>4</v>
      </c>
      <c r="BF13">
        <v>2</v>
      </c>
      <c r="BG13">
        <v>0</v>
      </c>
      <c r="BH13">
        <v>0</v>
      </c>
      <c r="BI13">
        <v>3</v>
      </c>
      <c r="BJ13">
        <v>4</v>
      </c>
      <c r="BK13">
        <v>11</v>
      </c>
      <c r="BL13">
        <v>5</v>
      </c>
    </row>
    <row r="14" spans="1:64" x14ac:dyDescent="0.3">
      <c r="A14" t="s">
        <v>6</v>
      </c>
      <c r="B14" s="21"/>
      <c r="C14" s="32">
        <f t="shared" si="12"/>
        <v>3.8216560509554139E-2</v>
      </c>
      <c r="D14" s="23">
        <f t="shared" si="0"/>
        <v>6</v>
      </c>
      <c r="E14" s="33" t="e">
        <f t="shared" si="13"/>
        <v>#DIV/0!</v>
      </c>
      <c r="F14" s="25"/>
      <c r="G14" s="26">
        <f t="shared" si="14"/>
        <v>-6</v>
      </c>
      <c r="H14" s="32">
        <f t="shared" si="15"/>
        <v>9.1743119266055051E-3</v>
      </c>
      <c r="I14" s="23">
        <f t="shared" si="1"/>
        <v>1</v>
      </c>
      <c r="J14" s="33" t="e">
        <f t="shared" si="2"/>
        <v>#DIV/0!</v>
      </c>
      <c r="K14" s="25"/>
      <c r="L14" s="26">
        <f t="shared" si="16"/>
        <v>-1</v>
      </c>
      <c r="M14" s="22">
        <f t="shared" si="17"/>
        <v>3.7037037037037035E-2</v>
      </c>
      <c r="N14" s="23">
        <f t="shared" si="3"/>
        <v>1</v>
      </c>
      <c r="O14" s="33" t="e">
        <f t="shared" si="4"/>
        <v>#DIV/0!</v>
      </c>
      <c r="P14" s="25"/>
      <c r="Q14" s="26">
        <f t="shared" si="18"/>
        <v>-1</v>
      </c>
      <c r="R14" s="32">
        <f t="shared" si="19"/>
        <v>0</v>
      </c>
      <c r="S14" s="23">
        <f t="shared" si="5"/>
        <v>0</v>
      </c>
      <c r="T14" s="33" t="e">
        <f t="shared" si="6"/>
        <v>#DIV/0!</v>
      </c>
      <c r="U14" s="25"/>
      <c r="V14" s="26">
        <f t="shared" si="20"/>
        <v>0</v>
      </c>
      <c r="W14" s="32">
        <f t="shared" si="21"/>
        <v>4.3478260869565216E-2</v>
      </c>
      <c r="X14" s="23">
        <f t="shared" si="7"/>
        <v>1</v>
      </c>
      <c r="Y14" s="33" t="e">
        <f t="shared" si="22"/>
        <v>#DIV/0!</v>
      </c>
      <c r="Z14" s="25"/>
      <c r="AA14" s="26">
        <f t="shared" si="23"/>
        <v>-1</v>
      </c>
      <c r="AB14" s="32">
        <f t="shared" si="24"/>
        <v>2.4691358024691357E-2</v>
      </c>
      <c r="AC14" s="23">
        <f t="shared" si="8"/>
        <v>2</v>
      </c>
      <c r="AD14" s="33" t="e">
        <f t="shared" si="25"/>
        <v>#DIV/0!</v>
      </c>
      <c r="AE14" s="25"/>
      <c r="AF14" s="26">
        <f t="shared" si="26"/>
        <v>-2</v>
      </c>
      <c r="AG14" s="32">
        <f t="shared" si="27"/>
        <v>0</v>
      </c>
      <c r="AH14" s="23">
        <f t="shared" si="9"/>
        <v>0</v>
      </c>
      <c r="AI14" s="33" t="e">
        <f t="shared" si="28"/>
        <v>#DIV/0!</v>
      </c>
      <c r="AJ14" s="25"/>
      <c r="AK14" s="26">
        <f t="shared" si="29"/>
        <v>0</v>
      </c>
      <c r="AL14" s="32">
        <f t="shared" si="30"/>
        <v>2.4663677130044841E-2</v>
      </c>
      <c r="AM14" s="23">
        <f t="shared" si="10"/>
        <v>11</v>
      </c>
      <c r="AN14" s="33" t="e">
        <f t="shared" si="31"/>
        <v>#DIV/0!</v>
      </c>
      <c r="AO14" s="25"/>
      <c r="AP14" s="26">
        <f t="shared" si="32"/>
        <v>-11</v>
      </c>
      <c r="AQ14" s="32">
        <f t="shared" si="33"/>
        <v>0</v>
      </c>
      <c r="AR14" s="23">
        <f t="shared" si="11"/>
        <v>0</v>
      </c>
      <c r="AS14" s="33" t="e">
        <f t="shared" si="34"/>
        <v>#DIV/0!</v>
      </c>
      <c r="AT14" s="25"/>
      <c r="AU14" s="26">
        <f t="shared" si="35"/>
        <v>0</v>
      </c>
      <c r="AY14" t="s">
        <v>11</v>
      </c>
      <c r="AZ14" t="s">
        <v>86</v>
      </c>
      <c r="BA14" t="s">
        <v>87</v>
      </c>
      <c r="BB14" t="s">
        <v>114</v>
      </c>
      <c r="BC14" t="s">
        <v>89</v>
      </c>
      <c r="BD14">
        <v>0</v>
      </c>
      <c r="BE14">
        <v>3</v>
      </c>
      <c r="BF14">
        <v>1</v>
      </c>
      <c r="BG14">
        <v>0</v>
      </c>
      <c r="BH14">
        <v>2</v>
      </c>
      <c r="BI14">
        <v>2</v>
      </c>
      <c r="BJ14">
        <v>0</v>
      </c>
      <c r="BK14">
        <v>8</v>
      </c>
      <c r="BL14">
        <v>0</v>
      </c>
    </row>
    <row r="15" spans="1:64" x14ac:dyDescent="0.3">
      <c r="A15" t="s">
        <v>7</v>
      </c>
      <c r="B15" s="21"/>
      <c r="C15" s="32">
        <f t="shared" si="12"/>
        <v>5.0955414012738856E-2</v>
      </c>
      <c r="D15" s="23">
        <f t="shared" si="0"/>
        <v>8</v>
      </c>
      <c r="E15" s="33" t="e">
        <f t="shared" si="13"/>
        <v>#DIV/0!</v>
      </c>
      <c r="F15" s="25"/>
      <c r="G15" s="26">
        <f t="shared" si="14"/>
        <v>-8</v>
      </c>
      <c r="H15" s="32">
        <f t="shared" si="15"/>
        <v>4.5871559633027525E-2</v>
      </c>
      <c r="I15" s="23">
        <f t="shared" si="1"/>
        <v>5</v>
      </c>
      <c r="J15" s="33" t="e">
        <f t="shared" si="2"/>
        <v>#DIV/0!</v>
      </c>
      <c r="K15" s="25"/>
      <c r="L15" s="26">
        <f t="shared" si="16"/>
        <v>-5</v>
      </c>
      <c r="M15" s="22">
        <f t="shared" si="17"/>
        <v>0</v>
      </c>
      <c r="N15" s="23">
        <f t="shared" si="3"/>
        <v>0</v>
      </c>
      <c r="O15" s="33" t="e">
        <f t="shared" si="4"/>
        <v>#DIV/0!</v>
      </c>
      <c r="P15" s="25"/>
      <c r="Q15" s="26">
        <f t="shared" si="18"/>
        <v>0</v>
      </c>
      <c r="R15" s="32">
        <f t="shared" si="19"/>
        <v>3.7037037037037035E-2</v>
      </c>
      <c r="S15" s="23">
        <f t="shared" si="5"/>
        <v>2</v>
      </c>
      <c r="T15" s="33" t="e">
        <f t="shared" si="6"/>
        <v>#DIV/0!</v>
      </c>
      <c r="U15" s="25"/>
      <c r="V15" s="26">
        <f t="shared" si="20"/>
        <v>-2</v>
      </c>
      <c r="W15" s="32">
        <f t="shared" si="21"/>
        <v>4.3478260869565216E-2</v>
      </c>
      <c r="X15" s="23">
        <f t="shared" si="7"/>
        <v>1</v>
      </c>
      <c r="Y15" s="33" t="e">
        <f t="shared" si="22"/>
        <v>#DIV/0!</v>
      </c>
      <c r="Z15" s="25"/>
      <c r="AA15" s="26">
        <f t="shared" si="23"/>
        <v>-1</v>
      </c>
      <c r="AB15" s="32">
        <f t="shared" si="24"/>
        <v>3.7037037037037035E-2</v>
      </c>
      <c r="AC15" s="23">
        <f t="shared" si="8"/>
        <v>3</v>
      </c>
      <c r="AD15" s="33" t="e">
        <f t="shared" si="25"/>
        <v>#DIV/0!</v>
      </c>
      <c r="AE15" s="25"/>
      <c r="AF15" s="26">
        <f t="shared" si="26"/>
        <v>-3</v>
      </c>
      <c r="AG15" s="32">
        <f t="shared" si="27"/>
        <v>1.6666666666666666E-2</v>
      </c>
      <c r="AH15" s="23">
        <f t="shared" si="9"/>
        <v>1</v>
      </c>
      <c r="AI15" s="33" t="e">
        <f t="shared" si="28"/>
        <v>#DIV/0!</v>
      </c>
      <c r="AJ15" s="25"/>
      <c r="AK15" s="26">
        <f t="shared" si="29"/>
        <v>-1</v>
      </c>
      <c r="AL15" s="32">
        <f t="shared" si="30"/>
        <v>4.2600896860986545E-2</v>
      </c>
      <c r="AM15" s="23">
        <f t="shared" si="10"/>
        <v>19</v>
      </c>
      <c r="AN15" s="33" t="e">
        <f t="shared" si="31"/>
        <v>#DIV/0!</v>
      </c>
      <c r="AO15" s="25"/>
      <c r="AP15" s="26">
        <f t="shared" si="32"/>
        <v>-19</v>
      </c>
      <c r="AQ15" s="32">
        <f t="shared" si="33"/>
        <v>1.5384615384615385E-2</v>
      </c>
      <c r="AR15" s="23">
        <f t="shared" si="11"/>
        <v>1</v>
      </c>
      <c r="AS15" s="33" t="e">
        <f t="shared" si="34"/>
        <v>#DIV/0!</v>
      </c>
      <c r="AT15" s="25"/>
      <c r="AU15" s="26">
        <f t="shared" si="35"/>
        <v>-1</v>
      </c>
      <c r="AY15" t="s">
        <v>12</v>
      </c>
      <c r="AZ15" t="s">
        <v>86</v>
      </c>
      <c r="BA15" t="s">
        <v>87</v>
      </c>
      <c r="BB15" t="s">
        <v>114</v>
      </c>
      <c r="BC15" t="s">
        <v>89</v>
      </c>
      <c r="BD15">
        <v>1</v>
      </c>
      <c r="BE15">
        <v>2</v>
      </c>
      <c r="BF15">
        <v>1</v>
      </c>
      <c r="BG15">
        <v>1</v>
      </c>
      <c r="BH15">
        <v>1</v>
      </c>
      <c r="BI15">
        <v>2</v>
      </c>
      <c r="BJ15">
        <v>0</v>
      </c>
      <c r="BK15">
        <v>7</v>
      </c>
      <c r="BL15">
        <v>1</v>
      </c>
    </row>
    <row r="16" spans="1:64" x14ac:dyDescent="0.3">
      <c r="A16" t="s">
        <v>56</v>
      </c>
      <c r="B16" s="21"/>
      <c r="C16" s="32">
        <f t="shared" si="12"/>
        <v>0</v>
      </c>
      <c r="D16" s="23">
        <f t="shared" si="0"/>
        <v>0</v>
      </c>
      <c r="E16" s="33" t="e">
        <f t="shared" si="13"/>
        <v>#DIV/0!</v>
      </c>
      <c r="F16" s="25"/>
      <c r="G16" s="26">
        <f t="shared" si="14"/>
        <v>0</v>
      </c>
      <c r="H16" s="32">
        <f t="shared" si="15"/>
        <v>0</v>
      </c>
      <c r="I16" s="23">
        <f t="shared" si="1"/>
        <v>0</v>
      </c>
      <c r="J16" s="33" t="e">
        <f t="shared" si="2"/>
        <v>#DIV/0!</v>
      </c>
      <c r="K16" s="25"/>
      <c r="L16" s="26">
        <f t="shared" si="16"/>
        <v>0</v>
      </c>
      <c r="M16" s="22">
        <f t="shared" si="17"/>
        <v>0</v>
      </c>
      <c r="N16" s="23">
        <f t="shared" si="3"/>
        <v>0</v>
      </c>
      <c r="O16" s="33" t="e">
        <f t="shared" si="4"/>
        <v>#DIV/0!</v>
      </c>
      <c r="P16" s="25"/>
      <c r="Q16" s="26">
        <f t="shared" si="18"/>
        <v>0</v>
      </c>
      <c r="R16" s="32">
        <f t="shared" si="19"/>
        <v>0</v>
      </c>
      <c r="S16" s="23">
        <f t="shared" si="5"/>
        <v>0</v>
      </c>
      <c r="T16" s="33" t="e">
        <f t="shared" si="6"/>
        <v>#DIV/0!</v>
      </c>
      <c r="U16" s="25"/>
      <c r="V16" s="26">
        <f t="shared" si="20"/>
        <v>0</v>
      </c>
      <c r="W16" s="32">
        <f t="shared" si="21"/>
        <v>0</v>
      </c>
      <c r="X16" s="23">
        <f t="shared" si="7"/>
        <v>0</v>
      </c>
      <c r="Y16" s="33" t="e">
        <f t="shared" si="22"/>
        <v>#DIV/0!</v>
      </c>
      <c r="Z16" s="25"/>
      <c r="AA16" s="26">
        <f t="shared" si="23"/>
        <v>0</v>
      </c>
      <c r="AB16" s="32">
        <f t="shared" si="24"/>
        <v>0</v>
      </c>
      <c r="AC16" s="23">
        <f t="shared" si="8"/>
        <v>0</v>
      </c>
      <c r="AD16" s="33" t="e">
        <f t="shared" si="25"/>
        <v>#DIV/0!</v>
      </c>
      <c r="AE16" s="25"/>
      <c r="AF16" s="26">
        <f t="shared" si="26"/>
        <v>0</v>
      </c>
      <c r="AG16" s="32">
        <f t="shared" si="27"/>
        <v>6.6666666666666666E-2</v>
      </c>
      <c r="AH16" s="23">
        <f t="shared" si="9"/>
        <v>4</v>
      </c>
      <c r="AI16" s="33" t="e">
        <f t="shared" si="28"/>
        <v>#DIV/0!</v>
      </c>
      <c r="AJ16" s="25"/>
      <c r="AK16" s="26">
        <f t="shared" si="29"/>
        <v>-4</v>
      </c>
      <c r="AL16" s="32">
        <f t="shared" si="30"/>
        <v>0</v>
      </c>
      <c r="AM16" s="23">
        <f t="shared" si="10"/>
        <v>0</v>
      </c>
      <c r="AN16" s="33" t="e">
        <f t="shared" si="31"/>
        <v>#DIV/0!</v>
      </c>
      <c r="AO16" s="25"/>
      <c r="AP16" s="26">
        <f t="shared" si="32"/>
        <v>0</v>
      </c>
      <c r="AQ16" s="32">
        <f t="shared" si="33"/>
        <v>6.1538461538461542E-2</v>
      </c>
      <c r="AR16" s="23">
        <f t="shared" si="11"/>
        <v>4</v>
      </c>
      <c r="AS16" s="33" t="e">
        <f t="shared" si="34"/>
        <v>#DIV/0!</v>
      </c>
      <c r="AT16" s="25"/>
      <c r="AU16" s="26">
        <f t="shared" si="35"/>
        <v>-4</v>
      </c>
      <c r="AY16" t="s">
        <v>60</v>
      </c>
      <c r="AZ16" t="s">
        <v>86</v>
      </c>
      <c r="BA16" t="s">
        <v>87</v>
      </c>
      <c r="BB16" t="s">
        <v>114</v>
      </c>
      <c r="BC16" t="s">
        <v>89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15</v>
      </c>
      <c r="BK16">
        <v>0</v>
      </c>
      <c r="BL16">
        <v>15</v>
      </c>
    </row>
    <row r="17" spans="1:64" x14ac:dyDescent="0.3">
      <c r="A17" t="s">
        <v>8</v>
      </c>
      <c r="B17" s="21"/>
      <c r="C17" s="32">
        <f t="shared" si="12"/>
        <v>0</v>
      </c>
      <c r="D17" s="23">
        <f t="shared" si="0"/>
        <v>0</v>
      </c>
      <c r="E17" s="33" t="e">
        <f t="shared" si="13"/>
        <v>#DIV/0!</v>
      </c>
      <c r="F17" s="25"/>
      <c r="G17" s="26">
        <f t="shared" si="14"/>
        <v>0</v>
      </c>
      <c r="H17" s="32">
        <f t="shared" si="15"/>
        <v>9.1743119266055051E-3</v>
      </c>
      <c r="I17" s="23">
        <f t="shared" si="1"/>
        <v>1</v>
      </c>
      <c r="J17" s="33" t="e">
        <f t="shared" si="2"/>
        <v>#DIV/0!</v>
      </c>
      <c r="K17" s="25"/>
      <c r="L17" s="26">
        <f t="shared" si="16"/>
        <v>-1</v>
      </c>
      <c r="M17" s="22">
        <f t="shared" si="17"/>
        <v>3.7037037037037035E-2</v>
      </c>
      <c r="N17" s="23">
        <f t="shared" si="3"/>
        <v>1</v>
      </c>
      <c r="O17" s="33" t="e">
        <f t="shared" si="4"/>
        <v>#DIV/0!</v>
      </c>
      <c r="P17" s="25"/>
      <c r="Q17" s="26">
        <f t="shared" si="18"/>
        <v>-1</v>
      </c>
      <c r="R17" s="32">
        <f t="shared" si="19"/>
        <v>0</v>
      </c>
      <c r="S17" s="23">
        <f t="shared" si="5"/>
        <v>0</v>
      </c>
      <c r="T17" s="33" t="e">
        <f t="shared" si="6"/>
        <v>#DIV/0!</v>
      </c>
      <c r="U17" s="25"/>
      <c r="V17" s="26">
        <f t="shared" si="20"/>
        <v>0</v>
      </c>
      <c r="W17" s="32">
        <f t="shared" si="21"/>
        <v>0</v>
      </c>
      <c r="X17" s="23">
        <f t="shared" si="7"/>
        <v>0</v>
      </c>
      <c r="Y17" s="33" t="e">
        <f t="shared" si="22"/>
        <v>#DIV/0!</v>
      </c>
      <c r="Z17" s="25"/>
      <c r="AA17" s="26">
        <f t="shared" si="23"/>
        <v>0</v>
      </c>
      <c r="AB17" s="32">
        <f t="shared" si="24"/>
        <v>1.2345679012345678E-2</v>
      </c>
      <c r="AC17" s="23">
        <f t="shared" si="8"/>
        <v>1</v>
      </c>
      <c r="AD17" s="33" t="e">
        <f t="shared" si="25"/>
        <v>#DIV/0!</v>
      </c>
      <c r="AE17" s="25"/>
      <c r="AF17" s="26">
        <f t="shared" si="26"/>
        <v>-1</v>
      </c>
      <c r="AG17" s="32">
        <f t="shared" si="27"/>
        <v>0</v>
      </c>
      <c r="AH17" s="23">
        <f t="shared" si="9"/>
        <v>0</v>
      </c>
      <c r="AI17" s="33" t="e">
        <f t="shared" si="28"/>
        <v>#DIV/0!</v>
      </c>
      <c r="AJ17" s="25"/>
      <c r="AK17" s="26">
        <f t="shared" si="29"/>
        <v>0</v>
      </c>
      <c r="AL17" s="32">
        <f t="shared" si="30"/>
        <v>6.7264573991031393E-3</v>
      </c>
      <c r="AM17" s="23">
        <f t="shared" si="10"/>
        <v>3</v>
      </c>
      <c r="AN17" s="33" t="e">
        <f t="shared" si="31"/>
        <v>#DIV/0!</v>
      </c>
      <c r="AO17" s="25"/>
      <c r="AP17" s="26">
        <f t="shared" si="32"/>
        <v>-3</v>
      </c>
      <c r="AQ17" s="32">
        <f t="shared" si="33"/>
        <v>0</v>
      </c>
      <c r="AR17" s="23">
        <f t="shared" si="11"/>
        <v>0</v>
      </c>
      <c r="AS17" s="33" t="e">
        <f t="shared" si="34"/>
        <v>#DIV/0!</v>
      </c>
      <c r="AT17" s="25"/>
      <c r="AU17" s="26">
        <f t="shared" si="35"/>
        <v>0</v>
      </c>
      <c r="AY17" t="s">
        <v>13</v>
      </c>
      <c r="AZ17" t="s">
        <v>86</v>
      </c>
      <c r="BA17" t="s">
        <v>87</v>
      </c>
      <c r="BB17" t="s">
        <v>114</v>
      </c>
      <c r="BC17" t="s">
        <v>89</v>
      </c>
      <c r="BD17">
        <v>3</v>
      </c>
      <c r="BE17">
        <v>1</v>
      </c>
      <c r="BF17">
        <v>1</v>
      </c>
      <c r="BG17">
        <v>2</v>
      </c>
      <c r="BH17">
        <v>0</v>
      </c>
      <c r="BI17">
        <v>1</v>
      </c>
      <c r="BJ17">
        <v>0</v>
      </c>
      <c r="BK17">
        <v>8</v>
      </c>
      <c r="BL17">
        <v>0</v>
      </c>
    </row>
    <row r="18" spans="1:64" x14ac:dyDescent="0.3">
      <c r="A18" t="s">
        <v>57</v>
      </c>
      <c r="B18" s="21"/>
      <c r="C18" s="32">
        <f t="shared" si="12"/>
        <v>0</v>
      </c>
      <c r="D18" s="23">
        <f t="shared" si="0"/>
        <v>0</v>
      </c>
      <c r="E18" s="33" t="e">
        <f t="shared" si="13"/>
        <v>#DIV/0!</v>
      </c>
      <c r="F18" s="25"/>
      <c r="G18" s="26">
        <f t="shared" si="14"/>
        <v>0</v>
      </c>
      <c r="H18" s="32">
        <f t="shared" si="15"/>
        <v>0</v>
      </c>
      <c r="I18" s="23">
        <f t="shared" si="1"/>
        <v>0</v>
      </c>
      <c r="J18" s="33" t="e">
        <f t="shared" si="2"/>
        <v>#DIV/0!</v>
      </c>
      <c r="K18" s="25"/>
      <c r="L18" s="26">
        <f t="shared" si="16"/>
        <v>0</v>
      </c>
      <c r="M18" s="22">
        <f t="shared" si="17"/>
        <v>0</v>
      </c>
      <c r="N18" s="23">
        <f t="shared" si="3"/>
        <v>0</v>
      </c>
      <c r="O18" s="33" t="e">
        <f t="shared" si="4"/>
        <v>#DIV/0!</v>
      </c>
      <c r="P18" s="25"/>
      <c r="Q18" s="26">
        <f t="shared" si="18"/>
        <v>0</v>
      </c>
      <c r="R18" s="32">
        <f t="shared" si="19"/>
        <v>0</v>
      </c>
      <c r="S18" s="23">
        <f t="shared" si="5"/>
        <v>0</v>
      </c>
      <c r="T18" s="33" t="e">
        <f t="shared" si="6"/>
        <v>#DIV/0!</v>
      </c>
      <c r="U18" s="25"/>
      <c r="V18" s="26">
        <f t="shared" si="20"/>
        <v>0</v>
      </c>
      <c r="W18" s="32">
        <f t="shared" si="21"/>
        <v>0</v>
      </c>
      <c r="X18" s="23">
        <f t="shared" si="7"/>
        <v>0</v>
      </c>
      <c r="Y18" s="33" t="e">
        <f t="shared" si="22"/>
        <v>#DIV/0!</v>
      </c>
      <c r="Z18" s="25"/>
      <c r="AA18" s="26">
        <f t="shared" si="23"/>
        <v>0</v>
      </c>
      <c r="AB18" s="32">
        <f t="shared" si="24"/>
        <v>0</v>
      </c>
      <c r="AC18" s="23">
        <f t="shared" si="8"/>
        <v>0</v>
      </c>
      <c r="AD18" s="33" t="e">
        <f t="shared" si="25"/>
        <v>#DIV/0!</v>
      </c>
      <c r="AE18" s="25"/>
      <c r="AF18" s="26">
        <f t="shared" si="26"/>
        <v>0</v>
      </c>
      <c r="AG18" s="32">
        <f t="shared" si="27"/>
        <v>0</v>
      </c>
      <c r="AH18" s="23">
        <f t="shared" si="9"/>
        <v>0</v>
      </c>
      <c r="AI18" s="33" t="e">
        <f t="shared" si="28"/>
        <v>#DIV/0!</v>
      </c>
      <c r="AJ18" s="25"/>
      <c r="AK18" s="26">
        <f t="shared" si="29"/>
        <v>0</v>
      </c>
      <c r="AL18" s="32">
        <f t="shared" si="30"/>
        <v>0</v>
      </c>
      <c r="AM18" s="23">
        <f t="shared" si="10"/>
        <v>0</v>
      </c>
      <c r="AN18" s="33" t="e">
        <f t="shared" si="31"/>
        <v>#DIV/0!</v>
      </c>
      <c r="AO18" s="25"/>
      <c r="AP18" s="26">
        <f t="shared" si="32"/>
        <v>0</v>
      </c>
      <c r="AQ18" s="32">
        <f t="shared" si="33"/>
        <v>0</v>
      </c>
      <c r="AR18" s="23">
        <f t="shared" si="11"/>
        <v>0</v>
      </c>
      <c r="AS18" s="33" t="e">
        <f t="shared" si="34"/>
        <v>#DIV/0!</v>
      </c>
      <c r="AT18" s="25"/>
      <c r="AU18" s="26">
        <f t="shared" si="35"/>
        <v>0</v>
      </c>
      <c r="AY18" t="s">
        <v>14</v>
      </c>
      <c r="AZ18" t="s">
        <v>86</v>
      </c>
      <c r="BA18" t="s">
        <v>87</v>
      </c>
      <c r="BB18" t="s">
        <v>114</v>
      </c>
      <c r="BC18" t="s">
        <v>89</v>
      </c>
      <c r="BD18">
        <v>1</v>
      </c>
      <c r="BE18">
        <v>2</v>
      </c>
      <c r="BF18">
        <v>0</v>
      </c>
      <c r="BG18">
        <v>0</v>
      </c>
      <c r="BH18">
        <v>0</v>
      </c>
      <c r="BI18">
        <v>1</v>
      </c>
      <c r="BJ18">
        <v>0</v>
      </c>
      <c r="BK18">
        <v>3</v>
      </c>
      <c r="BL18">
        <v>1</v>
      </c>
    </row>
    <row r="19" spans="1:64" x14ac:dyDescent="0.3">
      <c r="A19" t="s">
        <v>9</v>
      </c>
      <c r="B19" s="21"/>
      <c r="C19" s="32">
        <f t="shared" si="12"/>
        <v>0</v>
      </c>
      <c r="D19" s="23">
        <f t="shared" si="0"/>
        <v>0</v>
      </c>
      <c r="E19" s="33" t="e">
        <f t="shared" si="13"/>
        <v>#DIV/0!</v>
      </c>
      <c r="F19" s="25"/>
      <c r="G19" s="26">
        <f t="shared" si="14"/>
        <v>0</v>
      </c>
      <c r="H19" s="32">
        <f t="shared" si="15"/>
        <v>0</v>
      </c>
      <c r="I19" s="23">
        <f t="shared" si="1"/>
        <v>0</v>
      </c>
      <c r="J19" s="33" t="e">
        <f t="shared" si="2"/>
        <v>#DIV/0!</v>
      </c>
      <c r="K19" s="25"/>
      <c r="L19" s="26">
        <f t="shared" si="16"/>
        <v>0</v>
      </c>
      <c r="M19" s="22">
        <f t="shared" si="17"/>
        <v>0</v>
      </c>
      <c r="N19" s="23">
        <f t="shared" si="3"/>
        <v>0</v>
      </c>
      <c r="O19" s="33" t="e">
        <f t="shared" si="4"/>
        <v>#DIV/0!</v>
      </c>
      <c r="P19" s="25"/>
      <c r="Q19" s="26">
        <f t="shared" si="18"/>
        <v>0</v>
      </c>
      <c r="R19" s="32">
        <f t="shared" si="19"/>
        <v>0</v>
      </c>
      <c r="S19" s="23">
        <f t="shared" si="5"/>
        <v>0</v>
      </c>
      <c r="T19" s="33" t="e">
        <f t="shared" si="6"/>
        <v>#DIV/0!</v>
      </c>
      <c r="U19" s="25"/>
      <c r="V19" s="26">
        <f t="shared" si="20"/>
        <v>0</v>
      </c>
      <c r="W19" s="32">
        <f t="shared" si="21"/>
        <v>0</v>
      </c>
      <c r="X19" s="23">
        <f t="shared" si="7"/>
        <v>0</v>
      </c>
      <c r="Y19" s="33" t="e">
        <f t="shared" si="22"/>
        <v>#DIV/0!</v>
      </c>
      <c r="Z19" s="25"/>
      <c r="AA19" s="26">
        <f t="shared" si="23"/>
        <v>0</v>
      </c>
      <c r="AB19" s="32">
        <f t="shared" si="24"/>
        <v>1.2345679012345678E-2</v>
      </c>
      <c r="AC19" s="23">
        <f t="shared" si="8"/>
        <v>1</v>
      </c>
      <c r="AD19" s="33" t="e">
        <f t="shared" si="25"/>
        <v>#DIV/0!</v>
      </c>
      <c r="AE19" s="25"/>
      <c r="AF19" s="26">
        <f t="shared" si="26"/>
        <v>-1</v>
      </c>
      <c r="AG19" s="32">
        <f t="shared" si="27"/>
        <v>0</v>
      </c>
      <c r="AH19" s="23">
        <f t="shared" si="9"/>
        <v>0</v>
      </c>
      <c r="AI19" s="33" t="e">
        <f t="shared" si="28"/>
        <v>#DIV/0!</v>
      </c>
      <c r="AJ19" s="25"/>
      <c r="AK19" s="26">
        <f t="shared" si="29"/>
        <v>0</v>
      </c>
      <c r="AL19" s="32">
        <f t="shared" si="30"/>
        <v>2.242152466367713E-3</v>
      </c>
      <c r="AM19" s="23">
        <f t="shared" si="10"/>
        <v>1</v>
      </c>
      <c r="AN19" s="33" t="e">
        <f t="shared" si="31"/>
        <v>#DIV/0!</v>
      </c>
      <c r="AO19" s="25"/>
      <c r="AP19" s="26">
        <f t="shared" si="32"/>
        <v>-1</v>
      </c>
      <c r="AQ19" s="32">
        <f t="shared" si="33"/>
        <v>0</v>
      </c>
      <c r="AR19" s="23">
        <f t="shared" si="11"/>
        <v>0</v>
      </c>
      <c r="AS19" s="33" t="e">
        <f t="shared" si="34"/>
        <v>#DIV/0!</v>
      </c>
      <c r="AT19" s="25"/>
      <c r="AU19" s="26">
        <f t="shared" si="35"/>
        <v>0</v>
      </c>
      <c r="AY19" t="s">
        <v>16</v>
      </c>
      <c r="AZ19" t="s">
        <v>86</v>
      </c>
      <c r="BA19" t="s">
        <v>87</v>
      </c>
      <c r="BB19" t="s">
        <v>114</v>
      </c>
      <c r="BC19" t="s">
        <v>89</v>
      </c>
      <c r="BD19">
        <v>0</v>
      </c>
      <c r="BE19">
        <v>1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1</v>
      </c>
      <c r="BL19">
        <v>0</v>
      </c>
    </row>
    <row r="20" spans="1:64" x14ac:dyDescent="0.3">
      <c r="A20" t="s">
        <v>10</v>
      </c>
      <c r="B20" s="21"/>
      <c r="C20" s="32">
        <f t="shared" si="12"/>
        <v>1.9108280254777069E-2</v>
      </c>
      <c r="D20" s="23">
        <f t="shared" si="0"/>
        <v>3</v>
      </c>
      <c r="E20" s="33" t="e">
        <f t="shared" si="13"/>
        <v>#DIV/0!</v>
      </c>
      <c r="F20" s="25"/>
      <c r="G20" s="26">
        <f t="shared" si="14"/>
        <v>-3</v>
      </c>
      <c r="H20" s="32">
        <f t="shared" si="15"/>
        <v>3.669724770642202E-2</v>
      </c>
      <c r="I20" s="23">
        <f t="shared" si="1"/>
        <v>4</v>
      </c>
      <c r="J20" s="33" t="e">
        <f t="shared" si="2"/>
        <v>#DIV/0!</v>
      </c>
      <c r="K20" s="25"/>
      <c r="L20" s="26">
        <f t="shared" si="16"/>
        <v>-4</v>
      </c>
      <c r="M20" s="22">
        <f t="shared" si="17"/>
        <v>7.407407407407407E-2</v>
      </c>
      <c r="N20" s="23">
        <f t="shared" si="3"/>
        <v>2</v>
      </c>
      <c r="O20" s="33" t="e">
        <f t="shared" si="4"/>
        <v>#DIV/0!</v>
      </c>
      <c r="P20" s="25"/>
      <c r="Q20" s="26">
        <f t="shared" si="18"/>
        <v>-2</v>
      </c>
      <c r="R20" s="32">
        <f t="shared" si="19"/>
        <v>0</v>
      </c>
      <c r="S20" s="23">
        <f t="shared" si="5"/>
        <v>0</v>
      </c>
      <c r="T20" s="33" t="e">
        <f t="shared" si="6"/>
        <v>#DIV/0!</v>
      </c>
      <c r="U20" s="25"/>
      <c r="V20" s="26">
        <f t="shared" si="20"/>
        <v>0</v>
      </c>
      <c r="W20" s="32">
        <f t="shared" si="21"/>
        <v>0</v>
      </c>
      <c r="X20" s="23">
        <f t="shared" si="7"/>
        <v>0</v>
      </c>
      <c r="Y20" s="33" t="e">
        <f t="shared" si="22"/>
        <v>#DIV/0!</v>
      </c>
      <c r="Z20" s="25"/>
      <c r="AA20" s="26">
        <f t="shared" si="23"/>
        <v>0</v>
      </c>
      <c r="AB20" s="32">
        <f t="shared" si="24"/>
        <v>3.7037037037037035E-2</v>
      </c>
      <c r="AC20" s="23">
        <f t="shared" si="8"/>
        <v>3</v>
      </c>
      <c r="AD20" s="33" t="e">
        <f t="shared" si="25"/>
        <v>#DIV/0!</v>
      </c>
      <c r="AE20" s="25"/>
      <c r="AF20" s="26">
        <f t="shared" si="26"/>
        <v>-3</v>
      </c>
      <c r="AG20" s="32">
        <f t="shared" si="27"/>
        <v>6.6666666666666666E-2</v>
      </c>
      <c r="AH20" s="23">
        <f t="shared" si="9"/>
        <v>4</v>
      </c>
      <c r="AI20" s="33" t="e">
        <f t="shared" si="28"/>
        <v>#DIV/0!</v>
      </c>
      <c r="AJ20" s="25"/>
      <c r="AK20" s="26">
        <f t="shared" si="29"/>
        <v>-4</v>
      </c>
      <c r="AL20" s="32">
        <f t="shared" si="30"/>
        <v>2.4663677130044841E-2</v>
      </c>
      <c r="AM20" s="23">
        <f t="shared" si="10"/>
        <v>11</v>
      </c>
      <c r="AN20" s="33" t="e">
        <f t="shared" si="31"/>
        <v>#DIV/0!</v>
      </c>
      <c r="AO20" s="25"/>
      <c r="AP20" s="26">
        <f t="shared" si="32"/>
        <v>-11</v>
      </c>
      <c r="AQ20" s="32">
        <f t="shared" si="33"/>
        <v>7.6923076923076927E-2</v>
      </c>
      <c r="AR20" s="23">
        <f t="shared" si="11"/>
        <v>5</v>
      </c>
      <c r="AS20" s="33" t="e">
        <f t="shared" si="34"/>
        <v>#DIV/0!</v>
      </c>
      <c r="AT20" s="25"/>
      <c r="AU20" s="26">
        <f t="shared" si="35"/>
        <v>-5</v>
      </c>
      <c r="AY20" t="s">
        <v>17</v>
      </c>
      <c r="AZ20" t="s">
        <v>86</v>
      </c>
      <c r="BA20" t="s">
        <v>87</v>
      </c>
      <c r="BB20" t="s">
        <v>114</v>
      </c>
      <c r="BC20" t="s">
        <v>89</v>
      </c>
      <c r="BD20">
        <v>3</v>
      </c>
      <c r="BE20">
        <v>1</v>
      </c>
      <c r="BF20">
        <v>0</v>
      </c>
      <c r="BG20">
        <v>0</v>
      </c>
      <c r="BH20">
        <v>1</v>
      </c>
      <c r="BI20">
        <v>0</v>
      </c>
      <c r="BJ20">
        <v>0</v>
      </c>
      <c r="BK20">
        <v>5</v>
      </c>
      <c r="BL20">
        <v>0</v>
      </c>
    </row>
    <row r="21" spans="1:64" x14ac:dyDescent="0.3">
      <c r="A21" t="s">
        <v>58</v>
      </c>
      <c r="B21" s="21"/>
      <c r="C21" s="32">
        <f t="shared" si="12"/>
        <v>0</v>
      </c>
      <c r="D21" s="23">
        <f t="shared" si="0"/>
        <v>0</v>
      </c>
      <c r="E21" s="33" t="e">
        <f t="shared" si="13"/>
        <v>#DIV/0!</v>
      </c>
      <c r="F21" s="25"/>
      <c r="G21" s="26">
        <f t="shared" si="14"/>
        <v>0</v>
      </c>
      <c r="H21" s="32">
        <f t="shared" si="15"/>
        <v>0</v>
      </c>
      <c r="I21" s="23">
        <f t="shared" si="1"/>
        <v>0</v>
      </c>
      <c r="J21" s="33" t="e">
        <f t="shared" si="2"/>
        <v>#DIV/0!</v>
      </c>
      <c r="K21" s="25"/>
      <c r="L21" s="26">
        <f t="shared" si="16"/>
        <v>0</v>
      </c>
      <c r="M21" s="22">
        <f t="shared" si="17"/>
        <v>0</v>
      </c>
      <c r="N21" s="23">
        <f t="shared" si="3"/>
        <v>0</v>
      </c>
      <c r="O21" s="33" t="e">
        <f t="shared" si="4"/>
        <v>#DIV/0!</v>
      </c>
      <c r="P21" s="25"/>
      <c r="Q21" s="26">
        <f t="shared" si="18"/>
        <v>0</v>
      </c>
      <c r="R21" s="32">
        <f t="shared" si="19"/>
        <v>0</v>
      </c>
      <c r="S21" s="23">
        <f t="shared" si="5"/>
        <v>0</v>
      </c>
      <c r="T21" s="33" t="e">
        <f t="shared" si="6"/>
        <v>#DIV/0!</v>
      </c>
      <c r="U21" s="25"/>
      <c r="V21" s="26">
        <f t="shared" si="20"/>
        <v>0</v>
      </c>
      <c r="W21" s="32">
        <f t="shared" si="21"/>
        <v>0</v>
      </c>
      <c r="X21" s="23">
        <f t="shared" si="7"/>
        <v>0</v>
      </c>
      <c r="Y21" s="33" t="e">
        <f t="shared" si="22"/>
        <v>#DIV/0!</v>
      </c>
      <c r="Z21" s="25"/>
      <c r="AA21" s="26">
        <f t="shared" si="23"/>
        <v>0</v>
      </c>
      <c r="AB21" s="32">
        <f t="shared" si="24"/>
        <v>0</v>
      </c>
      <c r="AC21" s="23">
        <f t="shared" si="8"/>
        <v>0</v>
      </c>
      <c r="AD21" s="33" t="e">
        <f t="shared" si="25"/>
        <v>#DIV/0!</v>
      </c>
      <c r="AE21" s="25"/>
      <c r="AF21" s="26">
        <f t="shared" si="26"/>
        <v>0</v>
      </c>
      <c r="AG21" s="32">
        <f t="shared" si="27"/>
        <v>0</v>
      </c>
      <c r="AH21" s="23">
        <f t="shared" si="9"/>
        <v>0</v>
      </c>
      <c r="AI21" s="33" t="e">
        <f t="shared" si="28"/>
        <v>#DIV/0!</v>
      </c>
      <c r="AJ21" s="25"/>
      <c r="AK21" s="26">
        <f t="shared" si="29"/>
        <v>0</v>
      </c>
      <c r="AL21" s="32">
        <f t="shared" si="30"/>
        <v>0</v>
      </c>
      <c r="AM21" s="23">
        <f t="shared" si="10"/>
        <v>0</v>
      </c>
      <c r="AN21" s="33" t="e">
        <f t="shared" si="31"/>
        <v>#DIV/0!</v>
      </c>
      <c r="AO21" s="25"/>
      <c r="AP21" s="26">
        <f t="shared" si="32"/>
        <v>0</v>
      </c>
      <c r="AQ21" s="32">
        <f t="shared" si="33"/>
        <v>0</v>
      </c>
      <c r="AR21" s="23">
        <f t="shared" si="11"/>
        <v>0</v>
      </c>
      <c r="AS21" s="33" t="e">
        <f t="shared" si="34"/>
        <v>#DIV/0!</v>
      </c>
      <c r="AT21" s="25"/>
      <c r="AU21" s="26">
        <f t="shared" si="35"/>
        <v>0</v>
      </c>
      <c r="AY21" t="s">
        <v>19</v>
      </c>
      <c r="AZ21" t="s">
        <v>86</v>
      </c>
      <c r="BA21" t="s">
        <v>87</v>
      </c>
      <c r="BB21" t="s">
        <v>114</v>
      </c>
      <c r="BC21" t="s">
        <v>89</v>
      </c>
      <c r="BD21">
        <v>10</v>
      </c>
      <c r="BE21">
        <v>11</v>
      </c>
      <c r="BF21">
        <v>2</v>
      </c>
      <c r="BG21">
        <v>5</v>
      </c>
      <c r="BH21">
        <v>0</v>
      </c>
      <c r="BI21">
        <v>5</v>
      </c>
      <c r="BJ21">
        <v>3</v>
      </c>
      <c r="BK21">
        <v>35</v>
      </c>
      <c r="BL21">
        <v>1</v>
      </c>
    </row>
    <row r="22" spans="1:64" x14ac:dyDescent="0.3">
      <c r="A22" t="s">
        <v>11</v>
      </c>
      <c r="B22" s="21"/>
      <c r="C22" s="32">
        <f t="shared" si="12"/>
        <v>0</v>
      </c>
      <c r="D22" s="23">
        <f t="shared" si="0"/>
        <v>0</v>
      </c>
      <c r="E22" s="33" t="e">
        <f t="shared" si="13"/>
        <v>#DIV/0!</v>
      </c>
      <c r="F22" s="25"/>
      <c r="G22" s="26">
        <f t="shared" si="14"/>
        <v>0</v>
      </c>
      <c r="H22" s="32">
        <f t="shared" si="15"/>
        <v>2.7522935779816515E-2</v>
      </c>
      <c r="I22" s="23">
        <f t="shared" si="1"/>
        <v>3</v>
      </c>
      <c r="J22" s="33" t="e">
        <f t="shared" si="2"/>
        <v>#DIV/0!</v>
      </c>
      <c r="K22" s="25"/>
      <c r="L22" s="26">
        <f t="shared" si="16"/>
        <v>-3</v>
      </c>
      <c r="M22" s="22">
        <f t="shared" si="17"/>
        <v>3.7037037037037035E-2</v>
      </c>
      <c r="N22" s="23">
        <f t="shared" si="3"/>
        <v>1</v>
      </c>
      <c r="O22" s="33" t="e">
        <f t="shared" si="4"/>
        <v>#DIV/0!</v>
      </c>
      <c r="P22" s="25"/>
      <c r="Q22" s="26">
        <f t="shared" si="18"/>
        <v>-1</v>
      </c>
      <c r="R22" s="32">
        <f t="shared" si="19"/>
        <v>0</v>
      </c>
      <c r="S22" s="23">
        <f t="shared" si="5"/>
        <v>0</v>
      </c>
      <c r="T22" s="33" t="e">
        <f t="shared" si="6"/>
        <v>#DIV/0!</v>
      </c>
      <c r="U22" s="25"/>
      <c r="V22" s="26">
        <f t="shared" si="20"/>
        <v>0</v>
      </c>
      <c r="W22" s="32">
        <f t="shared" si="21"/>
        <v>8.6956521739130432E-2</v>
      </c>
      <c r="X22" s="23">
        <f t="shared" si="7"/>
        <v>2</v>
      </c>
      <c r="Y22" s="33" t="e">
        <f t="shared" si="22"/>
        <v>#DIV/0!</v>
      </c>
      <c r="Z22" s="25"/>
      <c r="AA22" s="26">
        <f t="shared" si="23"/>
        <v>-2</v>
      </c>
      <c r="AB22" s="32">
        <f t="shared" si="24"/>
        <v>2.4691358024691357E-2</v>
      </c>
      <c r="AC22" s="23">
        <f t="shared" si="8"/>
        <v>2</v>
      </c>
      <c r="AD22" s="33" t="e">
        <f t="shared" si="25"/>
        <v>#DIV/0!</v>
      </c>
      <c r="AE22" s="25"/>
      <c r="AF22" s="26">
        <f t="shared" si="26"/>
        <v>-2</v>
      </c>
      <c r="AG22" s="32">
        <f t="shared" si="27"/>
        <v>0</v>
      </c>
      <c r="AH22" s="23">
        <f t="shared" si="9"/>
        <v>0</v>
      </c>
      <c r="AI22" s="33" t="e">
        <f t="shared" si="28"/>
        <v>#DIV/0!</v>
      </c>
      <c r="AJ22" s="25"/>
      <c r="AK22" s="26">
        <f t="shared" si="29"/>
        <v>0</v>
      </c>
      <c r="AL22" s="32">
        <f t="shared" si="30"/>
        <v>1.7937219730941704E-2</v>
      </c>
      <c r="AM22" s="23">
        <f t="shared" si="10"/>
        <v>8</v>
      </c>
      <c r="AN22" s="33" t="e">
        <f t="shared" si="31"/>
        <v>#DIV/0!</v>
      </c>
      <c r="AO22" s="25"/>
      <c r="AP22" s="26">
        <f t="shared" si="32"/>
        <v>-8</v>
      </c>
      <c r="AQ22" s="32">
        <f t="shared" si="33"/>
        <v>0</v>
      </c>
      <c r="AR22" s="23">
        <f t="shared" si="11"/>
        <v>0</v>
      </c>
      <c r="AS22" s="33" t="e">
        <f t="shared" si="34"/>
        <v>#DIV/0!</v>
      </c>
      <c r="AT22" s="25"/>
      <c r="AU22" s="26">
        <f t="shared" si="35"/>
        <v>0</v>
      </c>
      <c r="AY22" t="s">
        <v>20</v>
      </c>
      <c r="AZ22" t="s">
        <v>86</v>
      </c>
      <c r="BA22" t="s">
        <v>87</v>
      </c>
      <c r="BB22" t="s">
        <v>114</v>
      </c>
      <c r="BC22" t="s">
        <v>89</v>
      </c>
      <c r="BD22">
        <v>7</v>
      </c>
      <c r="BE22">
        <v>1</v>
      </c>
      <c r="BF22">
        <v>0</v>
      </c>
      <c r="BG22">
        <v>1</v>
      </c>
      <c r="BH22">
        <v>0</v>
      </c>
      <c r="BI22">
        <v>1</v>
      </c>
      <c r="BJ22">
        <v>1</v>
      </c>
      <c r="BK22">
        <v>11</v>
      </c>
      <c r="BL22">
        <v>0</v>
      </c>
    </row>
    <row r="23" spans="1:64" x14ac:dyDescent="0.3">
      <c r="A23" t="s">
        <v>12</v>
      </c>
      <c r="B23" s="21"/>
      <c r="C23" s="32">
        <f t="shared" si="12"/>
        <v>6.369426751592357E-3</v>
      </c>
      <c r="D23" s="23">
        <f t="shared" si="0"/>
        <v>1</v>
      </c>
      <c r="E23" s="33" t="e">
        <f t="shared" si="13"/>
        <v>#DIV/0!</v>
      </c>
      <c r="F23" s="25"/>
      <c r="G23" s="26">
        <f t="shared" si="14"/>
        <v>-1</v>
      </c>
      <c r="H23" s="32">
        <f t="shared" si="15"/>
        <v>1.834862385321101E-2</v>
      </c>
      <c r="I23" s="23">
        <f t="shared" si="1"/>
        <v>2</v>
      </c>
      <c r="J23" s="33" t="e">
        <f t="shared" si="2"/>
        <v>#DIV/0!</v>
      </c>
      <c r="K23" s="25"/>
      <c r="L23" s="26">
        <f t="shared" si="16"/>
        <v>-2</v>
      </c>
      <c r="M23" s="22">
        <f t="shared" si="17"/>
        <v>3.7037037037037035E-2</v>
      </c>
      <c r="N23" s="23">
        <f t="shared" si="3"/>
        <v>1</v>
      </c>
      <c r="O23" s="33" t="e">
        <f t="shared" si="4"/>
        <v>#DIV/0!</v>
      </c>
      <c r="P23" s="25"/>
      <c r="Q23" s="26">
        <f t="shared" si="18"/>
        <v>-1</v>
      </c>
      <c r="R23" s="32">
        <f t="shared" si="19"/>
        <v>1.8518518518518517E-2</v>
      </c>
      <c r="S23" s="23">
        <f t="shared" si="5"/>
        <v>1</v>
      </c>
      <c r="T23" s="33" t="e">
        <f t="shared" si="6"/>
        <v>#DIV/0!</v>
      </c>
      <c r="U23" s="25"/>
      <c r="V23" s="26">
        <f t="shared" si="20"/>
        <v>-1</v>
      </c>
      <c r="W23" s="32">
        <f t="shared" si="21"/>
        <v>4.3478260869565216E-2</v>
      </c>
      <c r="X23" s="23">
        <f t="shared" si="7"/>
        <v>1</v>
      </c>
      <c r="Y23" s="33" t="e">
        <f t="shared" si="22"/>
        <v>#DIV/0!</v>
      </c>
      <c r="Z23" s="25"/>
      <c r="AA23" s="26">
        <f t="shared" si="23"/>
        <v>-1</v>
      </c>
      <c r="AB23" s="32">
        <f t="shared" si="24"/>
        <v>2.4691358024691357E-2</v>
      </c>
      <c r="AC23" s="23">
        <f t="shared" si="8"/>
        <v>2</v>
      </c>
      <c r="AD23" s="33" t="e">
        <f t="shared" si="25"/>
        <v>#DIV/0!</v>
      </c>
      <c r="AE23" s="25"/>
      <c r="AF23" s="26">
        <f t="shared" si="26"/>
        <v>-2</v>
      </c>
      <c r="AG23" s="32">
        <f t="shared" si="27"/>
        <v>0</v>
      </c>
      <c r="AH23" s="23">
        <f t="shared" si="9"/>
        <v>0</v>
      </c>
      <c r="AI23" s="33" t="e">
        <f t="shared" si="28"/>
        <v>#DIV/0!</v>
      </c>
      <c r="AJ23" s="25"/>
      <c r="AK23" s="26">
        <f t="shared" si="29"/>
        <v>0</v>
      </c>
      <c r="AL23" s="32">
        <f t="shared" si="30"/>
        <v>1.5695067264573991E-2</v>
      </c>
      <c r="AM23" s="23">
        <f t="shared" si="10"/>
        <v>7</v>
      </c>
      <c r="AN23" s="33" t="e">
        <f t="shared" si="31"/>
        <v>#DIV/0!</v>
      </c>
      <c r="AO23" s="25"/>
      <c r="AP23" s="26">
        <f t="shared" si="32"/>
        <v>-7</v>
      </c>
      <c r="AQ23" s="32">
        <f t="shared" si="33"/>
        <v>1.5384615384615385E-2</v>
      </c>
      <c r="AR23" s="23">
        <f t="shared" si="11"/>
        <v>1</v>
      </c>
      <c r="AS23" s="33" t="e">
        <f t="shared" si="34"/>
        <v>#DIV/0!</v>
      </c>
      <c r="AT23" s="25"/>
      <c r="AU23" s="26">
        <f t="shared" si="35"/>
        <v>-1</v>
      </c>
      <c r="AY23" t="s">
        <v>22</v>
      </c>
      <c r="AZ23" t="s">
        <v>86</v>
      </c>
      <c r="BA23" t="s">
        <v>87</v>
      </c>
      <c r="BB23" t="s">
        <v>114</v>
      </c>
      <c r="BC23" t="s">
        <v>89</v>
      </c>
      <c r="BD23">
        <v>0</v>
      </c>
      <c r="BE23">
        <v>5</v>
      </c>
      <c r="BF23">
        <v>0</v>
      </c>
      <c r="BG23">
        <v>0</v>
      </c>
      <c r="BH23">
        <v>0</v>
      </c>
      <c r="BI23">
        <v>3</v>
      </c>
      <c r="BJ23">
        <v>0</v>
      </c>
      <c r="BK23">
        <v>8</v>
      </c>
      <c r="BL23">
        <v>0</v>
      </c>
    </row>
    <row r="24" spans="1:64" x14ac:dyDescent="0.3">
      <c r="A24" t="s">
        <v>59</v>
      </c>
      <c r="B24" s="21"/>
      <c r="C24" s="32">
        <f t="shared" si="12"/>
        <v>0</v>
      </c>
      <c r="D24" s="23">
        <f t="shared" si="0"/>
        <v>0</v>
      </c>
      <c r="E24" s="33" t="e">
        <f t="shared" si="13"/>
        <v>#DIV/0!</v>
      </c>
      <c r="F24" s="25"/>
      <c r="G24" s="26">
        <f t="shared" si="14"/>
        <v>0</v>
      </c>
      <c r="H24" s="32">
        <f t="shared" si="15"/>
        <v>0</v>
      </c>
      <c r="I24" s="23">
        <f t="shared" si="1"/>
        <v>0</v>
      </c>
      <c r="J24" s="33" t="e">
        <f t="shared" si="2"/>
        <v>#DIV/0!</v>
      </c>
      <c r="K24" s="25"/>
      <c r="L24" s="26">
        <f t="shared" si="16"/>
        <v>0</v>
      </c>
      <c r="M24" s="22">
        <f t="shared" si="17"/>
        <v>0</v>
      </c>
      <c r="N24" s="23">
        <f t="shared" si="3"/>
        <v>0</v>
      </c>
      <c r="O24" s="33" t="e">
        <f t="shared" si="4"/>
        <v>#DIV/0!</v>
      </c>
      <c r="P24" s="25"/>
      <c r="Q24" s="26">
        <f t="shared" si="18"/>
        <v>0</v>
      </c>
      <c r="R24" s="32">
        <f t="shared" si="19"/>
        <v>0</v>
      </c>
      <c r="S24" s="23">
        <f t="shared" si="5"/>
        <v>0</v>
      </c>
      <c r="T24" s="33" t="e">
        <f t="shared" si="6"/>
        <v>#DIV/0!</v>
      </c>
      <c r="U24" s="25"/>
      <c r="V24" s="26">
        <f t="shared" si="20"/>
        <v>0</v>
      </c>
      <c r="W24" s="32">
        <f t="shared" si="21"/>
        <v>0</v>
      </c>
      <c r="X24" s="23">
        <f t="shared" si="7"/>
        <v>0</v>
      </c>
      <c r="Y24" s="33" t="e">
        <f t="shared" si="22"/>
        <v>#DIV/0!</v>
      </c>
      <c r="Z24" s="25"/>
      <c r="AA24" s="26">
        <f t="shared" si="23"/>
        <v>0</v>
      </c>
      <c r="AB24" s="32">
        <f t="shared" si="24"/>
        <v>0</v>
      </c>
      <c r="AC24" s="23">
        <f t="shared" si="8"/>
        <v>0</v>
      </c>
      <c r="AD24" s="33" t="e">
        <f t="shared" si="25"/>
        <v>#DIV/0!</v>
      </c>
      <c r="AE24" s="25"/>
      <c r="AF24" s="26">
        <f t="shared" si="26"/>
        <v>0</v>
      </c>
      <c r="AG24" s="32">
        <f t="shared" si="27"/>
        <v>0</v>
      </c>
      <c r="AH24" s="23">
        <f t="shared" si="9"/>
        <v>0</v>
      </c>
      <c r="AI24" s="33" t="e">
        <f t="shared" si="28"/>
        <v>#DIV/0!</v>
      </c>
      <c r="AJ24" s="25"/>
      <c r="AK24" s="26">
        <f t="shared" si="29"/>
        <v>0</v>
      </c>
      <c r="AL24" s="32">
        <f t="shared" si="30"/>
        <v>0</v>
      </c>
      <c r="AM24" s="23">
        <f t="shared" si="10"/>
        <v>0</v>
      </c>
      <c r="AN24" s="33" t="e">
        <f t="shared" si="31"/>
        <v>#DIV/0!</v>
      </c>
      <c r="AO24" s="25"/>
      <c r="AP24" s="26">
        <f t="shared" si="32"/>
        <v>0</v>
      </c>
      <c r="AQ24" s="32">
        <f t="shared" si="33"/>
        <v>0</v>
      </c>
      <c r="AR24" s="23">
        <f t="shared" si="11"/>
        <v>0</v>
      </c>
      <c r="AS24" s="33" t="e">
        <f t="shared" si="34"/>
        <v>#DIV/0!</v>
      </c>
      <c r="AT24" s="25"/>
      <c r="AU24" s="26">
        <f t="shared" si="35"/>
        <v>0</v>
      </c>
      <c r="AY24" t="s">
        <v>23</v>
      </c>
      <c r="AZ24" t="s">
        <v>86</v>
      </c>
      <c r="BA24" t="s">
        <v>87</v>
      </c>
      <c r="BB24" t="s">
        <v>114</v>
      </c>
      <c r="BC24" t="s">
        <v>89</v>
      </c>
      <c r="BD24">
        <v>3</v>
      </c>
      <c r="BE24">
        <v>6</v>
      </c>
      <c r="BF24">
        <v>0</v>
      </c>
      <c r="BG24">
        <v>0</v>
      </c>
      <c r="BH24">
        <v>0</v>
      </c>
      <c r="BI24">
        <v>3</v>
      </c>
      <c r="BJ24">
        <v>0</v>
      </c>
      <c r="BK24">
        <v>12</v>
      </c>
      <c r="BL24">
        <v>0</v>
      </c>
    </row>
    <row r="25" spans="1:64" x14ac:dyDescent="0.3">
      <c r="A25" t="s">
        <v>60</v>
      </c>
      <c r="B25" s="21"/>
      <c r="C25" s="32">
        <f t="shared" si="12"/>
        <v>0</v>
      </c>
      <c r="D25" s="23">
        <f t="shared" si="0"/>
        <v>0</v>
      </c>
      <c r="E25" s="33" t="e">
        <f t="shared" si="13"/>
        <v>#DIV/0!</v>
      </c>
      <c r="F25" s="25"/>
      <c r="G25" s="26">
        <f t="shared" si="14"/>
        <v>0</v>
      </c>
      <c r="H25" s="32">
        <f t="shared" si="15"/>
        <v>0</v>
      </c>
      <c r="I25" s="23">
        <f t="shared" si="1"/>
        <v>0</v>
      </c>
      <c r="J25" s="33" t="e">
        <f t="shared" si="2"/>
        <v>#DIV/0!</v>
      </c>
      <c r="K25" s="25"/>
      <c r="L25" s="26">
        <f t="shared" si="16"/>
        <v>0</v>
      </c>
      <c r="M25" s="22">
        <f t="shared" si="17"/>
        <v>0</v>
      </c>
      <c r="N25" s="23">
        <f t="shared" si="3"/>
        <v>0</v>
      </c>
      <c r="O25" s="33" t="e">
        <f t="shared" si="4"/>
        <v>#DIV/0!</v>
      </c>
      <c r="P25" s="25"/>
      <c r="Q25" s="26">
        <f t="shared" si="18"/>
        <v>0</v>
      </c>
      <c r="R25" s="32">
        <f t="shared" si="19"/>
        <v>0</v>
      </c>
      <c r="S25" s="23">
        <f t="shared" si="5"/>
        <v>0</v>
      </c>
      <c r="T25" s="33" t="e">
        <f t="shared" si="6"/>
        <v>#DIV/0!</v>
      </c>
      <c r="U25" s="25"/>
      <c r="V25" s="26">
        <f t="shared" si="20"/>
        <v>0</v>
      </c>
      <c r="W25" s="32">
        <f t="shared" si="21"/>
        <v>0</v>
      </c>
      <c r="X25" s="23">
        <f t="shared" si="7"/>
        <v>0</v>
      </c>
      <c r="Y25" s="33" t="e">
        <f t="shared" si="22"/>
        <v>#DIV/0!</v>
      </c>
      <c r="Z25" s="25"/>
      <c r="AA25" s="26">
        <f t="shared" si="23"/>
        <v>0</v>
      </c>
      <c r="AB25" s="32">
        <f t="shared" si="24"/>
        <v>0</v>
      </c>
      <c r="AC25" s="23">
        <f t="shared" si="8"/>
        <v>0</v>
      </c>
      <c r="AD25" s="33" t="e">
        <f t="shared" si="25"/>
        <v>#DIV/0!</v>
      </c>
      <c r="AE25" s="25"/>
      <c r="AF25" s="26">
        <f t="shared" si="26"/>
        <v>0</v>
      </c>
      <c r="AG25" s="32">
        <f t="shared" si="27"/>
        <v>0.25</v>
      </c>
      <c r="AH25" s="23">
        <f t="shared" si="9"/>
        <v>15</v>
      </c>
      <c r="AI25" s="33" t="e">
        <f t="shared" si="28"/>
        <v>#DIV/0!</v>
      </c>
      <c r="AJ25" s="25"/>
      <c r="AK25" s="26">
        <f t="shared" si="29"/>
        <v>-15</v>
      </c>
      <c r="AL25" s="32">
        <f t="shared" si="30"/>
        <v>0</v>
      </c>
      <c r="AM25" s="23">
        <f t="shared" si="10"/>
        <v>0</v>
      </c>
      <c r="AN25" s="33" t="e">
        <f t="shared" si="31"/>
        <v>#DIV/0!</v>
      </c>
      <c r="AO25" s="25"/>
      <c r="AP25" s="26">
        <f t="shared" si="32"/>
        <v>0</v>
      </c>
      <c r="AQ25" s="32">
        <f t="shared" si="33"/>
        <v>0.23076923076923078</v>
      </c>
      <c r="AR25" s="23">
        <f t="shared" si="11"/>
        <v>15</v>
      </c>
      <c r="AS25" s="33" t="e">
        <f t="shared" si="34"/>
        <v>#DIV/0!</v>
      </c>
      <c r="AT25" s="25"/>
      <c r="AU25" s="26">
        <f t="shared" si="35"/>
        <v>-15</v>
      </c>
      <c r="AY25" t="s">
        <v>24</v>
      </c>
      <c r="AZ25" t="s">
        <v>86</v>
      </c>
      <c r="BA25" t="s">
        <v>87</v>
      </c>
      <c r="BB25" t="s">
        <v>114</v>
      </c>
      <c r="BC25" t="s">
        <v>89</v>
      </c>
      <c r="BD25">
        <v>2</v>
      </c>
      <c r="BE25">
        <v>3</v>
      </c>
      <c r="BF25">
        <v>2</v>
      </c>
      <c r="BG25">
        <v>0</v>
      </c>
      <c r="BH25">
        <v>0</v>
      </c>
      <c r="BI25">
        <v>2</v>
      </c>
      <c r="BJ25">
        <v>0</v>
      </c>
      <c r="BK25">
        <v>9</v>
      </c>
      <c r="BL25">
        <v>0</v>
      </c>
    </row>
    <row r="26" spans="1:64" x14ac:dyDescent="0.3">
      <c r="A26" t="s">
        <v>13</v>
      </c>
      <c r="B26" s="21"/>
      <c r="C26" s="32">
        <f t="shared" si="12"/>
        <v>1.9108280254777069E-2</v>
      </c>
      <c r="D26" s="23">
        <f t="shared" si="0"/>
        <v>3</v>
      </c>
      <c r="E26" s="33" t="e">
        <f t="shared" si="13"/>
        <v>#DIV/0!</v>
      </c>
      <c r="F26" s="25"/>
      <c r="G26" s="26">
        <f t="shared" si="14"/>
        <v>-3</v>
      </c>
      <c r="H26" s="32">
        <f t="shared" si="15"/>
        <v>9.1743119266055051E-3</v>
      </c>
      <c r="I26" s="23">
        <f t="shared" si="1"/>
        <v>1</v>
      </c>
      <c r="J26" s="33" t="e">
        <f t="shared" si="2"/>
        <v>#DIV/0!</v>
      </c>
      <c r="K26" s="25"/>
      <c r="L26" s="26">
        <f t="shared" si="16"/>
        <v>-1</v>
      </c>
      <c r="M26" s="22">
        <f t="shared" si="17"/>
        <v>3.7037037037037035E-2</v>
      </c>
      <c r="N26" s="23">
        <f t="shared" si="3"/>
        <v>1</v>
      </c>
      <c r="O26" s="33" t="e">
        <f t="shared" si="4"/>
        <v>#DIV/0!</v>
      </c>
      <c r="P26" s="25"/>
      <c r="Q26" s="26">
        <f t="shared" si="18"/>
        <v>-1</v>
      </c>
      <c r="R26" s="32">
        <f t="shared" si="19"/>
        <v>3.7037037037037035E-2</v>
      </c>
      <c r="S26" s="23">
        <f t="shared" si="5"/>
        <v>2</v>
      </c>
      <c r="T26" s="33" t="e">
        <f t="shared" si="6"/>
        <v>#DIV/0!</v>
      </c>
      <c r="U26" s="25"/>
      <c r="V26" s="26">
        <f t="shared" si="20"/>
        <v>-2</v>
      </c>
      <c r="W26" s="32">
        <f t="shared" si="21"/>
        <v>0</v>
      </c>
      <c r="X26" s="23">
        <f t="shared" si="7"/>
        <v>0</v>
      </c>
      <c r="Y26" s="33" t="e">
        <f t="shared" si="22"/>
        <v>#DIV/0!</v>
      </c>
      <c r="Z26" s="25"/>
      <c r="AA26" s="26">
        <f t="shared" si="23"/>
        <v>0</v>
      </c>
      <c r="AB26" s="32">
        <f t="shared" si="24"/>
        <v>1.2345679012345678E-2</v>
      </c>
      <c r="AC26" s="23">
        <f t="shared" si="8"/>
        <v>1</v>
      </c>
      <c r="AD26" s="33" t="e">
        <f t="shared" si="25"/>
        <v>#DIV/0!</v>
      </c>
      <c r="AE26" s="25"/>
      <c r="AF26" s="26">
        <f t="shared" si="26"/>
        <v>-1</v>
      </c>
      <c r="AG26" s="32">
        <f t="shared" si="27"/>
        <v>0</v>
      </c>
      <c r="AH26" s="23">
        <f t="shared" si="9"/>
        <v>0</v>
      </c>
      <c r="AI26" s="33" t="e">
        <f t="shared" si="28"/>
        <v>#DIV/0!</v>
      </c>
      <c r="AJ26" s="25"/>
      <c r="AK26" s="26">
        <f t="shared" si="29"/>
        <v>0</v>
      </c>
      <c r="AL26" s="32">
        <f t="shared" si="30"/>
        <v>1.7937219730941704E-2</v>
      </c>
      <c r="AM26" s="23">
        <f t="shared" si="10"/>
        <v>8</v>
      </c>
      <c r="AN26" s="33" t="e">
        <f t="shared" si="31"/>
        <v>#DIV/0!</v>
      </c>
      <c r="AO26" s="25"/>
      <c r="AP26" s="26">
        <f t="shared" si="32"/>
        <v>-8</v>
      </c>
      <c r="AQ26" s="32">
        <f t="shared" si="33"/>
        <v>0</v>
      </c>
      <c r="AR26" s="23">
        <f t="shared" si="11"/>
        <v>0</v>
      </c>
      <c r="AS26" s="33" t="e">
        <f t="shared" si="34"/>
        <v>#DIV/0!</v>
      </c>
      <c r="AT26" s="25"/>
      <c r="AU26" s="26">
        <f t="shared" si="35"/>
        <v>0</v>
      </c>
      <c r="AY26" t="s">
        <v>25</v>
      </c>
      <c r="AZ26" t="s">
        <v>86</v>
      </c>
      <c r="BA26" t="s">
        <v>87</v>
      </c>
      <c r="BB26" t="s">
        <v>114</v>
      </c>
      <c r="BC26" t="s">
        <v>89</v>
      </c>
      <c r="BD26">
        <v>3</v>
      </c>
      <c r="BE26">
        <v>1</v>
      </c>
      <c r="BF26">
        <v>0</v>
      </c>
      <c r="BG26">
        <v>1</v>
      </c>
      <c r="BH26">
        <v>0</v>
      </c>
      <c r="BI26">
        <v>0</v>
      </c>
      <c r="BJ26">
        <v>0</v>
      </c>
      <c r="BK26">
        <v>5</v>
      </c>
      <c r="BL26">
        <v>0</v>
      </c>
    </row>
    <row r="27" spans="1:64" x14ac:dyDescent="0.3">
      <c r="A27" t="s">
        <v>37</v>
      </c>
      <c r="B27" s="21"/>
      <c r="C27" s="32">
        <f t="shared" si="12"/>
        <v>0</v>
      </c>
      <c r="D27" s="23">
        <f t="shared" si="0"/>
        <v>0</v>
      </c>
      <c r="E27" s="33" t="e">
        <f t="shared" si="13"/>
        <v>#DIV/0!</v>
      </c>
      <c r="F27" s="25"/>
      <c r="G27" s="26">
        <f t="shared" si="14"/>
        <v>0</v>
      </c>
      <c r="H27" s="32">
        <f t="shared" si="15"/>
        <v>0</v>
      </c>
      <c r="I27" s="23">
        <f t="shared" si="1"/>
        <v>0</v>
      </c>
      <c r="J27" s="33" t="e">
        <f t="shared" si="2"/>
        <v>#DIV/0!</v>
      </c>
      <c r="K27" s="25"/>
      <c r="L27" s="26">
        <f t="shared" si="16"/>
        <v>0</v>
      </c>
      <c r="M27" s="22">
        <f t="shared" si="17"/>
        <v>0</v>
      </c>
      <c r="N27" s="23">
        <f t="shared" si="3"/>
        <v>0</v>
      </c>
      <c r="O27" s="33" t="e">
        <f t="shared" si="4"/>
        <v>#DIV/0!</v>
      </c>
      <c r="P27" s="25"/>
      <c r="Q27" s="26">
        <f t="shared" si="18"/>
        <v>0</v>
      </c>
      <c r="R27" s="32">
        <f t="shared" si="19"/>
        <v>0</v>
      </c>
      <c r="S27" s="23">
        <f t="shared" si="5"/>
        <v>0</v>
      </c>
      <c r="T27" s="33" t="e">
        <f t="shared" si="6"/>
        <v>#DIV/0!</v>
      </c>
      <c r="U27" s="25"/>
      <c r="V27" s="26">
        <f t="shared" si="20"/>
        <v>0</v>
      </c>
      <c r="W27" s="32">
        <f t="shared" si="21"/>
        <v>0</v>
      </c>
      <c r="X27" s="23">
        <f t="shared" si="7"/>
        <v>0</v>
      </c>
      <c r="Y27" s="33" t="e">
        <f t="shared" si="22"/>
        <v>#DIV/0!</v>
      </c>
      <c r="Z27" s="25"/>
      <c r="AA27" s="26">
        <f t="shared" si="23"/>
        <v>0</v>
      </c>
      <c r="AB27" s="32">
        <f t="shared" si="24"/>
        <v>0</v>
      </c>
      <c r="AC27" s="23">
        <f t="shared" si="8"/>
        <v>0</v>
      </c>
      <c r="AD27" s="33" t="e">
        <f t="shared" si="25"/>
        <v>#DIV/0!</v>
      </c>
      <c r="AE27" s="25"/>
      <c r="AF27" s="26">
        <f t="shared" si="26"/>
        <v>0</v>
      </c>
      <c r="AG27" s="32">
        <f t="shared" si="27"/>
        <v>0</v>
      </c>
      <c r="AH27" s="23">
        <f t="shared" si="9"/>
        <v>0</v>
      </c>
      <c r="AI27" s="33" t="e">
        <f t="shared" si="28"/>
        <v>#DIV/0!</v>
      </c>
      <c r="AJ27" s="25"/>
      <c r="AK27" s="26">
        <f t="shared" si="29"/>
        <v>0</v>
      </c>
      <c r="AL27" s="32">
        <f t="shared" si="30"/>
        <v>0</v>
      </c>
      <c r="AM27" s="23">
        <f t="shared" si="10"/>
        <v>0</v>
      </c>
      <c r="AN27" s="33" t="e">
        <f t="shared" si="31"/>
        <v>#DIV/0!</v>
      </c>
      <c r="AO27" s="25"/>
      <c r="AP27" s="26">
        <f t="shared" si="32"/>
        <v>0</v>
      </c>
      <c r="AQ27" s="32">
        <f t="shared" si="33"/>
        <v>0</v>
      </c>
      <c r="AR27" s="23">
        <f t="shared" si="11"/>
        <v>0</v>
      </c>
      <c r="AS27" s="33" t="e">
        <f t="shared" si="34"/>
        <v>#DIV/0!</v>
      </c>
      <c r="AT27" s="25"/>
      <c r="AU27" s="26">
        <f t="shared" si="35"/>
        <v>0</v>
      </c>
      <c r="AY27" t="s">
        <v>26</v>
      </c>
      <c r="AZ27" t="s">
        <v>86</v>
      </c>
      <c r="BA27" t="s">
        <v>87</v>
      </c>
      <c r="BB27" t="s">
        <v>114</v>
      </c>
      <c r="BC27" t="s">
        <v>89</v>
      </c>
      <c r="BD27">
        <v>5</v>
      </c>
      <c r="BE27">
        <v>16</v>
      </c>
      <c r="BF27">
        <v>0</v>
      </c>
      <c r="BG27">
        <v>5</v>
      </c>
      <c r="BH27">
        <v>1</v>
      </c>
      <c r="BI27">
        <v>3</v>
      </c>
      <c r="BJ27">
        <v>0</v>
      </c>
      <c r="BK27">
        <v>30</v>
      </c>
      <c r="BL27">
        <v>0</v>
      </c>
    </row>
    <row r="28" spans="1:64" x14ac:dyDescent="0.3">
      <c r="A28" t="s">
        <v>14</v>
      </c>
      <c r="B28" s="21"/>
      <c r="C28" s="32">
        <f t="shared" si="12"/>
        <v>6.369426751592357E-3</v>
      </c>
      <c r="D28" s="23">
        <f t="shared" si="0"/>
        <v>1</v>
      </c>
      <c r="E28" s="33" t="e">
        <f t="shared" si="13"/>
        <v>#DIV/0!</v>
      </c>
      <c r="F28" s="25"/>
      <c r="G28" s="26">
        <f t="shared" si="14"/>
        <v>-1</v>
      </c>
      <c r="H28" s="32">
        <f t="shared" si="15"/>
        <v>1.834862385321101E-2</v>
      </c>
      <c r="I28" s="23">
        <f t="shared" si="1"/>
        <v>2</v>
      </c>
      <c r="J28" s="33" t="e">
        <f t="shared" si="2"/>
        <v>#DIV/0!</v>
      </c>
      <c r="K28" s="25"/>
      <c r="L28" s="26">
        <f t="shared" si="16"/>
        <v>-2</v>
      </c>
      <c r="M28" s="22">
        <f t="shared" si="17"/>
        <v>0</v>
      </c>
      <c r="N28" s="23">
        <f t="shared" si="3"/>
        <v>0</v>
      </c>
      <c r="O28" s="33" t="e">
        <f t="shared" si="4"/>
        <v>#DIV/0!</v>
      </c>
      <c r="P28" s="25"/>
      <c r="Q28" s="26">
        <f t="shared" si="18"/>
        <v>0</v>
      </c>
      <c r="R28" s="32">
        <f t="shared" si="19"/>
        <v>0</v>
      </c>
      <c r="S28" s="23">
        <f t="shared" si="5"/>
        <v>0</v>
      </c>
      <c r="T28" s="33" t="e">
        <f t="shared" si="6"/>
        <v>#DIV/0!</v>
      </c>
      <c r="U28" s="25"/>
      <c r="V28" s="26">
        <f t="shared" si="20"/>
        <v>0</v>
      </c>
      <c r="W28" s="32">
        <f t="shared" si="21"/>
        <v>0</v>
      </c>
      <c r="X28" s="23">
        <f t="shared" si="7"/>
        <v>0</v>
      </c>
      <c r="Y28" s="33" t="e">
        <f t="shared" si="22"/>
        <v>#DIV/0!</v>
      </c>
      <c r="Z28" s="25"/>
      <c r="AA28" s="26">
        <f t="shared" si="23"/>
        <v>0</v>
      </c>
      <c r="AB28" s="32">
        <f t="shared" si="24"/>
        <v>1.2345679012345678E-2</v>
      </c>
      <c r="AC28" s="23">
        <f t="shared" si="8"/>
        <v>1</v>
      </c>
      <c r="AD28" s="33" t="e">
        <f t="shared" si="25"/>
        <v>#DIV/0!</v>
      </c>
      <c r="AE28" s="25"/>
      <c r="AF28" s="26">
        <f t="shared" si="26"/>
        <v>-1</v>
      </c>
      <c r="AG28" s="32">
        <f t="shared" si="27"/>
        <v>0</v>
      </c>
      <c r="AH28" s="23">
        <f t="shared" si="9"/>
        <v>0</v>
      </c>
      <c r="AI28" s="33" t="e">
        <f t="shared" si="28"/>
        <v>#DIV/0!</v>
      </c>
      <c r="AJ28" s="25"/>
      <c r="AK28" s="26">
        <f t="shared" si="29"/>
        <v>0</v>
      </c>
      <c r="AL28" s="32">
        <f t="shared" si="30"/>
        <v>6.7264573991031393E-3</v>
      </c>
      <c r="AM28" s="23">
        <f t="shared" si="10"/>
        <v>3</v>
      </c>
      <c r="AN28" s="33" t="e">
        <f t="shared" si="31"/>
        <v>#DIV/0!</v>
      </c>
      <c r="AO28" s="25"/>
      <c r="AP28" s="26">
        <f t="shared" si="32"/>
        <v>-3</v>
      </c>
      <c r="AQ28" s="32">
        <f t="shared" si="33"/>
        <v>1.5384615384615385E-2</v>
      </c>
      <c r="AR28" s="23">
        <f t="shared" si="11"/>
        <v>1</v>
      </c>
      <c r="AS28" s="33" t="e">
        <f t="shared" si="34"/>
        <v>#DIV/0!</v>
      </c>
      <c r="AT28" s="25"/>
      <c r="AU28" s="26">
        <f t="shared" si="35"/>
        <v>-1</v>
      </c>
      <c r="AY28" t="s">
        <v>27</v>
      </c>
      <c r="AZ28" t="s">
        <v>86</v>
      </c>
      <c r="BA28" t="s">
        <v>87</v>
      </c>
      <c r="BB28" t="s">
        <v>114</v>
      </c>
      <c r="BC28" t="s">
        <v>89</v>
      </c>
      <c r="BD28">
        <v>11</v>
      </c>
      <c r="BE28">
        <v>1</v>
      </c>
      <c r="BF28">
        <v>1</v>
      </c>
      <c r="BG28">
        <v>2</v>
      </c>
      <c r="BH28">
        <v>1</v>
      </c>
      <c r="BI28">
        <v>7</v>
      </c>
      <c r="BJ28">
        <v>3</v>
      </c>
      <c r="BK28">
        <v>24</v>
      </c>
      <c r="BL28">
        <v>2</v>
      </c>
    </row>
    <row r="29" spans="1:64" x14ac:dyDescent="0.3">
      <c r="A29" t="s">
        <v>15</v>
      </c>
      <c r="B29" s="21"/>
      <c r="C29" s="32">
        <f t="shared" si="12"/>
        <v>0</v>
      </c>
      <c r="D29" s="23">
        <f t="shared" si="0"/>
        <v>0</v>
      </c>
      <c r="E29" s="33" t="e">
        <f t="shared" si="13"/>
        <v>#DIV/0!</v>
      </c>
      <c r="F29" s="25"/>
      <c r="G29" s="26">
        <f t="shared" si="14"/>
        <v>0</v>
      </c>
      <c r="H29" s="32">
        <f t="shared" si="15"/>
        <v>0</v>
      </c>
      <c r="I29" s="23">
        <f t="shared" si="1"/>
        <v>0</v>
      </c>
      <c r="J29" s="33" t="e">
        <f t="shared" si="2"/>
        <v>#DIV/0!</v>
      </c>
      <c r="K29" s="25"/>
      <c r="L29" s="26">
        <f t="shared" si="16"/>
        <v>0</v>
      </c>
      <c r="M29" s="22">
        <f t="shared" si="17"/>
        <v>0</v>
      </c>
      <c r="N29" s="23">
        <f t="shared" si="3"/>
        <v>0</v>
      </c>
      <c r="O29" s="33" t="e">
        <f t="shared" si="4"/>
        <v>#DIV/0!</v>
      </c>
      <c r="P29" s="25"/>
      <c r="Q29" s="26">
        <f t="shared" si="18"/>
        <v>0</v>
      </c>
      <c r="R29" s="32">
        <f t="shared" si="19"/>
        <v>0</v>
      </c>
      <c r="S29" s="23">
        <f t="shared" si="5"/>
        <v>0</v>
      </c>
      <c r="T29" s="33" t="e">
        <f t="shared" si="6"/>
        <v>#DIV/0!</v>
      </c>
      <c r="U29" s="25"/>
      <c r="V29" s="26">
        <f t="shared" si="20"/>
        <v>0</v>
      </c>
      <c r="W29" s="32">
        <f t="shared" si="21"/>
        <v>0</v>
      </c>
      <c r="X29" s="23">
        <f t="shared" si="7"/>
        <v>0</v>
      </c>
      <c r="Y29" s="33" t="e">
        <f t="shared" si="22"/>
        <v>#DIV/0!</v>
      </c>
      <c r="Z29" s="25"/>
      <c r="AA29" s="26">
        <f t="shared" si="23"/>
        <v>0</v>
      </c>
      <c r="AB29" s="32">
        <f t="shared" si="24"/>
        <v>0</v>
      </c>
      <c r="AC29" s="23">
        <f t="shared" si="8"/>
        <v>0</v>
      </c>
      <c r="AD29" s="33" t="e">
        <f t="shared" si="25"/>
        <v>#DIV/0!</v>
      </c>
      <c r="AE29" s="25"/>
      <c r="AF29" s="26">
        <f t="shared" si="26"/>
        <v>0</v>
      </c>
      <c r="AG29" s="32">
        <f t="shared" si="27"/>
        <v>0</v>
      </c>
      <c r="AH29" s="23">
        <f t="shared" si="9"/>
        <v>0</v>
      </c>
      <c r="AI29" s="33" t="e">
        <f t="shared" si="28"/>
        <v>#DIV/0!</v>
      </c>
      <c r="AJ29" s="25"/>
      <c r="AK29" s="26">
        <f t="shared" si="29"/>
        <v>0</v>
      </c>
      <c r="AL29" s="32">
        <f t="shared" si="30"/>
        <v>0</v>
      </c>
      <c r="AM29" s="23">
        <f t="shared" si="10"/>
        <v>0</v>
      </c>
      <c r="AN29" s="33" t="e">
        <f t="shared" si="31"/>
        <v>#DIV/0!</v>
      </c>
      <c r="AO29" s="25"/>
      <c r="AP29" s="26">
        <f t="shared" si="32"/>
        <v>0</v>
      </c>
      <c r="AQ29" s="32">
        <f t="shared" si="33"/>
        <v>0</v>
      </c>
      <c r="AR29" s="23">
        <f t="shared" si="11"/>
        <v>0</v>
      </c>
      <c r="AS29" s="33" t="e">
        <f t="shared" si="34"/>
        <v>#DIV/0!</v>
      </c>
      <c r="AT29" s="25"/>
      <c r="AU29" s="26">
        <f t="shared" si="35"/>
        <v>0</v>
      </c>
      <c r="AY29" t="s">
        <v>28</v>
      </c>
      <c r="AZ29" t="s">
        <v>86</v>
      </c>
      <c r="BA29" t="s">
        <v>87</v>
      </c>
      <c r="BB29" t="s">
        <v>114</v>
      </c>
      <c r="BC29" t="s">
        <v>89</v>
      </c>
      <c r="BD29">
        <v>7</v>
      </c>
      <c r="BE29">
        <v>7</v>
      </c>
      <c r="BF29">
        <v>1</v>
      </c>
      <c r="BG29">
        <v>5</v>
      </c>
      <c r="BH29">
        <v>2</v>
      </c>
      <c r="BI29">
        <v>12</v>
      </c>
      <c r="BJ29">
        <v>2</v>
      </c>
      <c r="BK29">
        <v>31</v>
      </c>
      <c r="BL29">
        <v>5</v>
      </c>
    </row>
    <row r="30" spans="1:64" x14ac:dyDescent="0.3">
      <c r="A30" t="s">
        <v>16</v>
      </c>
      <c r="B30" s="21"/>
      <c r="C30" s="32">
        <f t="shared" si="12"/>
        <v>0</v>
      </c>
      <c r="D30" s="23">
        <f t="shared" si="0"/>
        <v>0</v>
      </c>
      <c r="E30" s="33" t="e">
        <f t="shared" si="13"/>
        <v>#DIV/0!</v>
      </c>
      <c r="F30" s="25"/>
      <c r="G30" s="26">
        <f t="shared" si="14"/>
        <v>0</v>
      </c>
      <c r="H30" s="32">
        <f t="shared" si="15"/>
        <v>9.1743119266055051E-3</v>
      </c>
      <c r="I30" s="23">
        <f t="shared" si="1"/>
        <v>1</v>
      </c>
      <c r="J30" s="33" t="e">
        <f t="shared" si="2"/>
        <v>#DIV/0!</v>
      </c>
      <c r="K30" s="25"/>
      <c r="L30" s="26">
        <f t="shared" si="16"/>
        <v>-1</v>
      </c>
      <c r="M30" s="22">
        <f t="shared" si="17"/>
        <v>0</v>
      </c>
      <c r="N30" s="23">
        <f t="shared" si="3"/>
        <v>0</v>
      </c>
      <c r="O30" s="33" t="e">
        <f t="shared" si="4"/>
        <v>#DIV/0!</v>
      </c>
      <c r="P30" s="25"/>
      <c r="Q30" s="26">
        <f t="shared" si="18"/>
        <v>0</v>
      </c>
      <c r="R30" s="32">
        <f t="shared" si="19"/>
        <v>0</v>
      </c>
      <c r="S30" s="23">
        <f t="shared" si="5"/>
        <v>0</v>
      </c>
      <c r="T30" s="33" t="e">
        <f t="shared" si="6"/>
        <v>#DIV/0!</v>
      </c>
      <c r="U30" s="25"/>
      <c r="V30" s="26">
        <f t="shared" si="20"/>
        <v>0</v>
      </c>
      <c r="W30" s="32">
        <f t="shared" si="21"/>
        <v>0</v>
      </c>
      <c r="X30" s="23">
        <f t="shared" si="7"/>
        <v>0</v>
      </c>
      <c r="Y30" s="33" t="e">
        <f t="shared" si="22"/>
        <v>#DIV/0!</v>
      </c>
      <c r="Z30" s="25"/>
      <c r="AA30" s="26">
        <f t="shared" si="23"/>
        <v>0</v>
      </c>
      <c r="AB30" s="32">
        <f t="shared" si="24"/>
        <v>0</v>
      </c>
      <c r="AC30" s="23">
        <f t="shared" si="8"/>
        <v>0</v>
      </c>
      <c r="AD30" s="33" t="e">
        <f t="shared" si="25"/>
        <v>#DIV/0!</v>
      </c>
      <c r="AE30" s="25"/>
      <c r="AF30" s="26">
        <f t="shared" si="26"/>
        <v>0</v>
      </c>
      <c r="AG30" s="32">
        <f t="shared" si="27"/>
        <v>0</v>
      </c>
      <c r="AH30" s="23">
        <f t="shared" si="9"/>
        <v>0</v>
      </c>
      <c r="AI30" s="33" t="e">
        <f t="shared" si="28"/>
        <v>#DIV/0!</v>
      </c>
      <c r="AJ30" s="25"/>
      <c r="AK30" s="26">
        <f t="shared" si="29"/>
        <v>0</v>
      </c>
      <c r="AL30" s="32">
        <f t="shared" si="30"/>
        <v>2.242152466367713E-3</v>
      </c>
      <c r="AM30" s="23">
        <f t="shared" si="10"/>
        <v>1</v>
      </c>
      <c r="AN30" s="33" t="e">
        <f t="shared" si="31"/>
        <v>#DIV/0!</v>
      </c>
      <c r="AO30" s="25"/>
      <c r="AP30" s="26">
        <f t="shared" si="32"/>
        <v>-1</v>
      </c>
      <c r="AQ30" s="32">
        <f t="shared" si="33"/>
        <v>0</v>
      </c>
      <c r="AR30" s="23">
        <f t="shared" si="11"/>
        <v>0</v>
      </c>
      <c r="AS30" s="33" t="e">
        <f t="shared" si="34"/>
        <v>#DIV/0!</v>
      </c>
      <c r="AT30" s="25"/>
      <c r="AU30" s="26">
        <f t="shared" si="35"/>
        <v>0</v>
      </c>
      <c r="AY30" t="s">
        <v>29</v>
      </c>
      <c r="AZ30" t="s">
        <v>86</v>
      </c>
      <c r="BA30" t="s">
        <v>87</v>
      </c>
      <c r="BB30" t="s">
        <v>114</v>
      </c>
      <c r="BC30" t="s">
        <v>89</v>
      </c>
      <c r="BD30">
        <v>2</v>
      </c>
      <c r="BE30">
        <v>0</v>
      </c>
      <c r="BF30">
        <v>0</v>
      </c>
      <c r="BG30">
        <v>0</v>
      </c>
      <c r="BH30">
        <v>2</v>
      </c>
      <c r="BI30">
        <v>1</v>
      </c>
      <c r="BJ30">
        <v>0</v>
      </c>
      <c r="BK30">
        <v>3</v>
      </c>
      <c r="BL30">
        <v>2</v>
      </c>
    </row>
    <row r="31" spans="1:64" x14ac:dyDescent="0.3">
      <c r="A31" t="s">
        <v>107</v>
      </c>
      <c r="B31" s="21"/>
      <c r="C31" s="32">
        <f t="shared" si="12"/>
        <v>0</v>
      </c>
      <c r="D31" s="23">
        <v>0</v>
      </c>
      <c r="E31" s="33" t="e">
        <f t="shared" si="13"/>
        <v>#DIV/0!</v>
      </c>
      <c r="F31" s="25"/>
      <c r="G31" s="26">
        <f t="shared" si="14"/>
        <v>0</v>
      </c>
      <c r="H31" s="32">
        <f t="shared" si="15"/>
        <v>0</v>
      </c>
      <c r="I31" s="23">
        <f t="shared" si="1"/>
        <v>0</v>
      </c>
      <c r="J31" s="33" t="e">
        <f t="shared" si="2"/>
        <v>#DIV/0!</v>
      </c>
      <c r="K31" s="25"/>
      <c r="L31" s="26">
        <f t="shared" si="16"/>
        <v>0</v>
      </c>
      <c r="M31" s="22">
        <f t="shared" si="17"/>
        <v>0</v>
      </c>
      <c r="N31" s="23">
        <f t="shared" si="3"/>
        <v>0</v>
      </c>
      <c r="O31" s="33" t="e">
        <f t="shared" si="4"/>
        <v>#DIV/0!</v>
      </c>
      <c r="P31" s="25"/>
      <c r="Q31" s="26">
        <f t="shared" si="18"/>
        <v>0</v>
      </c>
      <c r="R31" s="32">
        <f t="shared" si="19"/>
        <v>0</v>
      </c>
      <c r="S31" s="23">
        <f t="shared" si="5"/>
        <v>0</v>
      </c>
      <c r="T31" s="33" t="e">
        <f t="shared" si="6"/>
        <v>#DIV/0!</v>
      </c>
      <c r="U31" s="25"/>
      <c r="V31" s="26">
        <f t="shared" si="20"/>
        <v>0</v>
      </c>
      <c r="W31" s="32">
        <f t="shared" si="21"/>
        <v>0</v>
      </c>
      <c r="X31" s="23">
        <f t="shared" si="7"/>
        <v>0</v>
      </c>
      <c r="Y31" s="33" t="e">
        <f t="shared" si="22"/>
        <v>#DIV/0!</v>
      </c>
      <c r="Z31" s="25"/>
      <c r="AA31" s="26">
        <f t="shared" si="23"/>
        <v>0</v>
      </c>
      <c r="AB31" s="32">
        <f t="shared" si="24"/>
        <v>0</v>
      </c>
      <c r="AC31" s="23">
        <f t="shared" si="8"/>
        <v>0</v>
      </c>
      <c r="AD31" s="33" t="e">
        <f t="shared" si="25"/>
        <v>#DIV/0!</v>
      </c>
      <c r="AE31" s="25"/>
      <c r="AF31" s="26">
        <f t="shared" si="26"/>
        <v>0</v>
      </c>
      <c r="AG31" s="32">
        <f t="shared" si="27"/>
        <v>0</v>
      </c>
      <c r="AH31" s="23">
        <f t="shared" si="9"/>
        <v>0</v>
      </c>
      <c r="AI31" s="33" t="e">
        <f t="shared" si="28"/>
        <v>#DIV/0!</v>
      </c>
      <c r="AJ31" s="25"/>
      <c r="AK31" s="26">
        <f t="shared" si="29"/>
        <v>0</v>
      </c>
      <c r="AL31" s="32">
        <f t="shared" si="30"/>
        <v>0</v>
      </c>
      <c r="AM31" s="23">
        <f t="shared" si="10"/>
        <v>0</v>
      </c>
      <c r="AN31" s="33" t="e">
        <f t="shared" si="31"/>
        <v>#DIV/0!</v>
      </c>
      <c r="AO31" s="25"/>
      <c r="AP31" s="26">
        <f t="shared" si="32"/>
        <v>0</v>
      </c>
      <c r="AQ31" s="32">
        <f t="shared" si="33"/>
        <v>0</v>
      </c>
      <c r="AR31" s="23">
        <f t="shared" si="11"/>
        <v>0</v>
      </c>
      <c r="AS31" s="33" t="e">
        <f t="shared" si="34"/>
        <v>#DIV/0!</v>
      </c>
      <c r="AT31" s="25"/>
      <c r="AU31" s="26">
        <f t="shared" si="35"/>
        <v>0</v>
      </c>
      <c r="AY31" t="s">
        <v>35</v>
      </c>
      <c r="AZ31" t="s">
        <v>86</v>
      </c>
      <c r="BA31" t="s">
        <v>87</v>
      </c>
      <c r="BB31" t="s">
        <v>114</v>
      </c>
      <c r="BC31" t="s">
        <v>89</v>
      </c>
      <c r="BD31">
        <v>9</v>
      </c>
      <c r="BE31">
        <v>6</v>
      </c>
      <c r="BF31">
        <v>0</v>
      </c>
      <c r="BG31">
        <v>3</v>
      </c>
      <c r="BH31">
        <v>0</v>
      </c>
      <c r="BI31">
        <v>4</v>
      </c>
      <c r="BJ31">
        <v>1</v>
      </c>
      <c r="BK31">
        <v>23</v>
      </c>
      <c r="BL31">
        <v>0</v>
      </c>
    </row>
    <row r="32" spans="1:64" x14ac:dyDescent="0.3">
      <c r="A32" t="s">
        <v>17</v>
      </c>
      <c r="B32" s="21"/>
      <c r="C32" s="32">
        <f t="shared" si="12"/>
        <v>1.9108280254777069E-2</v>
      </c>
      <c r="D32" s="23">
        <f t="shared" ref="D32:D52" si="36">IF(COUNTIF($AY$2:$BL$56,A32)=1,VLOOKUP(A32,$AY$2:$BL$56,6,FALSE),0)</f>
        <v>3</v>
      </c>
      <c r="E32" s="33" t="e">
        <f t="shared" si="13"/>
        <v>#DIV/0!</v>
      </c>
      <c r="F32" s="25"/>
      <c r="G32" s="26">
        <f t="shared" si="14"/>
        <v>-3</v>
      </c>
      <c r="H32" s="32">
        <f t="shared" si="15"/>
        <v>9.1743119266055051E-3</v>
      </c>
      <c r="I32" s="23">
        <f t="shared" si="1"/>
        <v>1</v>
      </c>
      <c r="J32" s="33" t="e">
        <f t="shared" si="2"/>
        <v>#DIV/0!</v>
      </c>
      <c r="K32" s="25"/>
      <c r="L32" s="26">
        <f t="shared" si="16"/>
        <v>-1</v>
      </c>
      <c r="M32" s="22">
        <f t="shared" si="17"/>
        <v>0</v>
      </c>
      <c r="N32" s="23">
        <f t="shared" si="3"/>
        <v>0</v>
      </c>
      <c r="O32" s="33" t="e">
        <f t="shared" si="4"/>
        <v>#DIV/0!</v>
      </c>
      <c r="P32" s="25"/>
      <c r="Q32" s="26">
        <f t="shared" si="18"/>
        <v>0</v>
      </c>
      <c r="R32" s="32">
        <f t="shared" si="19"/>
        <v>0</v>
      </c>
      <c r="S32" s="23">
        <f t="shared" si="5"/>
        <v>0</v>
      </c>
      <c r="T32" s="33" t="e">
        <f t="shared" si="6"/>
        <v>#DIV/0!</v>
      </c>
      <c r="U32" s="25"/>
      <c r="V32" s="26">
        <f t="shared" si="20"/>
        <v>0</v>
      </c>
      <c r="W32" s="32">
        <f t="shared" si="21"/>
        <v>4.3478260869565216E-2</v>
      </c>
      <c r="X32" s="23">
        <f t="shared" si="7"/>
        <v>1</v>
      </c>
      <c r="Y32" s="33" t="e">
        <f t="shared" si="22"/>
        <v>#DIV/0!</v>
      </c>
      <c r="Z32" s="25"/>
      <c r="AA32" s="26">
        <f t="shared" si="23"/>
        <v>-1</v>
      </c>
      <c r="AB32" s="32">
        <f t="shared" si="24"/>
        <v>0</v>
      </c>
      <c r="AC32" s="23">
        <f t="shared" si="8"/>
        <v>0</v>
      </c>
      <c r="AD32" s="33" t="e">
        <f t="shared" si="25"/>
        <v>#DIV/0!</v>
      </c>
      <c r="AE32" s="25"/>
      <c r="AF32" s="26">
        <f t="shared" si="26"/>
        <v>0</v>
      </c>
      <c r="AG32" s="32">
        <f t="shared" si="27"/>
        <v>0</v>
      </c>
      <c r="AH32" s="23">
        <f t="shared" si="9"/>
        <v>0</v>
      </c>
      <c r="AI32" s="33" t="e">
        <f t="shared" si="28"/>
        <v>#DIV/0!</v>
      </c>
      <c r="AJ32" s="25"/>
      <c r="AK32" s="26">
        <f t="shared" si="29"/>
        <v>0</v>
      </c>
      <c r="AL32" s="32">
        <f t="shared" si="30"/>
        <v>1.1210762331838564E-2</v>
      </c>
      <c r="AM32" s="23">
        <f t="shared" si="10"/>
        <v>5</v>
      </c>
      <c r="AN32" s="33" t="e">
        <f t="shared" si="31"/>
        <v>#DIV/0!</v>
      </c>
      <c r="AO32" s="25"/>
      <c r="AP32" s="26">
        <f t="shared" si="32"/>
        <v>-5</v>
      </c>
      <c r="AQ32" s="32">
        <f t="shared" si="33"/>
        <v>0</v>
      </c>
      <c r="AR32" s="23">
        <f t="shared" si="11"/>
        <v>0</v>
      </c>
      <c r="AS32" s="33" t="e">
        <f t="shared" si="34"/>
        <v>#DIV/0!</v>
      </c>
      <c r="AT32" s="25"/>
      <c r="AU32" s="26">
        <f t="shared" si="35"/>
        <v>0</v>
      </c>
      <c r="AY32" t="s">
        <v>30</v>
      </c>
      <c r="AZ32" t="s">
        <v>86</v>
      </c>
      <c r="BA32" t="s">
        <v>87</v>
      </c>
      <c r="BB32" t="s">
        <v>114</v>
      </c>
      <c r="BC32" t="s">
        <v>89</v>
      </c>
      <c r="BD32">
        <v>6</v>
      </c>
      <c r="BE32">
        <v>2</v>
      </c>
      <c r="BF32">
        <v>3</v>
      </c>
      <c r="BG32">
        <v>14</v>
      </c>
      <c r="BH32">
        <v>0</v>
      </c>
      <c r="BI32">
        <v>3</v>
      </c>
      <c r="BJ32">
        <v>2</v>
      </c>
      <c r="BK32">
        <v>18</v>
      </c>
      <c r="BL32">
        <v>12</v>
      </c>
    </row>
    <row r="33" spans="1:64" x14ac:dyDescent="0.3">
      <c r="A33" t="s">
        <v>18</v>
      </c>
      <c r="B33" s="21"/>
      <c r="C33" s="32">
        <f t="shared" si="12"/>
        <v>0</v>
      </c>
      <c r="D33" s="23">
        <f t="shared" si="36"/>
        <v>0</v>
      </c>
      <c r="E33" s="33" t="e">
        <f t="shared" si="13"/>
        <v>#DIV/0!</v>
      </c>
      <c r="F33" s="25"/>
      <c r="G33" s="26">
        <f t="shared" si="14"/>
        <v>0</v>
      </c>
      <c r="H33" s="32">
        <f t="shared" si="15"/>
        <v>0</v>
      </c>
      <c r="I33" s="23">
        <f t="shared" si="1"/>
        <v>0</v>
      </c>
      <c r="J33" s="33" t="e">
        <f t="shared" si="2"/>
        <v>#DIV/0!</v>
      </c>
      <c r="K33" s="25"/>
      <c r="L33" s="26">
        <f t="shared" si="16"/>
        <v>0</v>
      </c>
      <c r="M33" s="22">
        <f t="shared" si="17"/>
        <v>0</v>
      </c>
      <c r="N33" s="23">
        <f t="shared" si="3"/>
        <v>0</v>
      </c>
      <c r="O33" s="33" t="e">
        <f t="shared" si="4"/>
        <v>#DIV/0!</v>
      </c>
      <c r="P33" s="25"/>
      <c r="Q33" s="26">
        <f t="shared" si="18"/>
        <v>0</v>
      </c>
      <c r="R33" s="32">
        <f t="shared" si="19"/>
        <v>0</v>
      </c>
      <c r="S33" s="23">
        <f t="shared" si="5"/>
        <v>0</v>
      </c>
      <c r="T33" s="33" t="e">
        <f t="shared" si="6"/>
        <v>#DIV/0!</v>
      </c>
      <c r="U33" s="25"/>
      <c r="V33" s="26">
        <f t="shared" si="20"/>
        <v>0</v>
      </c>
      <c r="W33" s="32">
        <f t="shared" si="21"/>
        <v>0</v>
      </c>
      <c r="X33" s="23">
        <f t="shared" si="7"/>
        <v>0</v>
      </c>
      <c r="Y33" s="33" t="e">
        <f t="shared" si="22"/>
        <v>#DIV/0!</v>
      </c>
      <c r="Z33" s="25"/>
      <c r="AA33" s="26">
        <f t="shared" si="23"/>
        <v>0</v>
      </c>
      <c r="AB33" s="32">
        <f t="shared" si="24"/>
        <v>0</v>
      </c>
      <c r="AC33" s="23">
        <f t="shared" si="8"/>
        <v>0</v>
      </c>
      <c r="AD33" s="33" t="e">
        <f t="shared" si="25"/>
        <v>#DIV/0!</v>
      </c>
      <c r="AE33" s="25"/>
      <c r="AF33" s="26">
        <f t="shared" si="26"/>
        <v>0</v>
      </c>
      <c r="AG33" s="32">
        <f t="shared" si="27"/>
        <v>0</v>
      </c>
      <c r="AH33" s="23">
        <f t="shared" si="9"/>
        <v>0</v>
      </c>
      <c r="AI33" s="33" t="e">
        <f t="shared" si="28"/>
        <v>#DIV/0!</v>
      </c>
      <c r="AJ33" s="25"/>
      <c r="AK33" s="26">
        <f t="shared" si="29"/>
        <v>0</v>
      </c>
      <c r="AL33" s="32">
        <f t="shared" si="30"/>
        <v>0</v>
      </c>
      <c r="AM33" s="23">
        <f t="shared" si="10"/>
        <v>0</v>
      </c>
      <c r="AN33" s="33" t="e">
        <f t="shared" si="31"/>
        <v>#DIV/0!</v>
      </c>
      <c r="AO33" s="25"/>
      <c r="AP33" s="26">
        <f t="shared" si="32"/>
        <v>0</v>
      </c>
      <c r="AQ33" s="32">
        <f t="shared" si="33"/>
        <v>0</v>
      </c>
      <c r="AR33" s="23">
        <f t="shared" si="11"/>
        <v>0</v>
      </c>
      <c r="AS33" s="33" t="e">
        <f t="shared" si="34"/>
        <v>#DIV/0!</v>
      </c>
      <c r="AT33" s="25"/>
      <c r="AU33" s="26">
        <f t="shared" si="35"/>
        <v>0</v>
      </c>
      <c r="AY33" t="s">
        <v>31</v>
      </c>
      <c r="AZ33" t="s">
        <v>86</v>
      </c>
      <c r="BA33" t="s">
        <v>87</v>
      </c>
      <c r="BB33" t="s">
        <v>114</v>
      </c>
      <c r="BC33" t="s">
        <v>89</v>
      </c>
      <c r="BD33">
        <v>3</v>
      </c>
      <c r="BE33">
        <v>1</v>
      </c>
      <c r="BF33">
        <v>1</v>
      </c>
      <c r="BG33">
        <v>0</v>
      </c>
      <c r="BH33">
        <v>1</v>
      </c>
      <c r="BI33">
        <v>4</v>
      </c>
      <c r="BJ33">
        <v>1</v>
      </c>
      <c r="BK33">
        <v>11</v>
      </c>
      <c r="BL33">
        <v>0</v>
      </c>
    </row>
    <row r="34" spans="1:64" x14ac:dyDescent="0.3">
      <c r="A34" t="s">
        <v>19</v>
      </c>
      <c r="B34" s="21"/>
      <c r="C34" s="32">
        <f t="shared" si="12"/>
        <v>6.3694267515923567E-2</v>
      </c>
      <c r="D34" s="23">
        <f t="shared" si="36"/>
        <v>10</v>
      </c>
      <c r="E34" s="33" t="e">
        <f t="shared" si="13"/>
        <v>#DIV/0!</v>
      </c>
      <c r="F34" s="25"/>
      <c r="G34" s="26">
        <f t="shared" si="14"/>
        <v>-10</v>
      </c>
      <c r="H34" s="32">
        <f t="shared" si="15"/>
        <v>0.10091743119266056</v>
      </c>
      <c r="I34" s="23">
        <f t="shared" si="1"/>
        <v>11</v>
      </c>
      <c r="J34" s="33" t="e">
        <f t="shared" si="2"/>
        <v>#DIV/0!</v>
      </c>
      <c r="K34" s="25"/>
      <c r="L34" s="26">
        <f t="shared" si="16"/>
        <v>-11</v>
      </c>
      <c r="M34" s="22">
        <f t="shared" si="17"/>
        <v>7.407407407407407E-2</v>
      </c>
      <c r="N34" s="23">
        <f t="shared" si="3"/>
        <v>2</v>
      </c>
      <c r="O34" s="33" t="e">
        <f t="shared" si="4"/>
        <v>#DIV/0!</v>
      </c>
      <c r="P34" s="25"/>
      <c r="Q34" s="26">
        <f t="shared" si="18"/>
        <v>-2</v>
      </c>
      <c r="R34" s="32">
        <f t="shared" si="19"/>
        <v>9.2592592592592587E-2</v>
      </c>
      <c r="S34" s="23">
        <f t="shared" si="5"/>
        <v>5</v>
      </c>
      <c r="T34" s="33" t="e">
        <f t="shared" si="6"/>
        <v>#DIV/0!</v>
      </c>
      <c r="U34" s="25"/>
      <c r="V34" s="26">
        <f t="shared" si="20"/>
        <v>-5</v>
      </c>
      <c r="W34" s="32">
        <f t="shared" si="21"/>
        <v>0</v>
      </c>
      <c r="X34" s="23">
        <f t="shared" si="7"/>
        <v>0</v>
      </c>
      <c r="Y34" s="33" t="e">
        <f t="shared" si="22"/>
        <v>#DIV/0!</v>
      </c>
      <c r="Z34" s="25"/>
      <c r="AA34" s="26">
        <f t="shared" si="23"/>
        <v>0</v>
      </c>
      <c r="AB34" s="32">
        <f t="shared" si="24"/>
        <v>6.1728395061728392E-2</v>
      </c>
      <c r="AC34" s="23">
        <f t="shared" si="8"/>
        <v>5</v>
      </c>
      <c r="AD34" s="33" t="e">
        <f t="shared" si="25"/>
        <v>#DIV/0!</v>
      </c>
      <c r="AE34" s="25"/>
      <c r="AF34" s="26">
        <f t="shared" si="26"/>
        <v>-5</v>
      </c>
      <c r="AG34" s="32">
        <f t="shared" si="27"/>
        <v>0.05</v>
      </c>
      <c r="AH34" s="23">
        <f t="shared" si="9"/>
        <v>3</v>
      </c>
      <c r="AI34" s="33" t="e">
        <f t="shared" si="28"/>
        <v>#DIV/0!</v>
      </c>
      <c r="AJ34" s="25"/>
      <c r="AK34" s="26">
        <f t="shared" si="29"/>
        <v>-3</v>
      </c>
      <c r="AL34" s="32">
        <f t="shared" si="30"/>
        <v>7.847533632286996E-2</v>
      </c>
      <c r="AM34" s="23">
        <f t="shared" si="10"/>
        <v>35</v>
      </c>
      <c r="AN34" s="33" t="e">
        <f t="shared" si="31"/>
        <v>#DIV/0!</v>
      </c>
      <c r="AO34" s="25"/>
      <c r="AP34" s="26">
        <f t="shared" si="32"/>
        <v>-35</v>
      </c>
      <c r="AQ34" s="32">
        <f t="shared" si="33"/>
        <v>1.5384615384615385E-2</v>
      </c>
      <c r="AR34" s="23">
        <f t="shared" si="11"/>
        <v>1</v>
      </c>
      <c r="AS34" s="33" t="e">
        <f t="shared" si="34"/>
        <v>#DIV/0!</v>
      </c>
      <c r="AT34" s="25"/>
      <c r="AU34" s="26">
        <f t="shared" si="35"/>
        <v>-1</v>
      </c>
      <c r="AY34" t="s">
        <v>32</v>
      </c>
      <c r="AZ34" t="s">
        <v>86</v>
      </c>
      <c r="BA34" t="s">
        <v>87</v>
      </c>
      <c r="BB34" t="s">
        <v>114</v>
      </c>
      <c r="BC34" t="s">
        <v>89</v>
      </c>
      <c r="BD34">
        <v>23</v>
      </c>
      <c r="BE34">
        <v>16</v>
      </c>
      <c r="BF34">
        <v>5</v>
      </c>
      <c r="BG34">
        <v>6</v>
      </c>
      <c r="BH34">
        <v>6</v>
      </c>
      <c r="BI34">
        <v>6</v>
      </c>
      <c r="BJ34">
        <v>2</v>
      </c>
      <c r="BK34">
        <v>63</v>
      </c>
      <c r="BL34">
        <v>1</v>
      </c>
    </row>
    <row r="35" spans="1:64" x14ac:dyDescent="0.3">
      <c r="A35" t="s">
        <v>20</v>
      </c>
      <c r="B35" s="21"/>
      <c r="C35" s="32">
        <f t="shared" si="12"/>
        <v>4.4585987261146494E-2</v>
      </c>
      <c r="D35" s="23">
        <f t="shared" si="36"/>
        <v>7</v>
      </c>
      <c r="E35" s="33" t="e">
        <f t="shared" si="13"/>
        <v>#DIV/0!</v>
      </c>
      <c r="F35" s="25"/>
      <c r="G35" s="26">
        <f t="shared" si="14"/>
        <v>-7</v>
      </c>
      <c r="H35" s="32">
        <f t="shared" si="15"/>
        <v>9.1743119266055051E-3</v>
      </c>
      <c r="I35" s="23">
        <f t="shared" ref="I35:I52" si="37">IF(COUNTIF($AY$2:$BL$56,A35)=1,VLOOKUP(A35,$AY$2:$BL$56,7,FALSE),0)</f>
        <v>1</v>
      </c>
      <c r="J35" s="33" t="e">
        <f t="shared" si="2"/>
        <v>#DIV/0!</v>
      </c>
      <c r="K35" s="25"/>
      <c r="L35" s="26">
        <f t="shared" si="16"/>
        <v>-1</v>
      </c>
      <c r="M35" s="22">
        <f t="shared" si="17"/>
        <v>0</v>
      </c>
      <c r="N35" s="23">
        <f t="shared" ref="N35:N52" si="38">IF(COUNTIF($AY$2:$BL$56,A35)=1,VLOOKUP(A35,$AY$2:$BL$56,8,FALSE),0)</f>
        <v>0</v>
      </c>
      <c r="O35" s="33" t="e">
        <f t="shared" si="4"/>
        <v>#DIV/0!</v>
      </c>
      <c r="P35" s="25"/>
      <c r="Q35" s="26">
        <f t="shared" si="18"/>
        <v>0</v>
      </c>
      <c r="R35" s="32">
        <f t="shared" si="19"/>
        <v>1.8518518518518517E-2</v>
      </c>
      <c r="S35" s="23">
        <f t="shared" ref="S35:S52" si="39">IF(COUNTIF($AY$2:$BL$56,A35)=1,VLOOKUP(A35,$AY$2:$BL$56,9,FALSE),0)</f>
        <v>1</v>
      </c>
      <c r="T35" s="33" t="e">
        <f t="shared" si="6"/>
        <v>#DIV/0!</v>
      </c>
      <c r="U35" s="25"/>
      <c r="V35" s="26">
        <f t="shared" si="20"/>
        <v>-1</v>
      </c>
      <c r="W35" s="32">
        <f t="shared" si="21"/>
        <v>0</v>
      </c>
      <c r="X35" s="23">
        <f t="shared" ref="X35:X52" si="40">IF(COUNTIF($AY$2:$BL$56,A35)=1,VLOOKUP(A35,$AY$2:$BL$56,10,FALSE),0)</f>
        <v>0</v>
      </c>
      <c r="Y35" s="33" t="e">
        <f t="shared" si="22"/>
        <v>#DIV/0!</v>
      </c>
      <c r="Z35" s="25"/>
      <c r="AA35" s="26">
        <f t="shared" si="23"/>
        <v>0</v>
      </c>
      <c r="AB35" s="32">
        <f t="shared" si="24"/>
        <v>1.2345679012345678E-2</v>
      </c>
      <c r="AC35" s="23">
        <f t="shared" ref="AC35:AC52" si="41">IF(COUNTIF($AY$2:$BL$56,A35)=1,VLOOKUP(A35,$AY$2:$BL$56,11,FALSE),0)</f>
        <v>1</v>
      </c>
      <c r="AD35" s="33" t="e">
        <f t="shared" si="25"/>
        <v>#DIV/0!</v>
      </c>
      <c r="AE35" s="25"/>
      <c r="AF35" s="26">
        <f t="shared" si="26"/>
        <v>-1</v>
      </c>
      <c r="AG35" s="32">
        <f t="shared" si="27"/>
        <v>1.6666666666666666E-2</v>
      </c>
      <c r="AH35" s="23">
        <f t="shared" ref="AH35:AH52" si="42">IF(COUNTIF($AY$2:$BL$56,A35)=1,VLOOKUP(A35,$AY$2:$BL$56,12,FALSE),0)</f>
        <v>1</v>
      </c>
      <c r="AI35" s="33" t="e">
        <f t="shared" si="28"/>
        <v>#DIV/0!</v>
      </c>
      <c r="AJ35" s="25"/>
      <c r="AK35" s="26">
        <f t="shared" si="29"/>
        <v>-1</v>
      </c>
      <c r="AL35" s="32">
        <f t="shared" si="30"/>
        <v>2.4663677130044841E-2</v>
      </c>
      <c r="AM35" s="23">
        <f t="shared" ref="AM35:AM52" si="43">IF(COUNTIF($AY$2:$BL$56,A35)=1,VLOOKUP(A35,$AY$2:$BL$56,13,FALSE),0)</f>
        <v>11</v>
      </c>
      <c r="AN35" s="33" t="e">
        <f t="shared" si="31"/>
        <v>#DIV/0!</v>
      </c>
      <c r="AO35" s="25"/>
      <c r="AP35" s="26">
        <f t="shared" si="32"/>
        <v>-11</v>
      </c>
      <c r="AQ35" s="32">
        <f t="shared" si="33"/>
        <v>0</v>
      </c>
      <c r="AR35" s="23">
        <f t="shared" ref="AR35:AR52" si="44">IF(COUNTIF($AY$2:$BL$56,A35)=1,VLOOKUP(A35,$AY$2:$BL$56,14,FALSE),0)</f>
        <v>0</v>
      </c>
      <c r="AS35" s="33" t="e">
        <f t="shared" si="34"/>
        <v>#DIV/0!</v>
      </c>
      <c r="AT35" s="25"/>
      <c r="AU35" s="26">
        <f t="shared" si="35"/>
        <v>0</v>
      </c>
      <c r="BD35">
        <f t="shared" ref="BD35:BL35" si="45">SUM(BD2:BD34)</f>
        <v>157</v>
      </c>
      <c r="BE35">
        <f t="shared" si="45"/>
        <v>109</v>
      </c>
      <c r="BF35">
        <f t="shared" si="45"/>
        <v>27</v>
      </c>
      <c r="BG35">
        <f t="shared" si="45"/>
        <v>54</v>
      </c>
      <c r="BH35">
        <f t="shared" si="45"/>
        <v>23</v>
      </c>
      <c r="BI35">
        <f t="shared" si="45"/>
        <v>81</v>
      </c>
      <c r="BJ35">
        <f t="shared" si="45"/>
        <v>60</v>
      </c>
      <c r="BK35">
        <f t="shared" si="45"/>
        <v>446</v>
      </c>
      <c r="BL35">
        <f t="shared" si="45"/>
        <v>65</v>
      </c>
    </row>
    <row r="36" spans="1:64" x14ac:dyDescent="0.3">
      <c r="A36" t="s">
        <v>21</v>
      </c>
      <c r="B36" s="21"/>
      <c r="C36" s="32">
        <f t="shared" si="12"/>
        <v>0</v>
      </c>
      <c r="D36" s="23">
        <f t="shared" si="36"/>
        <v>0</v>
      </c>
      <c r="E36" s="33" t="e">
        <f t="shared" si="13"/>
        <v>#DIV/0!</v>
      </c>
      <c r="F36" s="25"/>
      <c r="G36" s="26">
        <f t="shared" si="14"/>
        <v>0</v>
      </c>
      <c r="H36" s="32">
        <f t="shared" si="15"/>
        <v>0</v>
      </c>
      <c r="I36" s="23">
        <f t="shared" si="37"/>
        <v>0</v>
      </c>
      <c r="J36" s="33" t="e">
        <f t="shared" si="2"/>
        <v>#DIV/0!</v>
      </c>
      <c r="K36" s="25"/>
      <c r="L36" s="26">
        <f t="shared" si="16"/>
        <v>0</v>
      </c>
      <c r="M36" s="22">
        <f t="shared" si="17"/>
        <v>0</v>
      </c>
      <c r="N36" s="23">
        <f t="shared" si="38"/>
        <v>0</v>
      </c>
      <c r="O36" s="33" t="e">
        <f t="shared" si="4"/>
        <v>#DIV/0!</v>
      </c>
      <c r="P36" s="25"/>
      <c r="Q36" s="26">
        <f t="shared" si="18"/>
        <v>0</v>
      </c>
      <c r="R36" s="32">
        <f t="shared" si="19"/>
        <v>0</v>
      </c>
      <c r="S36" s="23">
        <f t="shared" si="39"/>
        <v>0</v>
      </c>
      <c r="T36" s="33" t="e">
        <f t="shared" si="6"/>
        <v>#DIV/0!</v>
      </c>
      <c r="U36" s="25"/>
      <c r="V36" s="26">
        <f t="shared" si="20"/>
        <v>0</v>
      </c>
      <c r="W36" s="32">
        <f t="shared" si="21"/>
        <v>0</v>
      </c>
      <c r="X36" s="23">
        <f t="shared" si="40"/>
        <v>0</v>
      </c>
      <c r="Y36" s="33" t="e">
        <f t="shared" si="22"/>
        <v>#DIV/0!</v>
      </c>
      <c r="Z36" s="25"/>
      <c r="AA36" s="26">
        <f t="shared" si="23"/>
        <v>0</v>
      </c>
      <c r="AB36" s="32">
        <f t="shared" si="24"/>
        <v>0</v>
      </c>
      <c r="AC36" s="23">
        <f t="shared" si="41"/>
        <v>0</v>
      </c>
      <c r="AD36" s="33" t="e">
        <f t="shared" si="25"/>
        <v>#DIV/0!</v>
      </c>
      <c r="AE36" s="25"/>
      <c r="AF36" s="26">
        <f t="shared" si="26"/>
        <v>0</v>
      </c>
      <c r="AG36" s="32">
        <f t="shared" si="27"/>
        <v>0</v>
      </c>
      <c r="AH36" s="23">
        <f t="shared" si="42"/>
        <v>0</v>
      </c>
      <c r="AI36" s="33" t="e">
        <f t="shared" si="28"/>
        <v>#DIV/0!</v>
      </c>
      <c r="AJ36" s="25"/>
      <c r="AK36" s="26">
        <f t="shared" si="29"/>
        <v>0</v>
      </c>
      <c r="AL36" s="32">
        <f t="shared" si="30"/>
        <v>0</v>
      </c>
      <c r="AM36" s="23">
        <f t="shared" si="43"/>
        <v>0</v>
      </c>
      <c r="AN36" s="33" t="e">
        <f t="shared" si="31"/>
        <v>#DIV/0!</v>
      </c>
      <c r="AO36" s="25"/>
      <c r="AP36" s="26">
        <f t="shared" si="32"/>
        <v>0</v>
      </c>
      <c r="AQ36" s="32">
        <f t="shared" si="33"/>
        <v>0</v>
      </c>
      <c r="AR36" s="23">
        <f t="shared" si="44"/>
        <v>0</v>
      </c>
      <c r="AS36" s="33" t="e">
        <f t="shared" si="34"/>
        <v>#DIV/0!</v>
      </c>
      <c r="AT36" s="25"/>
      <c r="AU36" s="26">
        <f t="shared" si="35"/>
        <v>0</v>
      </c>
    </row>
    <row r="37" spans="1:64" x14ac:dyDescent="0.3">
      <c r="A37" t="s">
        <v>22</v>
      </c>
      <c r="B37" s="21"/>
      <c r="C37" s="32">
        <f t="shared" si="12"/>
        <v>0</v>
      </c>
      <c r="D37" s="23">
        <f t="shared" si="36"/>
        <v>0</v>
      </c>
      <c r="E37" s="33" t="e">
        <f t="shared" si="13"/>
        <v>#DIV/0!</v>
      </c>
      <c r="F37" s="25"/>
      <c r="G37" s="26">
        <f t="shared" si="14"/>
        <v>0</v>
      </c>
      <c r="H37" s="32">
        <f t="shared" si="15"/>
        <v>4.5871559633027525E-2</v>
      </c>
      <c r="I37" s="23">
        <f t="shared" si="37"/>
        <v>5</v>
      </c>
      <c r="J37" s="33" t="e">
        <f t="shared" si="2"/>
        <v>#DIV/0!</v>
      </c>
      <c r="K37" s="25"/>
      <c r="L37" s="26">
        <f t="shared" si="16"/>
        <v>-5</v>
      </c>
      <c r="M37" s="22">
        <f t="shared" si="17"/>
        <v>0</v>
      </c>
      <c r="N37" s="23">
        <f t="shared" si="38"/>
        <v>0</v>
      </c>
      <c r="O37" s="33" t="e">
        <f t="shared" si="4"/>
        <v>#DIV/0!</v>
      </c>
      <c r="P37" s="25"/>
      <c r="Q37" s="26">
        <f t="shared" si="18"/>
        <v>0</v>
      </c>
      <c r="R37" s="32">
        <f t="shared" si="19"/>
        <v>0</v>
      </c>
      <c r="S37" s="23">
        <f t="shared" si="39"/>
        <v>0</v>
      </c>
      <c r="T37" s="33" t="e">
        <f t="shared" si="6"/>
        <v>#DIV/0!</v>
      </c>
      <c r="U37" s="25"/>
      <c r="V37" s="26">
        <f t="shared" si="20"/>
        <v>0</v>
      </c>
      <c r="W37" s="32">
        <f t="shared" si="21"/>
        <v>0</v>
      </c>
      <c r="X37" s="23">
        <f t="shared" si="40"/>
        <v>0</v>
      </c>
      <c r="Y37" s="33" t="e">
        <f t="shared" si="22"/>
        <v>#DIV/0!</v>
      </c>
      <c r="Z37" s="25"/>
      <c r="AA37" s="26">
        <f t="shared" si="23"/>
        <v>0</v>
      </c>
      <c r="AB37" s="32">
        <f t="shared" si="24"/>
        <v>3.7037037037037035E-2</v>
      </c>
      <c r="AC37" s="23">
        <f t="shared" si="41"/>
        <v>3</v>
      </c>
      <c r="AD37" s="33" t="e">
        <f t="shared" si="25"/>
        <v>#DIV/0!</v>
      </c>
      <c r="AE37" s="25"/>
      <c r="AF37" s="26">
        <f t="shared" si="26"/>
        <v>-3</v>
      </c>
      <c r="AG37" s="32">
        <f t="shared" si="27"/>
        <v>0</v>
      </c>
      <c r="AH37" s="23">
        <f t="shared" si="42"/>
        <v>0</v>
      </c>
      <c r="AI37" s="33" t="e">
        <f t="shared" si="28"/>
        <v>#DIV/0!</v>
      </c>
      <c r="AJ37" s="25"/>
      <c r="AK37" s="26">
        <f t="shared" si="29"/>
        <v>0</v>
      </c>
      <c r="AL37" s="32">
        <f t="shared" si="30"/>
        <v>1.7937219730941704E-2</v>
      </c>
      <c r="AM37" s="23">
        <f t="shared" si="43"/>
        <v>8</v>
      </c>
      <c r="AN37" s="33" t="e">
        <f t="shared" si="31"/>
        <v>#DIV/0!</v>
      </c>
      <c r="AO37" s="25"/>
      <c r="AP37" s="26">
        <f t="shared" si="32"/>
        <v>-8</v>
      </c>
      <c r="AQ37" s="32">
        <f t="shared" si="33"/>
        <v>0</v>
      </c>
      <c r="AR37" s="23">
        <f t="shared" si="44"/>
        <v>0</v>
      </c>
      <c r="AS37" s="33" t="e">
        <f t="shared" si="34"/>
        <v>#DIV/0!</v>
      </c>
      <c r="AT37" s="25"/>
      <c r="AU37" s="26">
        <f t="shared" si="35"/>
        <v>0</v>
      </c>
    </row>
    <row r="38" spans="1:64" x14ac:dyDescent="0.3">
      <c r="A38" t="s">
        <v>23</v>
      </c>
      <c r="B38" s="21"/>
      <c r="C38" s="32">
        <f t="shared" si="12"/>
        <v>1.9108280254777069E-2</v>
      </c>
      <c r="D38" s="23">
        <f t="shared" si="36"/>
        <v>3</v>
      </c>
      <c r="E38" s="33" t="e">
        <f t="shared" si="13"/>
        <v>#DIV/0!</v>
      </c>
      <c r="F38" s="25"/>
      <c r="G38" s="26">
        <f t="shared" si="14"/>
        <v>-3</v>
      </c>
      <c r="H38" s="32">
        <f t="shared" si="15"/>
        <v>5.5045871559633031E-2</v>
      </c>
      <c r="I38" s="23">
        <f t="shared" si="37"/>
        <v>6</v>
      </c>
      <c r="J38" s="33" t="e">
        <f t="shared" si="2"/>
        <v>#DIV/0!</v>
      </c>
      <c r="K38" s="25"/>
      <c r="L38" s="26">
        <f t="shared" si="16"/>
        <v>-6</v>
      </c>
      <c r="M38" s="22">
        <f t="shared" si="17"/>
        <v>0</v>
      </c>
      <c r="N38" s="23">
        <f t="shared" si="38"/>
        <v>0</v>
      </c>
      <c r="O38" s="33" t="e">
        <f t="shared" si="4"/>
        <v>#DIV/0!</v>
      </c>
      <c r="P38" s="25"/>
      <c r="Q38" s="26">
        <f t="shared" si="18"/>
        <v>0</v>
      </c>
      <c r="R38" s="32">
        <f t="shared" si="19"/>
        <v>0</v>
      </c>
      <c r="S38" s="23">
        <f t="shared" si="39"/>
        <v>0</v>
      </c>
      <c r="T38" s="33" t="e">
        <f t="shared" si="6"/>
        <v>#DIV/0!</v>
      </c>
      <c r="U38" s="25"/>
      <c r="V38" s="26">
        <f t="shared" si="20"/>
        <v>0</v>
      </c>
      <c r="W38" s="32">
        <f t="shared" si="21"/>
        <v>0</v>
      </c>
      <c r="X38" s="23">
        <f t="shared" si="40"/>
        <v>0</v>
      </c>
      <c r="Y38" s="33" t="e">
        <f t="shared" si="22"/>
        <v>#DIV/0!</v>
      </c>
      <c r="Z38" s="25"/>
      <c r="AA38" s="26">
        <f t="shared" si="23"/>
        <v>0</v>
      </c>
      <c r="AB38" s="32">
        <f t="shared" si="24"/>
        <v>3.7037037037037035E-2</v>
      </c>
      <c r="AC38" s="23">
        <f t="shared" si="41"/>
        <v>3</v>
      </c>
      <c r="AD38" s="33" t="e">
        <f t="shared" si="25"/>
        <v>#DIV/0!</v>
      </c>
      <c r="AE38" s="25"/>
      <c r="AF38" s="26">
        <f t="shared" si="26"/>
        <v>-3</v>
      </c>
      <c r="AG38" s="32">
        <f t="shared" si="27"/>
        <v>0</v>
      </c>
      <c r="AH38" s="23">
        <f t="shared" si="42"/>
        <v>0</v>
      </c>
      <c r="AI38" s="33" t="e">
        <f t="shared" si="28"/>
        <v>#DIV/0!</v>
      </c>
      <c r="AJ38" s="25"/>
      <c r="AK38" s="26">
        <f t="shared" si="29"/>
        <v>0</v>
      </c>
      <c r="AL38" s="32">
        <f t="shared" si="30"/>
        <v>2.6905829596412557E-2</v>
      </c>
      <c r="AM38" s="23">
        <f t="shared" si="43"/>
        <v>12</v>
      </c>
      <c r="AN38" s="33" t="e">
        <f t="shared" si="31"/>
        <v>#DIV/0!</v>
      </c>
      <c r="AO38" s="25"/>
      <c r="AP38" s="26">
        <f t="shared" si="32"/>
        <v>-12</v>
      </c>
      <c r="AQ38" s="32">
        <f t="shared" si="33"/>
        <v>0</v>
      </c>
      <c r="AR38" s="23">
        <f t="shared" si="44"/>
        <v>0</v>
      </c>
      <c r="AS38" s="33" t="e">
        <f t="shared" si="34"/>
        <v>#DIV/0!</v>
      </c>
      <c r="AT38" s="25"/>
      <c r="AU38" s="26">
        <f t="shared" si="35"/>
        <v>0</v>
      </c>
    </row>
    <row r="39" spans="1:64" x14ac:dyDescent="0.3">
      <c r="A39" t="s">
        <v>24</v>
      </c>
      <c r="B39" s="21"/>
      <c r="C39" s="32">
        <f t="shared" si="12"/>
        <v>1.2738853503184714E-2</v>
      </c>
      <c r="D39" s="23">
        <f t="shared" si="36"/>
        <v>2</v>
      </c>
      <c r="E39" s="33" t="e">
        <f t="shared" si="13"/>
        <v>#DIV/0!</v>
      </c>
      <c r="F39" s="25"/>
      <c r="G39" s="26">
        <f t="shared" si="14"/>
        <v>-2</v>
      </c>
      <c r="H39" s="32">
        <f t="shared" si="15"/>
        <v>2.7522935779816515E-2</v>
      </c>
      <c r="I39" s="23">
        <f t="shared" si="37"/>
        <v>3</v>
      </c>
      <c r="J39" s="33" t="e">
        <f t="shared" si="2"/>
        <v>#DIV/0!</v>
      </c>
      <c r="K39" s="25"/>
      <c r="L39" s="26">
        <f t="shared" si="16"/>
        <v>-3</v>
      </c>
      <c r="M39" s="22">
        <f t="shared" si="17"/>
        <v>7.407407407407407E-2</v>
      </c>
      <c r="N39" s="23">
        <f t="shared" si="38"/>
        <v>2</v>
      </c>
      <c r="O39" s="33" t="e">
        <f t="shared" si="4"/>
        <v>#DIV/0!</v>
      </c>
      <c r="P39" s="25"/>
      <c r="Q39" s="26">
        <f t="shared" si="18"/>
        <v>-2</v>
      </c>
      <c r="R39" s="32">
        <f t="shared" si="19"/>
        <v>0</v>
      </c>
      <c r="S39" s="23">
        <f t="shared" si="39"/>
        <v>0</v>
      </c>
      <c r="T39" s="33" t="e">
        <f t="shared" si="6"/>
        <v>#DIV/0!</v>
      </c>
      <c r="U39" s="25"/>
      <c r="V39" s="26">
        <f t="shared" si="20"/>
        <v>0</v>
      </c>
      <c r="W39" s="32">
        <f t="shared" si="21"/>
        <v>0</v>
      </c>
      <c r="X39" s="23">
        <f t="shared" si="40"/>
        <v>0</v>
      </c>
      <c r="Y39" s="33" t="e">
        <f t="shared" si="22"/>
        <v>#DIV/0!</v>
      </c>
      <c r="Z39" s="25"/>
      <c r="AA39" s="26">
        <f t="shared" si="23"/>
        <v>0</v>
      </c>
      <c r="AB39" s="32">
        <f t="shared" si="24"/>
        <v>2.4691358024691357E-2</v>
      </c>
      <c r="AC39" s="23">
        <f t="shared" si="41"/>
        <v>2</v>
      </c>
      <c r="AD39" s="33" t="e">
        <f t="shared" si="25"/>
        <v>#DIV/0!</v>
      </c>
      <c r="AE39" s="25"/>
      <c r="AF39" s="26">
        <f t="shared" si="26"/>
        <v>-2</v>
      </c>
      <c r="AG39" s="32">
        <f t="shared" si="27"/>
        <v>0</v>
      </c>
      <c r="AH39" s="23">
        <f t="shared" si="42"/>
        <v>0</v>
      </c>
      <c r="AI39" s="33" t="e">
        <f t="shared" si="28"/>
        <v>#DIV/0!</v>
      </c>
      <c r="AJ39" s="25"/>
      <c r="AK39" s="26">
        <f t="shared" si="29"/>
        <v>0</v>
      </c>
      <c r="AL39" s="32">
        <f t="shared" si="30"/>
        <v>2.0179372197309416E-2</v>
      </c>
      <c r="AM39" s="23">
        <f t="shared" si="43"/>
        <v>9</v>
      </c>
      <c r="AN39" s="33" t="e">
        <f t="shared" si="31"/>
        <v>#DIV/0!</v>
      </c>
      <c r="AO39" s="25"/>
      <c r="AP39" s="26">
        <f t="shared" si="32"/>
        <v>-9</v>
      </c>
      <c r="AQ39" s="32">
        <f t="shared" si="33"/>
        <v>0</v>
      </c>
      <c r="AR39" s="23">
        <f t="shared" si="44"/>
        <v>0</v>
      </c>
      <c r="AS39" s="33" t="e">
        <f t="shared" si="34"/>
        <v>#DIV/0!</v>
      </c>
      <c r="AT39" s="25"/>
      <c r="AU39" s="26">
        <f t="shared" si="35"/>
        <v>0</v>
      </c>
    </row>
    <row r="40" spans="1:64" x14ac:dyDescent="0.3">
      <c r="A40" t="s">
        <v>61</v>
      </c>
      <c r="B40" s="21"/>
      <c r="C40" s="32">
        <f t="shared" si="12"/>
        <v>0</v>
      </c>
      <c r="D40" s="23">
        <f t="shared" si="36"/>
        <v>0</v>
      </c>
      <c r="E40" s="33" t="e">
        <f t="shared" si="13"/>
        <v>#DIV/0!</v>
      </c>
      <c r="F40" s="25"/>
      <c r="G40" s="26">
        <f t="shared" si="14"/>
        <v>0</v>
      </c>
      <c r="H40" s="32">
        <f t="shared" si="15"/>
        <v>0</v>
      </c>
      <c r="I40" s="23">
        <f t="shared" si="37"/>
        <v>0</v>
      </c>
      <c r="J40" s="33" t="e">
        <f t="shared" si="2"/>
        <v>#DIV/0!</v>
      </c>
      <c r="K40" s="25"/>
      <c r="L40" s="26">
        <f t="shared" si="16"/>
        <v>0</v>
      </c>
      <c r="M40" s="22">
        <f t="shared" si="17"/>
        <v>0</v>
      </c>
      <c r="N40" s="23">
        <f t="shared" si="38"/>
        <v>0</v>
      </c>
      <c r="O40" s="33" t="e">
        <f t="shared" si="4"/>
        <v>#DIV/0!</v>
      </c>
      <c r="P40" s="25"/>
      <c r="Q40" s="26">
        <f t="shared" si="18"/>
        <v>0</v>
      </c>
      <c r="R40" s="32">
        <f t="shared" si="19"/>
        <v>0</v>
      </c>
      <c r="S40" s="23">
        <f t="shared" si="39"/>
        <v>0</v>
      </c>
      <c r="T40" s="33" t="e">
        <f t="shared" si="6"/>
        <v>#DIV/0!</v>
      </c>
      <c r="U40" s="25"/>
      <c r="V40" s="26">
        <f t="shared" si="20"/>
        <v>0</v>
      </c>
      <c r="W40" s="32">
        <f t="shared" si="21"/>
        <v>0</v>
      </c>
      <c r="X40" s="23">
        <f t="shared" si="40"/>
        <v>0</v>
      </c>
      <c r="Y40" s="33" t="e">
        <f t="shared" si="22"/>
        <v>#DIV/0!</v>
      </c>
      <c r="Z40" s="25"/>
      <c r="AA40" s="26">
        <f t="shared" si="23"/>
        <v>0</v>
      </c>
      <c r="AB40" s="32">
        <f t="shared" si="24"/>
        <v>0</v>
      </c>
      <c r="AC40" s="23">
        <f t="shared" si="41"/>
        <v>0</v>
      </c>
      <c r="AD40" s="33" t="e">
        <f t="shared" si="25"/>
        <v>#DIV/0!</v>
      </c>
      <c r="AE40" s="25"/>
      <c r="AF40" s="26">
        <f t="shared" si="26"/>
        <v>0</v>
      </c>
      <c r="AG40" s="32">
        <f t="shared" si="27"/>
        <v>0</v>
      </c>
      <c r="AH40" s="23">
        <f t="shared" si="42"/>
        <v>0</v>
      </c>
      <c r="AI40" s="33" t="e">
        <f t="shared" si="28"/>
        <v>#DIV/0!</v>
      </c>
      <c r="AJ40" s="25"/>
      <c r="AK40" s="26">
        <f t="shared" si="29"/>
        <v>0</v>
      </c>
      <c r="AL40" s="32">
        <f t="shared" si="30"/>
        <v>0</v>
      </c>
      <c r="AM40" s="23">
        <f t="shared" si="43"/>
        <v>0</v>
      </c>
      <c r="AN40" s="33" t="e">
        <f t="shared" si="31"/>
        <v>#DIV/0!</v>
      </c>
      <c r="AO40" s="25"/>
      <c r="AP40" s="26">
        <f t="shared" si="32"/>
        <v>0</v>
      </c>
      <c r="AQ40" s="32">
        <f t="shared" si="33"/>
        <v>0</v>
      </c>
      <c r="AR40" s="23">
        <f t="shared" si="44"/>
        <v>0</v>
      </c>
      <c r="AS40" s="33" t="e">
        <f t="shared" si="34"/>
        <v>#DIV/0!</v>
      </c>
      <c r="AT40" s="25"/>
      <c r="AU40" s="26">
        <f t="shared" si="35"/>
        <v>0</v>
      </c>
    </row>
    <row r="41" spans="1:64" x14ac:dyDescent="0.3">
      <c r="A41" t="s">
        <v>25</v>
      </c>
      <c r="B41" s="21"/>
      <c r="C41" s="32">
        <f t="shared" si="12"/>
        <v>1.9108280254777069E-2</v>
      </c>
      <c r="D41" s="23">
        <f t="shared" si="36"/>
        <v>3</v>
      </c>
      <c r="E41" s="33" t="e">
        <f t="shared" si="13"/>
        <v>#DIV/0!</v>
      </c>
      <c r="F41" s="25"/>
      <c r="G41" s="26">
        <f t="shared" si="14"/>
        <v>-3</v>
      </c>
      <c r="H41" s="32">
        <f t="shared" si="15"/>
        <v>9.1743119266055051E-3</v>
      </c>
      <c r="I41" s="23">
        <f t="shared" si="37"/>
        <v>1</v>
      </c>
      <c r="J41" s="33" t="e">
        <f t="shared" si="2"/>
        <v>#DIV/0!</v>
      </c>
      <c r="K41" s="25"/>
      <c r="L41" s="26">
        <f t="shared" si="16"/>
        <v>-1</v>
      </c>
      <c r="M41" s="22">
        <f t="shared" si="17"/>
        <v>0</v>
      </c>
      <c r="N41" s="23">
        <f t="shared" si="38"/>
        <v>0</v>
      </c>
      <c r="O41" s="33" t="e">
        <f t="shared" si="4"/>
        <v>#DIV/0!</v>
      </c>
      <c r="P41" s="25"/>
      <c r="Q41" s="26">
        <f t="shared" si="18"/>
        <v>0</v>
      </c>
      <c r="R41" s="32">
        <f t="shared" si="19"/>
        <v>1.8518518518518517E-2</v>
      </c>
      <c r="S41" s="23">
        <f t="shared" si="39"/>
        <v>1</v>
      </c>
      <c r="T41" s="33" t="e">
        <f t="shared" si="6"/>
        <v>#DIV/0!</v>
      </c>
      <c r="U41" s="25"/>
      <c r="V41" s="26">
        <f t="shared" si="20"/>
        <v>-1</v>
      </c>
      <c r="W41" s="32">
        <f t="shared" si="21"/>
        <v>0</v>
      </c>
      <c r="X41" s="23">
        <f t="shared" si="40"/>
        <v>0</v>
      </c>
      <c r="Y41" s="33" t="e">
        <f t="shared" si="22"/>
        <v>#DIV/0!</v>
      </c>
      <c r="Z41" s="25"/>
      <c r="AA41" s="26">
        <f t="shared" si="23"/>
        <v>0</v>
      </c>
      <c r="AB41" s="32">
        <f t="shared" si="24"/>
        <v>0</v>
      </c>
      <c r="AC41" s="23">
        <f t="shared" si="41"/>
        <v>0</v>
      </c>
      <c r="AD41" s="33" t="e">
        <f t="shared" si="25"/>
        <v>#DIV/0!</v>
      </c>
      <c r="AE41" s="25"/>
      <c r="AF41" s="26">
        <f t="shared" si="26"/>
        <v>0</v>
      </c>
      <c r="AG41" s="32">
        <f t="shared" si="27"/>
        <v>0</v>
      </c>
      <c r="AH41" s="23">
        <f t="shared" si="42"/>
        <v>0</v>
      </c>
      <c r="AI41" s="33" t="e">
        <f t="shared" si="28"/>
        <v>#DIV/0!</v>
      </c>
      <c r="AJ41" s="25"/>
      <c r="AK41" s="26">
        <f t="shared" si="29"/>
        <v>0</v>
      </c>
      <c r="AL41" s="32">
        <f t="shared" si="30"/>
        <v>1.1210762331838564E-2</v>
      </c>
      <c r="AM41" s="23">
        <f t="shared" si="43"/>
        <v>5</v>
      </c>
      <c r="AN41" s="33" t="e">
        <f t="shared" si="31"/>
        <v>#DIV/0!</v>
      </c>
      <c r="AO41" s="25"/>
      <c r="AP41" s="26">
        <f t="shared" si="32"/>
        <v>-5</v>
      </c>
      <c r="AQ41" s="32">
        <f t="shared" si="33"/>
        <v>0</v>
      </c>
      <c r="AR41" s="23">
        <f t="shared" si="44"/>
        <v>0</v>
      </c>
      <c r="AS41" s="33" t="e">
        <f t="shared" si="34"/>
        <v>#DIV/0!</v>
      </c>
      <c r="AT41" s="25"/>
      <c r="AU41" s="26">
        <f t="shared" si="35"/>
        <v>0</v>
      </c>
    </row>
    <row r="42" spans="1:64" x14ac:dyDescent="0.3">
      <c r="A42" t="s">
        <v>26</v>
      </c>
      <c r="B42" s="21"/>
      <c r="C42" s="32">
        <f t="shared" si="12"/>
        <v>3.1847133757961783E-2</v>
      </c>
      <c r="D42" s="23">
        <f t="shared" si="36"/>
        <v>5</v>
      </c>
      <c r="E42" s="33" t="e">
        <f t="shared" si="13"/>
        <v>#DIV/0!</v>
      </c>
      <c r="F42" s="25"/>
      <c r="G42" s="26">
        <f t="shared" si="14"/>
        <v>-5</v>
      </c>
      <c r="H42" s="32">
        <f t="shared" si="15"/>
        <v>0.14678899082568808</v>
      </c>
      <c r="I42" s="23">
        <f t="shared" si="37"/>
        <v>16</v>
      </c>
      <c r="J42" s="33" t="e">
        <f t="shared" si="2"/>
        <v>#DIV/0!</v>
      </c>
      <c r="K42" s="25"/>
      <c r="L42" s="26">
        <f t="shared" si="16"/>
        <v>-16</v>
      </c>
      <c r="M42" s="22">
        <f t="shared" si="17"/>
        <v>0</v>
      </c>
      <c r="N42" s="23">
        <f t="shared" si="38"/>
        <v>0</v>
      </c>
      <c r="O42" s="33" t="e">
        <f t="shared" si="4"/>
        <v>#DIV/0!</v>
      </c>
      <c r="P42" s="25"/>
      <c r="Q42" s="26">
        <f t="shared" si="18"/>
        <v>0</v>
      </c>
      <c r="R42" s="32">
        <f t="shared" si="19"/>
        <v>9.2592592592592587E-2</v>
      </c>
      <c r="S42" s="23">
        <f t="shared" si="39"/>
        <v>5</v>
      </c>
      <c r="T42" s="33" t="e">
        <f t="shared" si="6"/>
        <v>#DIV/0!</v>
      </c>
      <c r="U42" s="25"/>
      <c r="V42" s="26">
        <f t="shared" si="20"/>
        <v>-5</v>
      </c>
      <c r="W42" s="32">
        <f t="shared" si="21"/>
        <v>4.3478260869565216E-2</v>
      </c>
      <c r="X42" s="23">
        <f t="shared" si="40"/>
        <v>1</v>
      </c>
      <c r="Y42" s="33" t="e">
        <f t="shared" si="22"/>
        <v>#DIV/0!</v>
      </c>
      <c r="Z42" s="25"/>
      <c r="AA42" s="26">
        <f t="shared" si="23"/>
        <v>-1</v>
      </c>
      <c r="AB42" s="32">
        <f t="shared" si="24"/>
        <v>3.7037037037037035E-2</v>
      </c>
      <c r="AC42" s="23">
        <f t="shared" si="41"/>
        <v>3</v>
      </c>
      <c r="AD42" s="33" t="e">
        <f t="shared" si="25"/>
        <v>#DIV/0!</v>
      </c>
      <c r="AE42" s="25"/>
      <c r="AF42" s="26">
        <f t="shared" si="26"/>
        <v>-3</v>
      </c>
      <c r="AG42" s="32">
        <f t="shared" si="27"/>
        <v>0</v>
      </c>
      <c r="AH42" s="23">
        <f t="shared" si="42"/>
        <v>0</v>
      </c>
      <c r="AI42" s="33" t="e">
        <f t="shared" si="28"/>
        <v>#DIV/0!</v>
      </c>
      <c r="AJ42" s="25"/>
      <c r="AK42" s="26">
        <f t="shared" si="29"/>
        <v>0</v>
      </c>
      <c r="AL42" s="32">
        <f t="shared" si="30"/>
        <v>6.726457399103139E-2</v>
      </c>
      <c r="AM42" s="23">
        <f t="shared" si="43"/>
        <v>30</v>
      </c>
      <c r="AN42" s="33" t="e">
        <f t="shared" si="31"/>
        <v>#DIV/0!</v>
      </c>
      <c r="AO42" s="25"/>
      <c r="AP42" s="26">
        <f t="shared" si="32"/>
        <v>-30</v>
      </c>
      <c r="AQ42" s="32">
        <f t="shared" si="33"/>
        <v>0</v>
      </c>
      <c r="AR42" s="23">
        <f t="shared" si="44"/>
        <v>0</v>
      </c>
      <c r="AS42" s="33" t="e">
        <f t="shared" si="34"/>
        <v>#DIV/0!</v>
      </c>
      <c r="AT42" s="25"/>
      <c r="AU42" s="26">
        <f t="shared" si="35"/>
        <v>0</v>
      </c>
    </row>
    <row r="43" spans="1:64" x14ac:dyDescent="0.3">
      <c r="A43" t="s">
        <v>27</v>
      </c>
      <c r="B43" s="21"/>
      <c r="C43" s="32">
        <f t="shared" si="12"/>
        <v>7.0063694267515922E-2</v>
      </c>
      <c r="D43" s="23">
        <f t="shared" si="36"/>
        <v>11</v>
      </c>
      <c r="E43" s="33" t="e">
        <f t="shared" si="13"/>
        <v>#DIV/0!</v>
      </c>
      <c r="F43" s="25"/>
      <c r="G43" s="26">
        <f t="shared" si="14"/>
        <v>-11</v>
      </c>
      <c r="H43" s="32">
        <f t="shared" si="15"/>
        <v>9.1743119266055051E-3</v>
      </c>
      <c r="I43" s="23">
        <f t="shared" si="37"/>
        <v>1</v>
      </c>
      <c r="J43" s="33" t="e">
        <f t="shared" si="2"/>
        <v>#DIV/0!</v>
      </c>
      <c r="K43" s="25"/>
      <c r="L43" s="26">
        <f t="shared" si="16"/>
        <v>-1</v>
      </c>
      <c r="M43" s="22">
        <f t="shared" si="17"/>
        <v>3.7037037037037035E-2</v>
      </c>
      <c r="N43" s="23">
        <f t="shared" si="38"/>
        <v>1</v>
      </c>
      <c r="O43" s="33" t="e">
        <f t="shared" si="4"/>
        <v>#DIV/0!</v>
      </c>
      <c r="P43" s="25"/>
      <c r="Q43" s="26">
        <f t="shared" si="18"/>
        <v>-1</v>
      </c>
      <c r="R43" s="32">
        <f t="shared" si="19"/>
        <v>3.7037037037037035E-2</v>
      </c>
      <c r="S43" s="23">
        <f t="shared" si="39"/>
        <v>2</v>
      </c>
      <c r="T43" s="33" t="e">
        <f t="shared" si="6"/>
        <v>#DIV/0!</v>
      </c>
      <c r="U43" s="25"/>
      <c r="V43" s="26">
        <f t="shared" si="20"/>
        <v>-2</v>
      </c>
      <c r="W43" s="32">
        <f t="shared" si="21"/>
        <v>4.3478260869565216E-2</v>
      </c>
      <c r="X43" s="23">
        <f t="shared" si="40"/>
        <v>1</v>
      </c>
      <c r="Y43" s="33" t="e">
        <f t="shared" si="22"/>
        <v>#DIV/0!</v>
      </c>
      <c r="Z43" s="25"/>
      <c r="AA43" s="26">
        <f t="shared" si="23"/>
        <v>-1</v>
      </c>
      <c r="AB43" s="32">
        <f t="shared" si="24"/>
        <v>8.6419753086419748E-2</v>
      </c>
      <c r="AC43" s="23">
        <f t="shared" si="41"/>
        <v>7</v>
      </c>
      <c r="AD43" s="33" t="e">
        <f t="shared" si="25"/>
        <v>#DIV/0!</v>
      </c>
      <c r="AE43" s="25"/>
      <c r="AF43" s="26">
        <f t="shared" si="26"/>
        <v>-7</v>
      </c>
      <c r="AG43" s="32">
        <f t="shared" si="27"/>
        <v>0.05</v>
      </c>
      <c r="AH43" s="23">
        <f t="shared" si="42"/>
        <v>3</v>
      </c>
      <c r="AI43" s="33" t="e">
        <f t="shared" si="28"/>
        <v>#DIV/0!</v>
      </c>
      <c r="AJ43" s="25"/>
      <c r="AK43" s="26">
        <f t="shared" si="29"/>
        <v>-3</v>
      </c>
      <c r="AL43" s="32">
        <f t="shared" si="30"/>
        <v>5.3811659192825115E-2</v>
      </c>
      <c r="AM43" s="23">
        <f t="shared" si="43"/>
        <v>24</v>
      </c>
      <c r="AN43" s="33" t="e">
        <f t="shared" si="31"/>
        <v>#DIV/0!</v>
      </c>
      <c r="AO43" s="25"/>
      <c r="AP43" s="26">
        <f t="shared" si="32"/>
        <v>-24</v>
      </c>
      <c r="AQ43" s="32">
        <f t="shared" si="33"/>
        <v>3.0769230769230771E-2</v>
      </c>
      <c r="AR43" s="23">
        <f t="shared" si="44"/>
        <v>2</v>
      </c>
      <c r="AS43" s="33" t="e">
        <f t="shared" si="34"/>
        <v>#DIV/0!</v>
      </c>
      <c r="AT43" s="25"/>
      <c r="AU43" s="26">
        <f t="shared" si="35"/>
        <v>-2</v>
      </c>
    </row>
    <row r="44" spans="1:64" x14ac:dyDescent="0.3">
      <c r="A44" t="s">
        <v>28</v>
      </c>
      <c r="B44" s="21"/>
      <c r="C44" s="32">
        <f t="shared" si="12"/>
        <v>4.4585987261146494E-2</v>
      </c>
      <c r="D44" s="23">
        <f t="shared" si="36"/>
        <v>7</v>
      </c>
      <c r="E44" s="33" t="e">
        <f t="shared" si="13"/>
        <v>#DIV/0!</v>
      </c>
      <c r="F44" s="25"/>
      <c r="G44" s="26">
        <f t="shared" si="14"/>
        <v>-7</v>
      </c>
      <c r="H44" s="32">
        <f t="shared" si="15"/>
        <v>6.4220183486238536E-2</v>
      </c>
      <c r="I44" s="23">
        <f t="shared" si="37"/>
        <v>7</v>
      </c>
      <c r="J44" s="33" t="e">
        <f t="shared" si="2"/>
        <v>#DIV/0!</v>
      </c>
      <c r="K44" s="25"/>
      <c r="L44" s="26">
        <f t="shared" si="16"/>
        <v>-7</v>
      </c>
      <c r="M44" s="22">
        <f t="shared" si="17"/>
        <v>3.7037037037037035E-2</v>
      </c>
      <c r="N44" s="23">
        <f t="shared" si="38"/>
        <v>1</v>
      </c>
      <c r="O44" s="33" t="e">
        <f t="shared" si="4"/>
        <v>#DIV/0!</v>
      </c>
      <c r="P44" s="25"/>
      <c r="Q44" s="26">
        <f t="shared" si="18"/>
        <v>-1</v>
      </c>
      <c r="R44" s="32">
        <f t="shared" si="19"/>
        <v>9.2592592592592587E-2</v>
      </c>
      <c r="S44" s="23">
        <f t="shared" si="39"/>
        <v>5</v>
      </c>
      <c r="T44" s="33" t="e">
        <f t="shared" si="6"/>
        <v>#DIV/0!</v>
      </c>
      <c r="U44" s="25"/>
      <c r="V44" s="26">
        <f t="shared" si="20"/>
        <v>-5</v>
      </c>
      <c r="W44" s="32">
        <f t="shared" si="21"/>
        <v>8.6956521739130432E-2</v>
      </c>
      <c r="X44" s="23">
        <f t="shared" si="40"/>
        <v>2</v>
      </c>
      <c r="Y44" s="33" t="e">
        <f t="shared" si="22"/>
        <v>#DIV/0!</v>
      </c>
      <c r="Z44" s="25"/>
      <c r="AA44" s="26">
        <f t="shared" si="23"/>
        <v>-2</v>
      </c>
      <c r="AB44" s="32">
        <f t="shared" si="24"/>
        <v>0.14814814814814814</v>
      </c>
      <c r="AC44" s="23">
        <f t="shared" si="41"/>
        <v>12</v>
      </c>
      <c r="AD44" s="33" t="e">
        <f t="shared" si="25"/>
        <v>#DIV/0!</v>
      </c>
      <c r="AE44" s="25"/>
      <c r="AF44" s="26">
        <f t="shared" si="26"/>
        <v>-12</v>
      </c>
      <c r="AG44" s="32">
        <f t="shared" si="27"/>
        <v>3.3333333333333333E-2</v>
      </c>
      <c r="AH44" s="23">
        <f t="shared" si="42"/>
        <v>2</v>
      </c>
      <c r="AI44" s="33" t="e">
        <f t="shared" si="28"/>
        <v>#DIV/0!</v>
      </c>
      <c r="AJ44" s="25"/>
      <c r="AK44" s="26">
        <f t="shared" si="29"/>
        <v>-2</v>
      </c>
      <c r="AL44" s="32">
        <f t="shared" si="30"/>
        <v>6.9506726457399109E-2</v>
      </c>
      <c r="AM44" s="23">
        <f t="shared" si="43"/>
        <v>31</v>
      </c>
      <c r="AN44" s="33" t="e">
        <f t="shared" si="31"/>
        <v>#DIV/0!</v>
      </c>
      <c r="AO44" s="25"/>
      <c r="AP44" s="26">
        <f t="shared" si="32"/>
        <v>-31</v>
      </c>
      <c r="AQ44" s="32">
        <f t="shared" si="33"/>
        <v>7.6923076923076927E-2</v>
      </c>
      <c r="AR44" s="23">
        <f t="shared" si="44"/>
        <v>5</v>
      </c>
      <c r="AS44" s="33" t="e">
        <f t="shared" si="34"/>
        <v>#DIV/0!</v>
      </c>
      <c r="AT44" s="25"/>
      <c r="AU44" s="26">
        <f t="shared" si="35"/>
        <v>-5</v>
      </c>
    </row>
    <row r="45" spans="1:64" x14ac:dyDescent="0.3">
      <c r="A45" t="s">
        <v>62</v>
      </c>
      <c r="B45" s="21"/>
      <c r="C45" s="32">
        <f t="shared" si="12"/>
        <v>0</v>
      </c>
      <c r="D45" s="23">
        <f t="shared" si="36"/>
        <v>0</v>
      </c>
      <c r="E45" s="33" t="e">
        <f t="shared" si="13"/>
        <v>#DIV/0!</v>
      </c>
      <c r="F45" s="25"/>
      <c r="G45" s="26">
        <f t="shared" si="14"/>
        <v>0</v>
      </c>
      <c r="H45" s="32">
        <f t="shared" si="15"/>
        <v>0</v>
      </c>
      <c r="I45" s="23">
        <f t="shared" si="37"/>
        <v>0</v>
      </c>
      <c r="J45" s="33" t="e">
        <f t="shared" si="2"/>
        <v>#DIV/0!</v>
      </c>
      <c r="K45" s="25"/>
      <c r="L45" s="26">
        <f t="shared" si="16"/>
        <v>0</v>
      </c>
      <c r="M45" s="22">
        <f t="shared" si="17"/>
        <v>0</v>
      </c>
      <c r="N45" s="23">
        <f t="shared" si="38"/>
        <v>0</v>
      </c>
      <c r="O45" s="33" t="e">
        <f t="shared" si="4"/>
        <v>#DIV/0!</v>
      </c>
      <c r="P45" s="25"/>
      <c r="Q45" s="26">
        <f t="shared" si="18"/>
        <v>0</v>
      </c>
      <c r="R45" s="32">
        <f t="shared" si="19"/>
        <v>0</v>
      </c>
      <c r="S45" s="23">
        <f t="shared" si="39"/>
        <v>0</v>
      </c>
      <c r="T45" s="33" t="e">
        <f t="shared" si="6"/>
        <v>#DIV/0!</v>
      </c>
      <c r="U45" s="25"/>
      <c r="V45" s="26">
        <f t="shared" si="20"/>
        <v>0</v>
      </c>
      <c r="W45" s="32">
        <f t="shared" si="21"/>
        <v>0</v>
      </c>
      <c r="X45" s="23">
        <f t="shared" si="40"/>
        <v>0</v>
      </c>
      <c r="Y45" s="33" t="e">
        <f t="shared" si="22"/>
        <v>#DIV/0!</v>
      </c>
      <c r="Z45" s="25"/>
      <c r="AA45" s="26">
        <f t="shared" si="23"/>
        <v>0</v>
      </c>
      <c r="AB45" s="32">
        <f t="shared" si="24"/>
        <v>0</v>
      </c>
      <c r="AC45" s="23">
        <f t="shared" si="41"/>
        <v>0</v>
      </c>
      <c r="AD45" s="33" t="e">
        <f t="shared" si="25"/>
        <v>#DIV/0!</v>
      </c>
      <c r="AE45" s="25"/>
      <c r="AF45" s="26">
        <f t="shared" si="26"/>
        <v>0</v>
      </c>
      <c r="AG45" s="32">
        <f t="shared" si="27"/>
        <v>0</v>
      </c>
      <c r="AH45" s="23">
        <f t="shared" si="42"/>
        <v>0</v>
      </c>
      <c r="AI45" s="33" t="e">
        <f t="shared" si="28"/>
        <v>#DIV/0!</v>
      </c>
      <c r="AJ45" s="25"/>
      <c r="AK45" s="26">
        <f t="shared" si="29"/>
        <v>0</v>
      </c>
      <c r="AL45" s="32">
        <f t="shared" si="30"/>
        <v>0</v>
      </c>
      <c r="AM45" s="23">
        <f t="shared" si="43"/>
        <v>0</v>
      </c>
      <c r="AN45" s="33" t="e">
        <f t="shared" si="31"/>
        <v>#DIV/0!</v>
      </c>
      <c r="AO45" s="25"/>
      <c r="AP45" s="26">
        <f t="shared" si="32"/>
        <v>0</v>
      </c>
      <c r="AQ45" s="32">
        <f t="shared" si="33"/>
        <v>0</v>
      </c>
      <c r="AR45" s="23">
        <f t="shared" si="44"/>
        <v>0</v>
      </c>
      <c r="AS45" s="33" t="e">
        <f t="shared" si="34"/>
        <v>#DIV/0!</v>
      </c>
      <c r="AT45" s="25"/>
      <c r="AU45" s="26">
        <f t="shared" si="35"/>
        <v>0</v>
      </c>
    </row>
    <row r="46" spans="1:64" x14ac:dyDescent="0.3">
      <c r="A46" t="s">
        <v>63</v>
      </c>
      <c r="B46" s="21"/>
      <c r="C46" s="32">
        <f t="shared" si="12"/>
        <v>0</v>
      </c>
      <c r="D46" s="23">
        <f t="shared" si="36"/>
        <v>0</v>
      </c>
      <c r="E46" s="33" t="e">
        <f t="shared" si="13"/>
        <v>#DIV/0!</v>
      </c>
      <c r="F46" s="25"/>
      <c r="G46" s="26">
        <f t="shared" si="14"/>
        <v>0</v>
      </c>
      <c r="H46" s="32">
        <f t="shared" si="15"/>
        <v>0</v>
      </c>
      <c r="I46" s="23">
        <f t="shared" si="37"/>
        <v>0</v>
      </c>
      <c r="J46" s="33" t="e">
        <f t="shared" si="2"/>
        <v>#DIV/0!</v>
      </c>
      <c r="K46" s="25"/>
      <c r="L46" s="26">
        <f t="shared" si="16"/>
        <v>0</v>
      </c>
      <c r="M46" s="22">
        <f t="shared" si="17"/>
        <v>0</v>
      </c>
      <c r="N46" s="23">
        <f t="shared" si="38"/>
        <v>0</v>
      </c>
      <c r="O46" s="33" t="e">
        <f t="shared" si="4"/>
        <v>#DIV/0!</v>
      </c>
      <c r="P46" s="25"/>
      <c r="Q46" s="26">
        <f t="shared" si="18"/>
        <v>0</v>
      </c>
      <c r="R46" s="32">
        <f t="shared" si="19"/>
        <v>0</v>
      </c>
      <c r="S46" s="23">
        <f t="shared" si="39"/>
        <v>0</v>
      </c>
      <c r="T46" s="33" t="e">
        <f t="shared" si="6"/>
        <v>#DIV/0!</v>
      </c>
      <c r="U46" s="25"/>
      <c r="V46" s="26">
        <f t="shared" si="20"/>
        <v>0</v>
      </c>
      <c r="W46" s="32">
        <f t="shared" si="21"/>
        <v>0</v>
      </c>
      <c r="X46" s="23">
        <f t="shared" si="40"/>
        <v>0</v>
      </c>
      <c r="Y46" s="33" t="e">
        <f t="shared" si="22"/>
        <v>#DIV/0!</v>
      </c>
      <c r="Z46" s="25"/>
      <c r="AA46" s="26">
        <f t="shared" si="23"/>
        <v>0</v>
      </c>
      <c r="AB46" s="32">
        <f t="shared" si="24"/>
        <v>0</v>
      </c>
      <c r="AC46" s="23">
        <f t="shared" si="41"/>
        <v>0</v>
      </c>
      <c r="AD46" s="33" t="e">
        <f t="shared" si="25"/>
        <v>#DIV/0!</v>
      </c>
      <c r="AE46" s="25"/>
      <c r="AF46" s="26">
        <f t="shared" si="26"/>
        <v>0</v>
      </c>
      <c r="AG46" s="32">
        <f t="shared" si="27"/>
        <v>0</v>
      </c>
      <c r="AH46" s="23">
        <f t="shared" si="42"/>
        <v>0</v>
      </c>
      <c r="AI46" s="33" t="e">
        <f t="shared" si="28"/>
        <v>#DIV/0!</v>
      </c>
      <c r="AJ46" s="25"/>
      <c r="AK46" s="26">
        <f t="shared" si="29"/>
        <v>0</v>
      </c>
      <c r="AL46" s="32">
        <f t="shared" si="30"/>
        <v>0</v>
      </c>
      <c r="AM46" s="23">
        <f t="shared" si="43"/>
        <v>0</v>
      </c>
      <c r="AN46" s="33" t="e">
        <f t="shared" si="31"/>
        <v>#DIV/0!</v>
      </c>
      <c r="AO46" s="25"/>
      <c r="AP46" s="26">
        <f t="shared" si="32"/>
        <v>0</v>
      </c>
      <c r="AQ46" s="32">
        <f t="shared" si="33"/>
        <v>0</v>
      </c>
      <c r="AR46" s="23">
        <f t="shared" si="44"/>
        <v>0</v>
      </c>
      <c r="AS46" s="33" t="e">
        <f t="shared" si="34"/>
        <v>#DIV/0!</v>
      </c>
      <c r="AT46" s="25"/>
      <c r="AU46" s="26">
        <f t="shared" si="35"/>
        <v>0</v>
      </c>
    </row>
    <row r="47" spans="1:64" x14ac:dyDescent="0.3">
      <c r="A47" t="s">
        <v>34</v>
      </c>
      <c r="B47" s="21"/>
      <c r="C47" s="32">
        <f t="shared" si="12"/>
        <v>0</v>
      </c>
      <c r="D47" s="23">
        <f t="shared" si="36"/>
        <v>0</v>
      </c>
      <c r="E47" s="33" t="e">
        <f t="shared" si="13"/>
        <v>#DIV/0!</v>
      </c>
      <c r="F47" s="25"/>
      <c r="G47" s="26">
        <f t="shared" si="14"/>
        <v>0</v>
      </c>
      <c r="H47" s="32">
        <f t="shared" si="15"/>
        <v>0</v>
      </c>
      <c r="I47" s="23">
        <f t="shared" si="37"/>
        <v>0</v>
      </c>
      <c r="J47" s="33" t="e">
        <f t="shared" si="2"/>
        <v>#DIV/0!</v>
      </c>
      <c r="K47" s="25"/>
      <c r="L47" s="26">
        <f t="shared" si="16"/>
        <v>0</v>
      </c>
      <c r="M47" s="22">
        <f t="shared" si="17"/>
        <v>0</v>
      </c>
      <c r="N47" s="23">
        <f t="shared" si="38"/>
        <v>0</v>
      </c>
      <c r="O47" s="33" t="e">
        <f t="shared" si="4"/>
        <v>#DIV/0!</v>
      </c>
      <c r="P47" s="25"/>
      <c r="Q47" s="26">
        <f t="shared" si="18"/>
        <v>0</v>
      </c>
      <c r="R47" s="32">
        <f t="shared" si="19"/>
        <v>0</v>
      </c>
      <c r="S47" s="23">
        <f t="shared" si="39"/>
        <v>0</v>
      </c>
      <c r="T47" s="33" t="e">
        <f t="shared" si="6"/>
        <v>#DIV/0!</v>
      </c>
      <c r="U47" s="25"/>
      <c r="V47" s="26">
        <f t="shared" si="20"/>
        <v>0</v>
      </c>
      <c r="W47" s="32">
        <f t="shared" si="21"/>
        <v>0</v>
      </c>
      <c r="X47" s="23">
        <f t="shared" si="40"/>
        <v>0</v>
      </c>
      <c r="Y47" s="33" t="e">
        <f t="shared" si="22"/>
        <v>#DIV/0!</v>
      </c>
      <c r="Z47" s="25"/>
      <c r="AA47" s="26">
        <f t="shared" si="23"/>
        <v>0</v>
      </c>
      <c r="AB47" s="32">
        <f t="shared" si="24"/>
        <v>0</v>
      </c>
      <c r="AC47" s="23">
        <f t="shared" si="41"/>
        <v>0</v>
      </c>
      <c r="AD47" s="33" t="e">
        <f t="shared" si="25"/>
        <v>#DIV/0!</v>
      </c>
      <c r="AE47" s="25"/>
      <c r="AF47" s="26">
        <f t="shared" si="26"/>
        <v>0</v>
      </c>
      <c r="AG47" s="32">
        <f t="shared" si="27"/>
        <v>0</v>
      </c>
      <c r="AH47" s="23">
        <f t="shared" si="42"/>
        <v>0</v>
      </c>
      <c r="AI47" s="33" t="e">
        <f t="shared" si="28"/>
        <v>#DIV/0!</v>
      </c>
      <c r="AJ47" s="25"/>
      <c r="AK47" s="26">
        <f t="shared" si="29"/>
        <v>0</v>
      </c>
      <c r="AL47" s="32">
        <f t="shared" si="30"/>
        <v>0</v>
      </c>
      <c r="AM47" s="23">
        <f t="shared" si="43"/>
        <v>0</v>
      </c>
      <c r="AN47" s="33" t="e">
        <f t="shared" si="31"/>
        <v>#DIV/0!</v>
      </c>
      <c r="AO47" s="25"/>
      <c r="AP47" s="26">
        <f t="shared" si="32"/>
        <v>0</v>
      </c>
      <c r="AQ47" s="32">
        <f t="shared" si="33"/>
        <v>0</v>
      </c>
      <c r="AR47" s="23">
        <f t="shared" si="44"/>
        <v>0</v>
      </c>
      <c r="AS47" s="33" t="e">
        <f t="shared" si="34"/>
        <v>#DIV/0!</v>
      </c>
      <c r="AT47" s="25"/>
      <c r="AU47" s="26">
        <f t="shared" si="35"/>
        <v>0</v>
      </c>
    </row>
    <row r="48" spans="1:64" x14ac:dyDescent="0.3">
      <c r="A48" t="s">
        <v>29</v>
      </c>
      <c r="B48" s="21"/>
      <c r="C48" s="32">
        <f t="shared" si="12"/>
        <v>1.2738853503184714E-2</v>
      </c>
      <c r="D48" s="23">
        <f t="shared" si="36"/>
        <v>2</v>
      </c>
      <c r="E48" s="33" t="e">
        <f t="shared" si="13"/>
        <v>#DIV/0!</v>
      </c>
      <c r="F48" s="25"/>
      <c r="G48" s="26">
        <f t="shared" si="14"/>
        <v>-2</v>
      </c>
      <c r="H48" s="32">
        <f t="shared" si="15"/>
        <v>0</v>
      </c>
      <c r="I48" s="23">
        <f t="shared" si="37"/>
        <v>0</v>
      </c>
      <c r="J48" s="33" t="e">
        <f t="shared" si="2"/>
        <v>#DIV/0!</v>
      </c>
      <c r="K48" s="25"/>
      <c r="L48" s="26">
        <f t="shared" si="16"/>
        <v>0</v>
      </c>
      <c r="M48" s="22">
        <f t="shared" si="17"/>
        <v>0</v>
      </c>
      <c r="N48" s="23">
        <f t="shared" si="38"/>
        <v>0</v>
      </c>
      <c r="O48" s="33" t="e">
        <f t="shared" si="4"/>
        <v>#DIV/0!</v>
      </c>
      <c r="P48" s="25"/>
      <c r="Q48" s="26">
        <f t="shared" si="18"/>
        <v>0</v>
      </c>
      <c r="R48" s="32">
        <f t="shared" si="19"/>
        <v>0</v>
      </c>
      <c r="S48" s="23">
        <f t="shared" si="39"/>
        <v>0</v>
      </c>
      <c r="T48" s="33" t="e">
        <f t="shared" si="6"/>
        <v>#DIV/0!</v>
      </c>
      <c r="U48" s="25"/>
      <c r="V48" s="26">
        <f t="shared" si="20"/>
        <v>0</v>
      </c>
      <c r="W48" s="32">
        <f t="shared" si="21"/>
        <v>8.6956521739130432E-2</v>
      </c>
      <c r="X48" s="23">
        <f t="shared" si="40"/>
        <v>2</v>
      </c>
      <c r="Y48" s="33" t="e">
        <f t="shared" si="22"/>
        <v>#DIV/0!</v>
      </c>
      <c r="Z48" s="25"/>
      <c r="AA48" s="26">
        <f t="shared" si="23"/>
        <v>-2</v>
      </c>
      <c r="AB48" s="32">
        <f t="shared" si="24"/>
        <v>1.2345679012345678E-2</v>
      </c>
      <c r="AC48" s="23">
        <f t="shared" si="41"/>
        <v>1</v>
      </c>
      <c r="AD48" s="33" t="e">
        <f t="shared" si="25"/>
        <v>#DIV/0!</v>
      </c>
      <c r="AE48" s="25"/>
      <c r="AF48" s="26">
        <f t="shared" si="26"/>
        <v>-1</v>
      </c>
      <c r="AG48" s="32">
        <f t="shared" si="27"/>
        <v>0</v>
      </c>
      <c r="AH48" s="23">
        <f t="shared" si="42"/>
        <v>0</v>
      </c>
      <c r="AI48" s="33" t="e">
        <f t="shared" si="28"/>
        <v>#DIV/0!</v>
      </c>
      <c r="AJ48" s="25"/>
      <c r="AK48" s="26">
        <f t="shared" si="29"/>
        <v>0</v>
      </c>
      <c r="AL48" s="32">
        <f t="shared" si="30"/>
        <v>6.7264573991031393E-3</v>
      </c>
      <c r="AM48" s="23">
        <f t="shared" si="43"/>
        <v>3</v>
      </c>
      <c r="AN48" s="33" t="e">
        <f t="shared" si="31"/>
        <v>#DIV/0!</v>
      </c>
      <c r="AO48" s="25"/>
      <c r="AP48" s="26">
        <f t="shared" si="32"/>
        <v>-3</v>
      </c>
      <c r="AQ48" s="32">
        <f t="shared" si="33"/>
        <v>3.0769230769230771E-2</v>
      </c>
      <c r="AR48" s="23">
        <f t="shared" si="44"/>
        <v>2</v>
      </c>
      <c r="AS48" s="33" t="e">
        <f t="shared" si="34"/>
        <v>#DIV/0!</v>
      </c>
      <c r="AT48" s="25"/>
      <c r="AU48" s="26">
        <f t="shared" si="35"/>
        <v>-2</v>
      </c>
    </row>
    <row r="49" spans="1:47" x14ac:dyDescent="0.3">
      <c r="A49" t="s">
        <v>35</v>
      </c>
      <c r="B49" s="21"/>
      <c r="C49" s="32">
        <f t="shared" si="12"/>
        <v>5.7324840764331211E-2</v>
      </c>
      <c r="D49" s="23">
        <f t="shared" si="36"/>
        <v>9</v>
      </c>
      <c r="E49" s="33" t="e">
        <f t="shared" si="13"/>
        <v>#DIV/0!</v>
      </c>
      <c r="F49" s="25"/>
      <c r="G49" s="26">
        <f t="shared" si="14"/>
        <v>-9</v>
      </c>
      <c r="H49" s="32">
        <f t="shared" si="15"/>
        <v>5.5045871559633031E-2</v>
      </c>
      <c r="I49" s="23">
        <f t="shared" si="37"/>
        <v>6</v>
      </c>
      <c r="J49" s="33" t="e">
        <f t="shared" si="2"/>
        <v>#DIV/0!</v>
      </c>
      <c r="K49" s="25"/>
      <c r="L49" s="26">
        <f t="shared" si="16"/>
        <v>-6</v>
      </c>
      <c r="M49" s="22">
        <f t="shared" si="17"/>
        <v>0</v>
      </c>
      <c r="N49" s="23">
        <f t="shared" si="38"/>
        <v>0</v>
      </c>
      <c r="O49" s="33" t="e">
        <f t="shared" si="4"/>
        <v>#DIV/0!</v>
      </c>
      <c r="P49" s="25"/>
      <c r="Q49" s="26">
        <f t="shared" si="18"/>
        <v>0</v>
      </c>
      <c r="R49" s="32">
        <f t="shared" si="19"/>
        <v>5.5555555555555552E-2</v>
      </c>
      <c r="S49" s="23">
        <f t="shared" si="39"/>
        <v>3</v>
      </c>
      <c r="T49" s="33" t="e">
        <f t="shared" si="6"/>
        <v>#DIV/0!</v>
      </c>
      <c r="U49" s="25"/>
      <c r="V49" s="26">
        <f t="shared" si="20"/>
        <v>-3</v>
      </c>
      <c r="W49" s="32">
        <f t="shared" si="21"/>
        <v>0</v>
      </c>
      <c r="X49" s="23">
        <f t="shared" si="40"/>
        <v>0</v>
      </c>
      <c r="Y49" s="33" t="e">
        <f t="shared" si="22"/>
        <v>#DIV/0!</v>
      </c>
      <c r="Z49" s="25"/>
      <c r="AA49" s="26">
        <f t="shared" si="23"/>
        <v>0</v>
      </c>
      <c r="AB49" s="32">
        <f t="shared" si="24"/>
        <v>4.9382716049382713E-2</v>
      </c>
      <c r="AC49" s="23">
        <f t="shared" si="41"/>
        <v>4</v>
      </c>
      <c r="AD49" s="33" t="e">
        <f t="shared" si="25"/>
        <v>#DIV/0!</v>
      </c>
      <c r="AE49" s="25"/>
      <c r="AF49" s="26">
        <f t="shared" si="26"/>
        <v>-4</v>
      </c>
      <c r="AG49" s="32">
        <f t="shared" si="27"/>
        <v>1.6666666666666666E-2</v>
      </c>
      <c r="AH49" s="23">
        <f t="shared" si="42"/>
        <v>1</v>
      </c>
      <c r="AI49" s="33" t="e">
        <f t="shared" si="28"/>
        <v>#DIV/0!</v>
      </c>
      <c r="AJ49" s="25"/>
      <c r="AK49" s="26">
        <f t="shared" si="29"/>
        <v>-1</v>
      </c>
      <c r="AL49" s="32">
        <f t="shared" si="30"/>
        <v>5.1569506726457402E-2</v>
      </c>
      <c r="AM49" s="23">
        <f t="shared" si="43"/>
        <v>23</v>
      </c>
      <c r="AN49" s="33" t="e">
        <f t="shared" si="31"/>
        <v>#DIV/0!</v>
      </c>
      <c r="AO49" s="25"/>
      <c r="AP49" s="26">
        <f t="shared" si="32"/>
        <v>-23</v>
      </c>
      <c r="AQ49" s="32">
        <f t="shared" si="33"/>
        <v>0</v>
      </c>
      <c r="AR49" s="23">
        <f t="shared" si="44"/>
        <v>0</v>
      </c>
      <c r="AS49" s="33" t="e">
        <f t="shared" si="34"/>
        <v>#DIV/0!</v>
      </c>
      <c r="AT49" s="25"/>
      <c r="AU49" s="26">
        <f t="shared" si="35"/>
        <v>0</v>
      </c>
    </row>
    <row r="50" spans="1:47" x14ac:dyDescent="0.3">
      <c r="A50" t="s">
        <v>30</v>
      </c>
      <c r="B50" s="21"/>
      <c r="C50" s="32">
        <f t="shared" si="12"/>
        <v>3.8216560509554139E-2</v>
      </c>
      <c r="D50" s="23">
        <f t="shared" si="36"/>
        <v>6</v>
      </c>
      <c r="E50" s="33" t="e">
        <f t="shared" si="13"/>
        <v>#DIV/0!</v>
      </c>
      <c r="F50" s="25"/>
      <c r="G50" s="26">
        <f t="shared" si="14"/>
        <v>-6</v>
      </c>
      <c r="H50" s="32">
        <f t="shared" si="15"/>
        <v>1.834862385321101E-2</v>
      </c>
      <c r="I50" s="23">
        <f t="shared" si="37"/>
        <v>2</v>
      </c>
      <c r="J50" s="33" t="e">
        <f t="shared" si="2"/>
        <v>#DIV/0!</v>
      </c>
      <c r="K50" s="25"/>
      <c r="L50" s="26">
        <f t="shared" si="16"/>
        <v>-2</v>
      </c>
      <c r="M50" s="22">
        <f t="shared" si="17"/>
        <v>0.1111111111111111</v>
      </c>
      <c r="N50" s="23">
        <f t="shared" si="38"/>
        <v>3</v>
      </c>
      <c r="O50" s="33" t="e">
        <f t="shared" si="4"/>
        <v>#DIV/0!</v>
      </c>
      <c r="P50" s="25"/>
      <c r="Q50" s="26">
        <f t="shared" si="18"/>
        <v>-3</v>
      </c>
      <c r="R50" s="32">
        <f t="shared" si="19"/>
        <v>0.25925925925925924</v>
      </c>
      <c r="S50" s="23">
        <f t="shared" si="39"/>
        <v>14</v>
      </c>
      <c r="T50" s="33" t="e">
        <f t="shared" si="6"/>
        <v>#DIV/0!</v>
      </c>
      <c r="U50" s="25"/>
      <c r="V50" s="26">
        <f t="shared" si="20"/>
        <v>-14</v>
      </c>
      <c r="W50" s="32">
        <f t="shared" si="21"/>
        <v>0</v>
      </c>
      <c r="X50" s="23">
        <f t="shared" si="40"/>
        <v>0</v>
      </c>
      <c r="Y50" s="33" t="e">
        <f t="shared" si="22"/>
        <v>#DIV/0!</v>
      </c>
      <c r="Z50" s="25"/>
      <c r="AA50" s="26">
        <f t="shared" si="23"/>
        <v>0</v>
      </c>
      <c r="AB50" s="32">
        <f t="shared" si="24"/>
        <v>3.7037037037037035E-2</v>
      </c>
      <c r="AC50" s="23">
        <f t="shared" si="41"/>
        <v>3</v>
      </c>
      <c r="AD50" s="33" t="e">
        <f t="shared" si="25"/>
        <v>#DIV/0!</v>
      </c>
      <c r="AE50" s="25"/>
      <c r="AF50" s="26">
        <f t="shared" si="26"/>
        <v>-3</v>
      </c>
      <c r="AG50" s="32">
        <f t="shared" si="27"/>
        <v>3.3333333333333333E-2</v>
      </c>
      <c r="AH50" s="23">
        <f t="shared" si="42"/>
        <v>2</v>
      </c>
      <c r="AI50" s="33" t="e">
        <f t="shared" si="28"/>
        <v>#DIV/0!</v>
      </c>
      <c r="AJ50" s="25"/>
      <c r="AK50" s="26">
        <f t="shared" si="29"/>
        <v>-2</v>
      </c>
      <c r="AL50" s="32">
        <f t="shared" si="30"/>
        <v>4.0358744394618833E-2</v>
      </c>
      <c r="AM50" s="23">
        <f t="shared" si="43"/>
        <v>18</v>
      </c>
      <c r="AN50" s="33" t="e">
        <f t="shared" si="31"/>
        <v>#DIV/0!</v>
      </c>
      <c r="AO50" s="25"/>
      <c r="AP50" s="26">
        <f t="shared" si="32"/>
        <v>-18</v>
      </c>
      <c r="AQ50" s="32">
        <f t="shared" si="33"/>
        <v>0.18461538461538463</v>
      </c>
      <c r="AR50" s="23">
        <f t="shared" si="44"/>
        <v>12</v>
      </c>
      <c r="AS50" s="33" t="e">
        <f t="shared" si="34"/>
        <v>#DIV/0!</v>
      </c>
      <c r="AT50" s="25"/>
      <c r="AU50" s="26">
        <f t="shared" si="35"/>
        <v>-12</v>
      </c>
    </row>
    <row r="51" spans="1:47" x14ac:dyDescent="0.3">
      <c r="A51" t="s">
        <v>31</v>
      </c>
      <c r="B51" s="21"/>
      <c r="C51" s="32">
        <f t="shared" si="12"/>
        <v>1.9108280254777069E-2</v>
      </c>
      <c r="D51" s="23">
        <f t="shared" si="36"/>
        <v>3</v>
      </c>
      <c r="E51" s="33" t="e">
        <f t="shared" si="13"/>
        <v>#DIV/0!</v>
      </c>
      <c r="F51" s="25"/>
      <c r="G51" s="26">
        <f t="shared" si="14"/>
        <v>-3</v>
      </c>
      <c r="H51" s="32">
        <f t="shared" si="15"/>
        <v>9.1743119266055051E-3</v>
      </c>
      <c r="I51" s="23">
        <f t="shared" si="37"/>
        <v>1</v>
      </c>
      <c r="J51" s="33" t="e">
        <f t="shared" si="2"/>
        <v>#DIV/0!</v>
      </c>
      <c r="K51" s="25"/>
      <c r="L51" s="26">
        <f t="shared" si="16"/>
        <v>-1</v>
      </c>
      <c r="M51" s="22">
        <f t="shared" si="17"/>
        <v>3.7037037037037035E-2</v>
      </c>
      <c r="N51" s="23">
        <f t="shared" si="38"/>
        <v>1</v>
      </c>
      <c r="O51" s="33" t="e">
        <f t="shared" si="4"/>
        <v>#DIV/0!</v>
      </c>
      <c r="P51" s="25"/>
      <c r="Q51" s="26">
        <f t="shared" si="18"/>
        <v>-1</v>
      </c>
      <c r="R51" s="32">
        <f t="shared" si="19"/>
        <v>0</v>
      </c>
      <c r="S51" s="23">
        <f t="shared" si="39"/>
        <v>0</v>
      </c>
      <c r="T51" s="33" t="e">
        <f t="shared" si="6"/>
        <v>#DIV/0!</v>
      </c>
      <c r="U51" s="25"/>
      <c r="V51" s="26">
        <f t="shared" si="20"/>
        <v>0</v>
      </c>
      <c r="W51" s="32">
        <f t="shared" si="21"/>
        <v>4.3478260869565216E-2</v>
      </c>
      <c r="X51" s="23">
        <f t="shared" si="40"/>
        <v>1</v>
      </c>
      <c r="Y51" s="33" t="e">
        <f t="shared" si="22"/>
        <v>#DIV/0!</v>
      </c>
      <c r="Z51" s="25"/>
      <c r="AA51" s="26">
        <f t="shared" si="23"/>
        <v>-1</v>
      </c>
      <c r="AB51" s="32">
        <f t="shared" si="24"/>
        <v>4.9382716049382713E-2</v>
      </c>
      <c r="AC51" s="23">
        <f t="shared" si="41"/>
        <v>4</v>
      </c>
      <c r="AD51" s="33" t="e">
        <f t="shared" si="25"/>
        <v>#DIV/0!</v>
      </c>
      <c r="AE51" s="25"/>
      <c r="AF51" s="26">
        <f t="shared" si="26"/>
        <v>-4</v>
      </c>
      <c r="AG51" s="32">
        <f t="shared" si="27"/>
        <v>1.6666666666666666E-2</v>
      </c>
      <c r="AH51" s="23">
        <f t="shared" si="42"/>
        <v>1</v>
      </c>
      <c r="AI51" s="33" t="e">
        <f t="shared" si="28"/>
        <v>#DIV/0!</v>
      </c>
      <c r="AJ51" s="25"/>
      <c r="AK51" s="26">
        <f t="shared" si="29"/>
        <v>-1</v>
      </c>
      <c r="AL51" s="32">
        <f t="shared" si="30"/>
        <v>2.4663677130044841E-2</v>
      </c>
      <c r="AM51" s="23">
        <f t="shared" si="43"/>
        <v>11</v>
      </c>
      <c r="AN51" s="33" t="e">
        <f t="shared" si="31"/>
        <v>#DIV/0!</v>
      </c>
      <c r="AO51" s="25"/>
      <c r="AP51" s="26">
        <f t="shared" si="32"/>
        <v>-11</v>
      </c>
      <c r="AQ51" s="32">
        <f t="shared" si="33"/>
        <v>0</v>
      </c>
      <c r="AR51" s="23">
        <f t="shared" si="44"/>
        <v>0</v>
      </c>
      <c r="AS51" s="33" t="e">
        <f t="shared" si="34"/>
        <v>#DIV/0!</v>
      </c>
      <c r="AT51" s="25"/>
      <c r="AU51" s="26">
        <f t="shared" si="35"/>
        <v>0</v>
      </c>
    </row>
    <row r="52" spans="1:47" x14ac:dyDescent="0.3">
      <c r="A52" t="s">
        <v>32</v>
      </c>
      <c r="B52" s="21"/>
      <c r="C52" s="32">
        <f t="shared" si="12"/>
        <v>0.1464968152866242</v>
      </c>
      <c r="D52" s="23">
        <f t="shared" si="36"/>
        <v>23</v>
      </c>
      <c r="E52" s="33" t="e">
        <f t="shared" si="13"/>
        <v>#DIV/0!</v>
      </c>
      <c r="F52" s="25"/>
      <c r="G52" s="26">
        <f t="shared" si="14"/>
        <v>-23</v>
      </c>
      <c r="H52" s="32">
        <f t="shared" si="15"/>
        <v>0.14678899082568808</v>
      </c>
      <c r="I52" s="23">
        <f t="shared" si="37"/>
        <v>16</v>
      </c>
      <c r="J52" s="33" t="e">
        <f t="shared" si="2"/>
        <v>#DIV/0!</v>
      </c>
      <c r="K52" s="25"/>
      <c r="L52" s="26">
        <f t="shared" si="16"/>
        <v>-16</v>
      </c>
      <c r="M52" s="22">
        <f t="shared" si="17"/>
        <v>0.18518518518518517</v>
      </c>
      <c r="N52" s="23">
        <f t="shared" si="38"/>
        <v>5</v>
      </c>
      <c r="O52" s="33" t="e">
        <f t="shared" si="4"/>
        <v>#DIV/0!</v>
      </c>
      <c r="P52" s="25"/>
      <c r="Q52" s="26">
        <f t="shared" si="18"/>
        <v>-5</v>
      </c>
      <c r="R52" s="32">
        <f t="shared" si="19"/>
        <v>0.1111111111111111</v>
      </c>
      <c r="S52" s="23">
        <f t="shared" si="39"/>
        <v>6</v>
      </c>
      <c r="T52" s="33" t="e">
        <f t="shared" si="6"/>
        <v>#DIV/0!</v>
      </c>
      <c r="U52" s="25"/>
      <c r="V52" s="26">
        <f t="shared" si="20"/>
        <v>-6</v>
      </c>
      <c r="W52" s="32">
        <f t="shared" si="21"/>
        <v>0.2608695652173913</v>
      </c>
      <c r="X52" s="23">
        <f t="shared" si="40"/>
        <v>6</v>
      </c>
      <c r="Y52" s="33" t="e">
        <f t="shared" si="22"/>
        <v>#DIV/0!</v>
      </c>
      <c r="Z52" s="25"/>
      <c r="AA52" s="26">
        <f t="shared" si="23"/>
        <v>-6</v>
      </c>
      <c r="AB52" s="32">
        <f t="shared" si="24"/>
        <v>7.407407407407407E-2</v>
      </c>
      <c r="AC52" s="23">
        <f t="shared" si="41"/>
        <v>6</v>
      </c>
      <c r="AD52" s="33" t="e">
        <f t="shared" si="25"/>
        <v>#DIV/0!</v>
      </c>
      <c r="AE52" s="25"/>
      <c r="AF52" s="26">
        <f t="shared" si="26"/>
        <v>-6</v>
      </c>
      <c r="AG52" s="32">
        <f t="shared" si="27"/>
        <v>3.3333333333333333E-2</v>
      </c>
      <c r="AH52" s="23">
        <f t="shared" si="42"/>
        <v>2</v>
      </c>
      <c r="AI52" s="33" t="e">
        <f t="shared" si="28"/>
        <v>#DIV/0!</v>
      </c>
      <c r="AJ52" s="25"/>
      <c r="AK52" s="26">
        <f t="shared" si="29"/>
        <v>-2</v>
      </c>
      <c r="AL52" s="32">
        <f t="shared" si="30"/>
        <v>0.14125560538116591</v>
      </c>
      <c r="AM52" s="23">
        <f t="shared" si="43"/>
        <v>63</v>
      </c>
      <c r="AN52" s="33" t="e">
        <f t="shared" si="31"/>
        <v>#DIV/0!</v>
      </c>
      <c r="AO52" s="25"/>
      <c r="AP52" s="26">
        <f t="shared" si="32"/>
        <v>-63</v>
      </c>
      <c r="AQ52" s="32">
        <f t="shared" si="33"/>
        <v>1.5384615384615385E-2</v>
      </c>
      <c r="AR52" s="23">
        <f t="shared" si="44"/>
        <v>1</v>
      </c>
      <c r="AS52" s="33" t="e">
        <f t="shared" si="34"/>
        <v>#DIV/0!</v>
      </c>
      <c r="AT52" s="25"/>
      <c r="AU52" s="26">
        <f t="shared" si="35"/>
        <v>-1</v>
      </c>
    </row>
    <row r="53" spans="1:47" ht="15" thickBot="1" x14ac:dyDescent="0.35">
      <c r="A53" s="20"/>
      <c r="B53" s="21"/>
      <c r="C53" s="32">
        <f t="shared" si="12"/>
        <v>0</v>
      </c>
      <c r="D53" s="23">
        <v>0</v>
      </c>
      <c r="E53" s="33" t="e">
        <f t="shared" si="13"/>
        <v>#DIV/0!</v>
      </c>
      <c r="F53" s="25"/>
      <c r="G53" s="26">
        <f t="shared" si="14"/>
        <v>0</v>
      </c>
      <c r="H53" s="32">
        <f t="shared" si="15"/>
        <v>0</v>
      </c>
      <c r="I53" s="23"/>
      <c r="J53" s="33"/>
      <c r="K53" s="25"/>
      <c r="L53" s="26"/>
      <c r="M53" s="22"/>
      <c r="N53" s="23"/>
      <c r="O53" s="33"/>
      <c r="P53" s="25"/>
      <c r="Q53" s="26"/>
      <c r="R53" s="22"/>
      <c r="S53" s="23"/>
      <c r="T53" s="33"/>
      <c r="U53" s="25"/>
      <c r="V53" s="26">
        <f t="shared" si="20"/>
        <v>0</v>
      </c>
      <c r="W53" s="22"/>
      <c r="X53" s="23"/>
      <c r="Y53" s="24"/>
      <c r="Z53" s="25"/>
      <c r="AA53" s="26"/>
      <c r="AB53" s="22"/>
      <c r="AC53" s="23"/>
      <c r="AD53" s="24"/>
      <c r="AE53" s="25"/>
      <c r="AF53" s="26"/>
      <c r="AG53" s="22"/>
      <c r="AH53" s="23"/>
      <c r="AI53" s="24"/>
      <c r="AJ53" s="25"/>
      <c r="AK53" s="26"/>
      <c r="AL53" s="22"/>
      <c r="AM53" s="23"/>
      <c r="AN53" s="24"/>
      <c r="AO53" s="25"/>
      <c r="AP53" s="26"/>
      <c r="AQ53" s="22"/>
      <c r="AR53" s="23"/>
      <c r="AS53" s="24"/>
      <c r="AT53" s="25"/>
      <c r="AU53" s="26"/>
    </row>
    <row r="54" spans="1:47" s="12" customFormat="1" ht="16.2" thickBot="1" x14ac:dyDescent="0.35">
      <c r="A54" s="11" t="s">
        <v>38</v>
      </c>
      <c r="C54" s="13">
        <f>SUM(C3:C53)</f>
        <v>0.99999999999999989</v>
      </c>
      <c r="D54" s="12">
        <f>SUM(D3:D53)</f>
        <v>157</v>
      </c>
      <c r="E54" s="16" t="e">
        <f>SUM(E3:E53)</f>
        <v>#DIV/0!</v>
      </c>
      <c r="F54" s="17">
        <f>SUM(F3:F53)</f>
        <v>0</v>
      </c>
      <c r="G54" s="14"/>
      <c r="H54" s="13">
        <f>SUM(H3:H53)</f>
        <v>1</v>
      </c>
      <c r="I54" s="12">
        <f>SUM(I3:I53)</f>
        <v>109</v>
      </c>
      <c r="J54" s="16" t="e">
        <f>SUM(J3:J53)</f>
        <v>#DIV/0!</v>
      </c>
      <c r="K54" s="17">
        <f>SUM(K3:K53)</f>
        <v>0</v>
      </c>
      <c r="M54" s="19">
        <f>SUM(M3:M53)</f>
        <v>0.99999999999999978</v>
      </c>
      <c r="N54" s="12">
        <f>SUM(N3:N53)</f>
        <v>27</v>
      </c>
      <c r="O54" s="16" t="e">
        <f>SUM(O3:O53)</f>
        <v>#DIV/0!</v>
      </c>
      <c r="P54" s="17">
        <f>SUM(P3:P53)</f>
        <v>0</v>
      </c>
      <c r="R54" s="13">
        <f>SUM(R3:R53)</f>
        <v>1</v>
      </c>
      <c r="S54" s="12">
        <f>SUM(S3:S53)</f>
        <v>54</v>
      </c>
      <c r="T54" s="16" t="e">
        <f>SUM(T3:T52)</f>
        <v>#DIV/0!</v>
      </c>
      <c r="U54" s="17">
        <f>SUM(U3:U53)</f>
        <v>0</v>
      </c>
      <c r="W54" s="13">
        <f>SUM(W3:W53)</f>
        <v>0.99999999999999978</v>
      </c>
      <c r="X54" s="12">
        <f>SUM(X3:X53)</f>
        <v>23</v>
      </c>
      <c r="Y54" s="16" t="e">
        <f>SUM(Y3:Y52)</f>
        <v>#DIV/0!</v>
      </c>
      <c r="Z54" s="17">
        <f>SUM(Z3:Z52)</f>
        <v>0</v>
      </c>
      <c r="AB54" s="13">
        <f>SUM(AB3:AB53)</f>
        <v>0.99999999999999989</v>
      </c>
      <c r="AC54" s="12">
        <f>SUM(AC3:AC53)</f>
        <v>81</v>
      </c>
      <c r="AD54" s="16" t="e">
        <f>SUM(AD3:AD52)</f>
        <v>#DIV/0!</v>
      </c>
      <c r="AE54" s="17">
        <f>SUM(AE3:AE52)</f>
        <v>0</v>
      </c>
      <c r="AG54" s="13">
        <f>SUM(AG3:AG53)</f>
        <v>1.0000000000000002</v>
      </c>
      <c r="AH54" s="12">
        <f>SUM(AH3:AH53)</f>
        <v>60</v>
      </c>
      <c r="AI54" s="16" t="e">
        <f>SUM(AI3:AI52)</f>
        <v>#DIV/0!</v>
      </c>
      <c r="AJ54" s="17">
        <f>SUM(AJ3:AJ52)</f>
        <v>0</v>
      </c>
      <c r="AL54" s="13">
        <f>SUM(AL3:AL53)</f>
        <v>1</v>
      </c>
      <c r="AM54" s="12">
        <f>SUM(AM3:AM53)</f>
        <v>446</v>
      </c>
      <c r="AN54" s="16" t="e">
        <f>SUM(AN3:AN52)</f>
        <v>#DIV/0!</v>
      </c>
      <c r="AO54" s="17">
        <f>SUM(AO3:AO52)</f>
        <v>0</v>
      </c>
      <c r="AQ54" s="13">
        <f>SUM(AQ3:AQ53)</f>
        <v>1</v>
      </c>
      <c r="AR54" s="12">
        <f>SUM(AR3:AR53)</f>
        <v>65</v>
      </c>
      <c r="AS54" s="16" t="e">
        <f>SUM(AS3:AS52)</f>
        <v>#DIV/0!</v>
      </c>
      <c r="AT54" s="17">
        <f>SUM(AT3:AT52)</f>
        <v>0</v>
      </c>
    </row>
  </sheetData>
  <mergeCells count="18">
    <mergeCell ref="O1:P1"/>
    <mergeCell ref="C1:D1"/>
    <mergeCell ref="E1:F1"/>
    <mergeCell ref="H1:I1"/>
    <mergeCell ref="J1:K1"/>
    <mergeCell ref="M1:N1"/>
    <mergeCell ref="AS1:AT1"/>
    <mergeCell ref="R1:S1"/>
    <mergeCell ref="T1:U1"/>
    <mergeCell ref="W1:X1"/>
    <mergeCell ref="Y1:Z1"/>
    <mergeCell ref="AB1:AC1"/>
    <mergeCell ref="AD1:AE1"/>
    <mergeCell ref="AG1:AH1"/>
    <mergeCell ref="AI1:AJ1"/>
    <mergeCell ref="AL1:AM1"/>
    <mergeCell ref="AN1:AO1"/>
    <mergeCell ref="AQ1:AR1"/>
  </mergeCells>
  <conditionalFormatting sqref="G3:G53 L3:L53 Q3:Q53 V3:V53 AA3:AA53 AF3:AF53 AK3:AK53 AP3:AP53 AU3:AU53">
    <cfRule type="expression" dxfId="25" priority="1">
      <formula>G3&gt;D3</formula>
    </cfRule>
    <cfRule type="expression" dxfId="24" priority="2">
      <formula>G3&lt;D3</formula>
    </cfRule>
  </conditionalFormatting>
  <pageMargins left="0.7" right="0.7" top="0.75" bottom="0.75" header="0.3" footer="0.3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7"/>
  <dimension ref="A1:BL54"/>
  <sheetViews>
    <sheetView workbookViewId="0">
      <pane xSplit="2" ySplit="2" topLeftCell="C12" activePane="bottomRight" state="frozen"/>
      <selection pane="topRight" activeCell="C1" sqref="C1"/>
      <selection pane="bottomLeft" activeCell="A3" sqref="A3"/>
      <selection pane="bottomRight" activeCell="AU3" sqref="AU3:AU52"/>
    </sheetView>
  </sheetViews>
  <sheetFormatPr baseColWidth="10" defaultColWidth="9.109375" defaultRowHeight="14.4" x14ac:dyDescent="0.3"/>
  <cols>
    <col min="1" max="1" width="18.88671875" bestFit="1" customWidth="1"/>
    <col min="2" max="2" width="15.5546875" hidden="1" customWidth="1"/>
    <col min="3" max="4" width="11" customWidth="1"/>
    <col min="5" max="6" width="11" style="18" customWidth="1"/>
    <col min="7" max="7" width="11" style="3" customWidth="1"/>
    <col min="8" max="9" width="11" customWidth="1"/>
    <col min="10" max="11" width="11" style="18" customWidth="1"/>
    <col min="12" max="14" width="11" customWidth="1"/>
    <col min="15" max="16" width="11" style="18" customWidth="1"/>
    <col min="17" max="19" width="11" customWidth="1"/>
    <col min="20" max="21" width="11" style="18" customWidth="1"/>
    <col min="22" max="24" width="11" customWidth="1"/>
    <col min="25" max="26" width="11" style="18" customWidth="1"/>
    <col min="27" max="29" width="11" customWidth="1"/>
    <col min="30" max="31" width="11" style="18" customWidth="1"/>
    <col min="32" max="34" width="11" customWidth="1"/>
    <col min="35" max="36" width="11" style="18" customWidth="1"/>
    <col min="37" max="39" width="11" customWidth="1"/>
    <col min="40" max="41" width="11" style="18" customWidth="1"/>
    <col min="42" max="44" width="11" customWidth="1"/>
    <col min="45" max="46" width="11" style="18" customWidth="1"/>
    <col min="47" max="47" width="11" customWidth="1"/>
  </cols>
  <sheetData>
    <row r="1" spans="1:64" s="1" customFormat="1" x14ac:dyDescent="0.3">
      <c r="A1" s="5" t="s">
        <v>0</v>
      </c>
      <c r="B1" s="4" t="s">
        <v>41</v>
      </c>
      <c r="C1" s="38" t="s">
        <v>64</v>
      </c>
      <c r="D1" s="39"/>
      <c r="E1" s="40" t="s">
        <v>42</v>
      </c>
      <c r="F1" s="41"/>
      <c r="G1" s="7"/>
      <c r="H1" s="38" t="s">
        <v>65</v>
      </c>
      <c r="I1" s="39"/>
      <c r="J1" s="40" t="s">
        <v>44</v>
      </c>
      <c r="K1" s="41"/>
      <c r="L1" s="10"/>
      <c r="M1" s="38" t="s">
        <v>66</v>
      </c>
      <c r="N1" s="39"/>
      <c r="O1" s="40" t="s">
        <v>45</v>
      </c>
      <c r="P1" s="41"/>
      <c r="Q1" s="10"/>
      <c r="R1" s="38" t="s">
        <v>67</v>
      </c>
      <c r="S1" s="39"/>
      <c r="T1" s="40" t="s">
        <v>46</v>
      </c>
      <c r="U1" s="41"/>
      <c r="V1" s="10"/>
      <c r="W1" s="38" t="s">
        <v>68</v>
      </c>
      <c r="X1" s="39"/>
      <c r="Y1" s="40" t="s">
        <v>51</v>
      </c>
      <c r="Z1" s="41"/>
      <c r="AA1" s="10"/>
      <c r="AB1" s="38" t="s">
        <v>69</v>
      </c>
      <c r="AC1" s="39"/>
      <c r="AD1" s="40" t="s">
        <v>47</v>
      </c>
      <c r="AE1" s="41"/>
      <c r="AF1" s="10"/>
      <c r="AG1" s="38" t="s">
        <v>70</v>
      </c>
      <c r="AH1" s="39"/>
      <c r="AI1" s="40" t="s">
        <v>48</v>
      </c>
      <c r="AJ1" s="41"/>
      <c r="AK1" s="10"/>
      <c r="AL1" s="38" t="s">
        <v>71</v>
      </c>
      <c r="AM1" s="39"/>
      <c r="AN1" s="40" t="s">
        <v>49</v>
      </c>
      <c r="AO1" s="41"/>
      <c r="AP1" s="10"/>
      <c r="AQ1" s="38" t="s">
        <v>72</v>
      </c>
      <c r="AR1" s="39"/>
      <c r="AS1" s="40" t="s">
        <v>50</v>
      </c>
      <c r="AT1" s="41"/>
      <c r="AU1" s="10"/>
      <c r="AY1" s="35"/>
      <c r="AZ1"/>
      <c r="BA1"/>
      <c r="BB1"/>
      <c r="BC1"/>
      <c r="BD1"/>
      <c r="BE1"/>
      <c r="BF1"/>
      <c r="BG1"/>
      <c r="BH1"/>
      <c r="BI1"/>
      <c r="BJ1"/>
      <c r="BK1"/>
      <c r="BL1"/>
    </row>
    <row r="2" spans="1:64" s="1" customFormat="1" x14ac:dyDescent="0.3">
      <c r="A2" s="6"/>
      <c r="B2" s="4"/>
      <c r="C2" s="8" t="s">
        <v>40</v>
      </c>
      <c r="D2" s="2" t="s">
        <v>39</v>
      </c>
      <c r="E2" s="15" t="s">
        <v>40</v>
      </c>
      <c r="F2" s="15" t="s">
        <v>39</v>
      </c>
      <c r="G2" s="9" t="s">
        <v>43</v>
      </c>
      <c r="H2" s="8" t="s">
        <v>40</v>
      </c>
      <c r="I2" s="2" t="s">
        <v>39</v>
      </c>
      <c r="J2" s="15" t="s">
        <v>40</v>
      </c>
      <c r="K2" s="15" t="s">
        <v>39</v>
      </c>
      <c r="L2" s="9" t="s">
        <v>43</v>
      </c>
      <c r="M2" s="8" t="s">
        <v>40</v>
      </c>
      <c r="N2" s="2" t="s">
        <v>39</v>
      </c>
      <c r="O2" s="15" t="s">
        <v>40</v>
      </c>
      <c r="P2" s="15" t="s">
        <v>39</v>
      </c>
      <c r="Q2" s="9" t="s">
        <v>43</v>
      </c>
      <c r="R2" s="8" t="s">
        <v>40</v>
      </c>
      <c r="S2" s="2" t="s">
        <v>39</v>
      </c>
      <c r="T2" s="15" t="s">
        <v>40</v>
      </c>
      <c r="U2" s="15" t="s">
        <v>39</v>
      </c>
      <c r="V2" s="9" t="s">
        <v>43</v>
      </c>
      <c r="W2" s="8" t="s">
        <v>40</v>
      </c>
      <c r="X2" s="2" t="s">
        <v>39</v>
      </c>
      <c r="Y2" s="15" t="s">
        <v>40</v>
      </c>
      <c r="Z2" s="15" t="s">
        <v>39</v>
      </c>
      <c r="AA2" s="9" t="s">
        <v>43</v>
      </c>
      <c r="AB2" s="8" t="s">
        <v>40</v>
      </c>
      <c r="AC2" s="2" t="s">
        <v>39</v>
      </c>
      <c r="AD2" s="15" t="s">
        <v>40</v>
      </c>
      <c r="AE2" s="15" t="s">
        <v>39</v>
      </c>
      <c r="AF2" s="9" t="s">
        <v>43</v>
      </c>
      <c r="AG2" s="8" t="s">
        <v>40</v>
      </c>
      <c r="AH2" s="2" t="s">
        <v>39</v>
      </c>
      <c r="AI2" s="15" t="s">
        <v>40</v>
      </c>
      <c r="AJ2" s="15" t="s">
        <v>39</v>
      </c>
      <c r="AK2" s="9" t="s">
        <v>43</v>
      </c>
      <c r="AL2" s="8" t="s">
        <v>40</v>
      </c>
      <c r="AM2" s="2" t="s">
        <v>39</v>
      </c>
      <c r="AN2" s="15" t="s">
        <v>40</v>
      </c>
      <c r="AO2" s="15" t="s">
        <v>39</v>
      </c>
      <c r="AP2" s="9" t="s">
        <v>43</v>
      </c>
      <c r="AQ2" s="8" t="s">
        <v>40</v>
      </c>
      <c r="AR2" s="2" t="s">
        <v>39</v>
      </c>
      <c r="AS2" s="15" t="s">
        <v>40</v>
      </c>
      <c r="AT2" s="15" t="s">
        <v>39</v>
      </c>
      <c r="AU2" s="9" t="s">
        <v>43</v>
      </c>
      <c r="AY2"/>
      <c r="AZ2"/>
      <c r="BA2"/>
      <c r="BB2"/>
      <c r="BC2"/>
      <c r="BD2"/>
      <c r="BE2"/>
      <c r="BF2"/>
      <c r="BG2"/>
      <c r="BH2"/>
      <c r="BI2"/>
      <c r="BJ2"/>
      <c r="BK2"/>
      <c r="BL2"/>
    </row>
    <row r="3" spans="1:64" x14ac:dyDescent="0.3">
      <c r="A3" s="20" t="s">
        <v>36</v>
      </c>
      <c r="B3" s="21" t="e">
        <v>#N/A</v>
      </c>
      <c r="C3" s="22">
        <f t="shared" ref="C3:C45" si="0">D3/$D$54</f>
        <v>0</v>
      </c>
      <c r="D3" s="23">
        <f>Janvier!D3+Février!D3+Mars!D3+Avril!D3+Mai!D3+Juin!D3+Juillet!D3+Août!D3+Septembre!D3+Octobre!D3+Novembre!D3+Décembre!D3</f>
        <v>0</v>
      </c>
      <c r="E3" s="33">
        <f t="shared" ref="E3:E34" si="1">F3/$F$54</f>
        <v>0</v>
      </c>
      <c r="F3" s="25">
        <f>'Total N-1'!D3</f>
        <v>0</v>
      </c>
      <c r="G3" s="26">
        <f>D3-F3</f>
        <v>0</v>
      </c>
      <c r="H3" s="22">
        <f t="shared" ref="H3:H32" si="2">I3/$I$54</f>
        <v>0</v>
      </c>
      <c r="I3" s="23">
        <f>Janvier!I3+Février!I3+Mars!I3+Avril!I3+Mai!I3+Juin!I3+Juillet!I3+Août!I3+Septembre!I3+Octobre!I3+Novembre!I3+Décembre!I3</f>
        <v>0</v>
      </c>
      <c r="J3" s="33">
        <f t="shared" ref="J3:J34" si="3">K3/$K$54</f>
        <v>9.6246390760346492E-4</v>
      </c>
      <c r="K3" s="25">
        <f>'Total N-1'!I3</f>
        <v>1</v>
      </c>
      <c r="L3" s="26">
        <f>I3-K3</f>
        <v>-1</v>
      </c>
      <c r="M3" s="32">
        <f t="shared" ref="M3:M34" si="4">N3/$N$54</f>
        <v>0</v>
      </c>
      <c r="N3" s="23">
        <f>Janvier!N3+Février!N3+Mars!N3+Avril!N3+Mai!N3+Juin!N3+Juillet!N3+Août!N3+Septembre!N3+Octobre!N3+Novembre!N3+Décembre!N3</f>
        <v>0</v>
      </c>
      <c r="O3" s="33">
        <f t="shared" ref="O3:O34" si="5">P3/$P$54</f>
        <v>0</v>
      </c>
      <c r="P3" s="25">
        <f>'Total N-1'!N3</f>
        <v>0</v>
      </c>
      <c r="Q3" s="26">
        <f>N3-P3</f>
        <v>0</v>
      </c>
      <c r="R3" s="32">
        <f t="shared" ref="R3:R34" si="6">S3/$S$54</f>
        <v>0</v>
      </c>
      <c r="S3" s="23">
        <f>Janvier!S3+Février!S3+Mars!S3+Avril!S3+Mai!S3+Juin!S3+Juillet!S3+Août!S3+Septembre!S3+Octobre!S3+Novembre!S3+Décembre!S3</f>
        <v>0</v>
      </c>
      <c r="T3" s="33">
        <f t="shared" ref="T3:T30" si="7">U3/$U54</f>
        <v>0</v>
      </c>
      <c r="U3" s="25">
        <f>'Total N-1'!S3</f>
        <v>0</v>
      </c>
      <c r="V3" s="26">
        <f>S3-U3</f>
        <v>0</v>
      </c>
      <c r="W3" s="32">
        <f t="shared" ref="W3:W34" si="8">X3/$X$54</f>
        <v>3.9840637450199202E-3</v>
      </c>
      <c r="X3" s="23">
        <f>Janvier!X3+Février!X3+Mars!X3+Avril!X3+Mai!X3+Juin!X3+Juillet!X3+Août!X3+Septembre!X3+Octobre!X3+Novembre!X3+Décembre!X3</f>
        <v>1</v>
      </c>
      <c r="Y3" s="33">
        <f t="shared" ref="Y3:Y34" si="9">Z3/$Z$54</f>
        <v>7.0422535211267607E-3</v>
      </c>
      <c r="Z3" s="25">
        <f>'Total N-1'!X3</f>
        <v>2</v>
      </c>
      <c r="AA3" s="26">
        <f>X3-Z3</f>
        <v>-1</v>
      </c>
      <c r="AB3" s="32">
        <f t="shared" ref="AB3:AB34" si="10">AC3/$AC$54</f>
        <v>1.9193857965451055E-3</v>
      </c>
      <c r="AC3" s="23">
        <f>Janvier!AC3+Février!AC3+Mars!AC3+Avril!AC3+Mai!AC3+Juin!AC3+Juillet!AC3+Août!AC3+Septembre!AC3+Octobre!AC3+Novembre!AC3+Décembre!AC3</f>
        <v>2</v>
      </c>
      <c r="AD3" s="33">
        <f>AE3/$AE$54</f>
        <v>6.3224446786090622E-3</v>
      </c>
      <c r="AE3" s="25">
        <f>'Total N-1'!AC3</f>
        <v>6</v>
      </c>
      <c r="AF3" s="26">
        <f>AC3-AE3</f>
        <v>-4</v>
      </c>
      <c r="AG3" s="32">
        <f t="shared" ref="AG3:AG34" si="11">AH3/$AH$54</f>
        <v>0</v>
      </c>
      <c r="AH3" s="23">
        <f>Janvier!AH3+Février!IAH3+Mars!IAH3+Avril!IAH3+Mai!IAH3+Juin!IAH3+Juillet!IAH3+Août!IAH3+Septembre!IAH3+Octobre!IAH3+Novembre!IAH3+Décembre!IAH3</f>
        <v>0</v>
      </c>
      <c r="AI3" s="33">
        <f t="shared" ref="AI3:AI34" si="12">AJ3/$AJ$54</f>
        <v>0</v>
      </c>
      <c r="AJ3" s="25">
        <f>'Total N-1'!AH3</f>
        <v>0</v>
      </c>
      <c r="AK3" s="26">
        <f>AH3-AJ3</f>
        <v>0</v>
      </c>
      <c r="AL3" s="32">
        <f t="shared" ref="AL3:AL34" si="13">AM3/$AM$54</f>
        <v>6.0741040696497264E-4</v>
      </c>
      <c r="AM3" s="23">
        <f>Janvier!AM3+Février!AM3+Mars!AM3+Avril!AM3+Mai!AM3+Juin!AM3+Juillet!AM3+Août!AM3+Septembre!AM3+Octobre!AM3+Novembre!AM3+Décembre!AM3</f>
        <v>3</v>
      </c>
      <c r="AN3" s="33">
        <f t="shared" ref="AN3:AN34" si="14">AO3/$AO$54</f>
        <v>2.0229265003371545E-3</v>
      </c>
      <c r="AO3" s="25">
        <f>'Total N-1'!AM3</f>
        <v>9</v>
      </c>
      <c r="AP3" s="26">
        <f>AM3-AO3</f>
        <v>-6</v>
      </c>
      <c r="AQ3" s="32">
        <f t="shared" ref="AQ3:AQ34" si="15">AR3/$AR$54</f>
        <v>0</v>
      </c>
      <c r="AR3" s="23">
        <f>Janvier!AR3+Février!AR3+Mars!AR3+Avril!AR3+Mai!AR3+Juin!AR3+Juillet!AR3+Août!AR3+Septembre!AR3+Octobre!AR3+Novembre!AR3+Décembre!AR3</f>
        <v>0</v>
      </c>
      <c r="AS3" s="33">
        <f t="shared" ref="AS3:AS34" si="16">AT3/$AT$54</f>
        <v>0</v>
      </c>
      <c r="AT3" s="25">
        <f>'Total N-1'!AR3</f>
        <v>0</v>
      </c>
      <c r="AU3" s="26">
        <f>AR3-AT3</f>
        <v>0</v>
      </c>
    </row>
    <row r="4" spans="1:64" x14ac:dyDescent="0.3">
      <c r="A4" t="s">
        <v>33</v>
      </c>
      <c r="B4" s="21"/>
      <c r="C4" s="22">
        <f t="shared" si="0"/>
        <v>0</v>
      </c>
      <c r="D4" s="23">
        <f>Janvier!D4+Février!D4+Mars!D4+Avril!D4+Mai!D4+Juin!D4+Juillet!D4+Août!D4+Septembre!D4+Octobre!D4+Novembre!D4+Décembre!D4</f>
        <v>0</v>
      </c>
      <c r="E4" s="33">
        <f t="shared" si="1"/>
        <v>2.1489971346704871E-3</v>
      </c>
      <c r="F4" s="25">
        <f>'Total N-1'!D4</f>
        <v>3</v>
      </c>
      <c r="G4" s="26">
        <f t="shared" ref="G4:G52" si="17">D4-F4</f>
        <v>-3</v>
      </c>
      <c r="H4" s="22">
        <f t="shared" si="2"/>
        <v>2.4752475247524753E-3</v>
      </c>
      <c r="I4" s="23">
        <f>Janvier!I4+Février!I4+Mars!I4+Avril!I4+Mai!I4+Juin!I4+Juillet!I4+Août!I4+Septembre!I4+Octobre!I4+Novembre!I4+Décembre!I4</f>
        <v>3</v>
      </c>
      <c r="J4" s="33">
        <f t="shared" si="3"/>
        <v>9.6246390760346492E-4</v>
      </c>
      <c r="K4" s="25">
        <f>'Total N-1'!I4</f>
        <v>1</v>
      </c>
      <c r="L4" s="26">
        <f t="shared" ref="L4:L52" si="18">I4-K4</f>
        <v>2</v>
      </c>
      <c r="M4" s="32">
        <f t="shared" si="4"/>
        <v>0</v>
      </c>
      <c r="N4" s="23">
        <f>Janvier!N4+Février!N4+Mars!N4+Avril!N4+Mai!N4+Juin!N4+Juillet!N4+Août!N4+Septembre!N4+Octobre!N4+Novembre!N4+Décembre!N4</f>
        <v>0</v>
      </c>
      <c r="O4" s="33">
        <f t="shared" si="5"/>
        <v>0</v>
      </c>
      <c r="P4" s="25">
        <f>'Total N-1'!N4</f>
        <v>0</v>
      </c>
      <c r="Q4" s="26">
        <f t="shared" ref="Q4:Q52" si="19">N4-P4</f>
        <v>0</v>
      </c>
      <c r="R4" s="32">
        <f t="shared" si="6"/>
        <v>1.9646365422396855E-3</v>
      </c>
      <c r="S4" s="23">
        <f>Janvier!S4+Février!S4+Mars!S4+Avril!S4+Mai!S4+Juin!S4+Juillet!S4+Août!S4+Septembre!S4+Octobre!S4+Novembre!S4+Décembre!S4</f>
        <v>1</v>
      </c>
      <c r="T4" s="33" t="e">
        <f t="shared" si="7"/>
        <v>#DIV/0!</v>
      </c>
      <c r="U4" s="25">
        <f>'Total N-1'!S4</f>
        <v>0</v>
      </c>
      <c r="V4" s="26">
        <f t="shared" ref="V4:V52" si="20">S4-U4</f>
        <v>1</v>
      </c>
      <c r="W4" s="32">
        <f t="shared" si="8"/>
        <v>0</v>
      </c>
      <c r="X4" s="23">
        <f>Janvier!X4+Février!X4+Mars!X4+Avril!X4+Mai!X4+Juin!X4+Juillet!X4+Août!X4+Septembre!X4+Octobre!X4+Novembre!X4+Décembre!X4</f>
        <v>0</v>
      </c>
      <c r="Y4" s="33">
        <f t="shared" si="9"/>
        <v>0</v>
      </c>
      <c r="Z4" s="25">
        <f>'Total N-1'!X4</f>
        <v>0</v>
      </c>
      <c r="AA4" s="26">
        <f t="shared" ref="AA4:AA52" si="21">X4-Z4</f>
        <v>0</v>
      </c>
      <c r="AB4" s="32">
        <f t="shared" si="10"/>
        <v>9.5969289827255275E-4</v>
      </c>
      <c r="AC4" s="23">
        <f>Janvier!AC4+Février!AC4+Mars!AC4+Avril!AC4+Mai!AC4+Juin!AC4+Juillet!AC4+Août!AC4+Septembre!AC4+Octobre!AC4+Novembre!AC4+Décembre!AC4</f>
        <v>1</v>
      </c>
      <c r="AD4" s="33">
        <f t="shared" ref="AD4:AD52" si="22">AE4/$AE$54</f>
        <v>5.268703898840885E-3</v>
      </c>
      <c r="AE4" s="25">
        <f>'Total N-1'!AC4</f>
        <v>5</v>
      </c>
      <c r="AF4" s="26">
        <f t="shared" ref="AF4:AF52" si="23">AC4-AE4</f>
        <v>-4</v>
      </c>
      <c r="AG4" s="32">
        <f t="shared" si="11"/>
        <v>0</v>
      </c>
      <c r="AH4" s="23">
        <f>Janvier!AH4+Février!IAH4+Mars!IAH4+Avril!IAH4+Mai!IAH4+Juin!IAH4+Juillet!IAH4+Août!IAH4+Septembre!IAH4+Octobre!IAH4+Novembre!IAH4+Décembre!IAH4</f>
        <v>0</v>
      </c>
      <c r="AI4" s="33">
        <f t="shared" si="12"/>
        <v>3.663003663003663E-3</v>
      </c>
      <c r="AJ4" s="25">
        <f>'Total N-1'!AH4</f>
        <v>1</v>
      </c>
      <c r="AK4" s="26">
        <f t="shared" ref="AK4:AK52" si="24">AH4-AJ4</f>
        <v>-1</v>
      </c>
      <c r="AL4" s="32">
        <f t="shared" si="13"/>
        <v>1.0123506782749544E-3</v>
      </c>
      <c r="AM4" s="23">
        <f>Janvier!AM4+Février!AM4+Mars!AM4+Avril!AM4+Mai!AM4+Juin!AM4+Juillet!AM4+Août!AM4+Septembre!AM4+Octobre!AM4+Novembre!AM4+Décembre!AM4</f>
        <v>5</v>
      </c>
      <c r="AN4" s="33">
        <f t="shared" si="14"/>
        <v>2.2476961114857273E-3</v>
      </c>
      <c r="AO4" s="25">
        <f>'Total N-1'!AM4</f>
        <v>10</v>
      </c>
      <c r="AP4" s="26">
        <f t="shared" ref="AP4:AP52" si="25">AM4-AO4</f>
        <v>-5</v>
      </c>
      <c r="AQ4" s="32">
        <f t="shared" si="15"/>
        <v>0</v>
      </c>
      <c r="AR4" s="23">
        <f>Janvier!AR4+Février!AR4+Mars!AR4+Avril!AR4+Mai!AR4+Juin!AR4+Juillet!AR4+Août!AR4+Septembre!AR4+Octobre!AR4+Novembre!AR4+Décembre!AR4</f>
        <v>0</v>
      </c>
      <c r="AS4" s="33">
        <f t="shared" si="16"/>
        <v>0</v>
      </c>
      <c r="AT4" s="25">
        <f>'Total N-1'!AR4</f>
        <v>0</v>
      </c>
      <c r="AU4" s="26">
        <f t="shared" ref="AU4:AU52" si="26">AR4-AT4</f>
        <v>0</v>
      </c>
    </row>
    <row r="5" spans="1:64" x14ac:dyDescent="0.3">
      <c r="A5" t="s">
        <v>1</v>
      </c>
      <c r="B5" s="21"/>
      <c r="C5" s="22">
        <f t="shared" si="0"/>
        <v>1.3869625520110957E-3</v>
      </c>
      <c r="D5" s="23">
        <f>Janvier!D5+Février!D5+Mars!D5+Avril!D5+Mai!D5+Juin!D5+Juillet!D5+Août!D5+Septembre!D5+Octobre!D5+Novembre!D5+Décembre!D5</f>
        <v>2</v>
      </c>
      <c r="E5" s="33">
        <f t="shared" si="1"/>
        <v>7.1633237822349568E-4</v>
      </c>
      <c r="F5" s="25">
        <f>'Total N-1'!D5</f>
        <v>1</v>
      </c>
      <c r="G5" s="26">
        <f t="shared" si="17"/>
        <v>1</v>
      </c>
      <c r="H5" s="22">
        <f t="shared" si="2"/>
        <v>2.4752475247524753E-3</v>
      </c>
      <c r="I5" s="23">
        <f>Janvier!I5+Février!I5+Mars!I5+Avril!I5+Mai!I5+Juin!I5+Juillet!I5+Août!I5+Septembre!I5+Octobre!I5+Novembre!I5+Décembre!I5</f>
        <v>3</v>
      </c>
      <c r="J5" s="33">
        <f t="shared" si="3"/>
        <v>2.8873917228103944E-3</v>
      </c>
      <c r="K5" s="25">
        <f>'Total N-1'!I5</f>
        <v>3</v>
      </c>
      <c r="L5" s="26">
        <f t="shared" si="18"/>
        <v>0</v>
      </c>
      <c r="M5" s="32">
        <f t="shared" si="4"/>
        <v>0</v>
      </c>
      <c r="N5" s="23">
        <f>Janvier!N5+Février!N5+Mars!N5+Avril!N5+Mai!N5+Juin!N5+Juillet!N5+Août!N5+Septembre!N5+Octobre!N5+Novembre!N5+Décembre!N5</f>
        <v>0</v>
      </c>
      <c r="O5" s="33">
        <f t="shared" si="5"/>
        <v>2.5252525252525255E-3</v>
      </c>
      <c r="P5" s="25">
        <f>'Total N-1'!N5</f>
        <v>1</v>
      </c>
      <c r="Q5" s="26">
        <f t="shared" si="19"/>
        <v>-1</v>
      </c>
      <c r="R5" s="32">
        <f t="shared" si="6"/>
        <v>0</v>
      </c>
      <c r="S5" s="23">
        <f>Janvier!S5+Février!S5+Mars!S5+Avril!S5+Mai!S5+Juin!S5+Juillet!S5+Août!S5+Septembre!S5+Octobre!S5+Novembre!S5+Décembre!S5</f>
        <v>0</v>
      </c>
      <c r="T5" s="33" t="e">
        <f t="shared" si="7"/>
        <v>#DIV/0!</v>
      </c>
      <c r="U5" s="25">
        <f>'Total N-1'!S5</f>
        <v>0</v>
      </c>
      <c r="V5" s="26">
        <f t="shared" si="20"/>
        <v>0</v>
      </c>
      <c r="W5" s="32">
        <f t="shared" si="8"/>
        <v>0</v>
      </c>
      <c r="X5" s="23">
        <f>Janvier!X5+Février!X5+Mars!X5+Avril!X5+Mai!X5+Juin!X5+Juillet!X5+Août!X5+Septembre!X5+Octobre!X5+Novembre!X5+Décembre!X5</f>
        <v>0</v>
      </c>
      <c r="Y5" s="33">
        <f t="shared" si="9"/>
        <v>0</v>
      </c>
      <c r="Z5" s="25">
        <f>'Total N-1'!X5</f>
        <v>0</v>
      </c>
      <c r="AA5" s="26">
        <f t="shared" si="21"/>
        <v>0</v>
      </c>
      <c r="AB5" s="32">
        <f t="shared" si="10"/>
        <v>0</v>
      </c>
      <c r="AC5" s="23">
        <f>Janvier!AC5+Février!AC5+Mars!AC5+Avril!AC5+Mai!AC5+Juin!AC5+Juillet!AC5+Août!AC5+Septembre!AC5+Octobre!AC5+Novembre!AC5+Décembre!AC5</f>
        <v>0</v>
      </c>
      <c r="AD5" s="33">
        <f t="shared" si="22"/>
        <v>0</v>
      </c>
      <c r="AE5" s="25">
        <f>'Total N-1'!AC5</f>
        <v>0</v>
      </c>
      <c r="AF5" s="26">
        <f t="shared" si="23"/>
        <v>0</v>
      </c>
      <c r="AG5" s="32">
        <f t="shared" si="11"/>
        <v>0</v>
      </c>
      <c r="AH5" s="23">
        <f>Janvier!AH5+Février!IAH5+Mars!IAH5+Avril!IAH5+Mai!IAH5+Juin!IAH5+Juillet!IAH5+Août!IAH5+Septembre!IAH5+Octobre!IAH5+Novembre!IAH5+Décembre!IAH5</f>
        <v>0</v>
      </c>
      <c r="AI5" s="33">
        <f t="shared" si="12"/>
        <v>3.663003663003663E-3</v>
      </c>
      <c r="AJ5" s="25">
        <f>'Total N-1'!AH5</f>
        <v>1</v>
      </c>
      <c r="AK5" s="26">
        <f t="shared" si="24"/>
        <v>-1</v>
      </c>
      <c r="AL5" s="32">
        <f t="shared" si="13"/>
        <v>1.2148208139299453E-3</v>
      </c>
      <c r="AM5" s="23">
        <f>Janvier!AM5+Février!AM5+Mars!AM5+Avril!AM5+Mai!AM5+Juin!AM5+Juillet!AM5+Août!AM5+Septembre!AM5+Octobre!AM5+Novembre!AM5+Décembre!AM5</f>
        <v>6</v>
      </c>
      <c r="AN5" s="33">
        <f t="shared" si="14"/>
        <v>1.3486176668914363E-3</v>
      </c>
      <c r="AO5" s="25">
        <f>'Total N-1'!AM5</f>
        <v>6</v>
      </c>
      <c r="AP5" s="26">
        <f t="shared" si="25"/>
        <v>0</v>
      </c>
      <c r="AQ5" s="32">
        <f t="shared" si="15"/>
        <v>0</v>
      </c>
      <c r="AR5" s="23">
        <f>Janvier!AR5+Février!AR5+Mars!AR5+Avril!AR5+Mai!AR5+Juin!AR5+Juillet!AR5+Août!AR5+Septembre!AR5+Octobre!AR5+Novembre!AR5+Décembre!AR5</f>
        <v>0</v>
      </c>
      <c r="AS5" s="33">
        <f t="shared" si="16"/>
        <v>0</v>
      </c>
      <c r="AT5" s="25">
        <f>'Total N-1'!AR5</f>
        <v>0</v>
      </c>
      <c r="AU5" s="26">
        <f t="shared" si="26"/>
        <v>0</v>
      </c>
    </row>
    <row r="6" spans="1:64" x14ac:dyDescent="0.3">
      <c r="A6" t="s">
        <v>52</v>
      </c>
      <c r="B6" s="21"/>
      <c r="C6" s="22">
        <f t="shared" si="0"/>
        <v>0</v>
      </c>
      <c r="D6" s="23">
        <f>Janvier!D6+Février!D6+Mars!D6+Avril!D6+Mai!D6+Juin!D6+Juillet!D6+Août!D6+Septembre!D6+Octobre!D6+Novembre!D6+Décembre!D6</f>
        <v>0</v>
      </c>
      <c r="E6" s="33">
        <f t="shared" si="1"/>
        <v>0</v>
      </c>
      <c r="F6" s="25">
        <f>'Total N-1'!D6</f>
        <v>0</v>
      </c>
      <c r="G6" s="26">
        <f t="shared" si="17"/>
        <v>0</v>
      </c>
      <c r="H6" s="22">
        <f t="shared" si="2"/>
        <v>0</v>
      </c>
      <c r="I6" s="23">
        <f>Janvier!I6+Février!I6+Mars!I6+Avril!I6+Mai!I6+Juin!I6+Juillet!I6+Août!I6+Septembre!I6+Octobre!I6+Novembre!I6+Décembre!I6</f>
        <v>0</v>
      </c>
      <c r="J6" s="33">
        <f t="shared" si="3"/>
        <v>0</v>
      </c>
      <c r="K6" s="25">
        <f>'Total N-1'!I6</f>
        <v>0</v>
      </c>
      <c r="L6" s="26">
        <f t="shared" si="18"/>
        <v>0</v>
      </c>
      <c r="M6" s="32">
        <f t="shared" si="4"/>
        <v>0</v>
      </c>
      <c r="N6" s="23">
        <f>Janvier!N6+Février!N6+Mars!N6+Avril!N6+Mai!N6+Juin!N6+Juillet!N6+Août!N6+Septembre!N6+Octobre!N6+Novembre!N6+Décembre!N6</f>
        <v>0</v>
      </c>
      <c r="O6" s="33">
        <f t="shared" si="5"/>
        <v>0</v>
      </c>
      <c r="P6" s="25">
        <f>'Total N-1'!N6</f>
        <v>0</v>
      </c>
      <c r="Q6" s="26">
        <f t="shared" si="19"/>
        <v>0</v>
      </c>
      <c r="R6" s="32">
        <f t="shared" si="6"/>
        <v>0</v>
      </c>
      <c r="S6" s="23">
        <f>Janvier!S6+Février!S6+Mars!S6+Avril!S6+Mai!S6+Juin!S6+Juillet!S6+Août!S6+Septembre!S6+Octobre!S6+Novembre!S6+Décembre!S6</f>
        <v>0</v>
      </c>
      <c r="T6" s="33" t="e">
        <f t="shared" si="7"/>
        <v>#DIV/0!</v>
      </c>
      <c r="U6" s="25">
        <f>'Total N-1'!S6</f>
        <v>0</v>
      </c>
      <c r="V6" s="26">
        <f t="shared" si="20"/>
        <v>0</v>
      </c>
      <c r="W6" s="32">
        <f t="shared" si="8"/>
        <v>0</v>
      </c>
      <c r="X6" s="23">
        <f>Janvier!X6+Février!X6+Mars!X6+Avril!X6+Mai!X6+Juin!X6+Juillet!X6+Août!X6+Septembre!X6+Octobre!X6+Novembre!X6+Décembre!X6</f>
        <v>0</v>
      </c>
      <c r="Y6" s="33">
        <f t="shared" si="9"/>
        <v>0</v>
      </c>
      <c r="Z6" s="25">
        <f>'Total N-1'!X6</f>
        <v>0</v>
      </c>
      <c r="AA6" s="26">
        <f t="shared" si="21"/>
        <v>0</v>
      </c>
      <c r="AB6" s="32">
        <f t="shared" si="10"/>
        <v>0</v>
      </c>
      <c r="AC6" s="23">
        <f>Janvier!AC6+Février!AC6+Mars!AC6+Avril!AC6+Mai!AC6+Juin!AC6+Juillet!AC6+Août!AC6+Septembre!AC6+Octobre!AC6+Novembre!AC6+Décembre!AC6</f>
        <v>0</v>
      </c>
      <c r="AD6" s="33">
        <f t="shared" si="22"/>
        <v>0</v>
      </c>
      <c r="AE6" s="25">
        <f>'Total N-1'!AC6</f>
        <v>0</v>
      </c>
      <c r="AF6" s="26">
        <f t="shared" si="23"/>
        <v>0</v>
      </c>
      <c r="AG6" s="32">
        <f t="shared" si="11"/>
        <v>0</v>
      </c>
      <c r="AH6" s="23">
        <f>Janvier!AH6+Février!IAH6+Mars!IAH6+Avril!IAH6+Mai!IAH6+Juin!IAH6+Juillet!IAH6+Août!IAH6+Septembre!IAH6+Octobre!IAH6+Novembre!IAH6+Décembre!IAH6</f>
        <v>0</v>
      </c>
      <c r="AI6" s="33">
        <f t="shared" si="12"/>
        <v>0</v>
      </c>
      <c r="AJ6" s="25">
        <f>'Total N-1'!AH6</f>
        <v>0</v>
      </c>
      <c r="AK6" s="26">
        <f t="shared" si="24"/>
        <v>0</v>
      </c>
      <c r="AL6" s="32">
        <f t="shared" si="13"/>
        <v>0</v>
      </c>
      <c r="AM6" s="23">
        <f>Janvier!AM6+Février!AM6+Mars!AM6+Avril!AM6+Mai!AM6+Juin!AM6+Juillet!AM6+Août!AM6+Septembre!AM6+Octobre!AM6+Novembre!AM6+Décembre!AM6</f>
        <v>0</v>
      </c>
      <c r="AN6" s="33">
        <f t="shared" si="14"/>
        <v>0</v>
      </c>
      <c r="AO6" s="25">
        <f>'Total N-1'!AM6</f>
        <v>0</v>
      </c>
      <c r="AP6" s="26">
        <f t="shared" si="25"/>
        <v>0</v>
      </c>
      <c r="AQ6" s="32">
        <f t="shared" si="15"/>
        <v>0</v>
      </c>
      <c r="AR6" s="23">
        <f>Janvier!AR6+Février!AR6+Mars!AR6+Avril!AR6+Mai!AR6+Juin!AR6+Juillet!AR6+Août!AR6+Septembre!AR6+Octobre!AR6+Novembre!AR6+Décembre!AR6</f>
        <v>0</v>
      </c>
      <c r="AS6" s="33">
        <f t="shared" si="16"/>
        <v>0</v>
      </c>
      <c r="AT6" s="25">
        <f>'Total N-1'!AR6</f>
        <v>0</v>
      </c>
      <c r="AU6" s="26">
        <f t="shared" si="26"/>
        <v>0</v>
      </c>
    </row>
    <row r="7" spans="1:64" x14ac:dyDescent="0.3">
      <c r="A7" t="s">
        <v>2</v>
      </c>
      <c r="B7" s="21"/>
      <c r="C7" s="22">
        <f t="shared" si="0"/>
        <v>0.13800277392510402</v>
      </c>
      <c r="D7" s="23">
        <f>Janvier!D7+Février!D7+Mars!D7+Avril!D7+Mai!D7+Juin!D7+Juillet!D7+Août!D7+Septembre!D7+Octobre!D7+Novembre!D7+Décembre!D7</f>
        <v>199</v>
      </c>
      <c r="E7" s="33">
        <f t="shared" si="1"/>
        <v>0.10171919770773639</v>
      </c>
      <c r="F7" s="25">
        <f>'Total N-1'!D7</f>
        <v>142</v>
      </c>
      <c r="G7" s="26">
        <f t="shared" si="17"/>
        <v>57</v>
      </c>
      <c r="H7" s="22">
        <f t="shared" si="2"/>
        <v>8.7458745874587462E-2</v>
      </c>
      <c r="I7" s="23">
        <f>Janvier!I7+Février!I7+Mars!I7+Avril!I7+Mai!I7+Juin!I7+Juillet!I7+Août!I7+Septembre!I7+Octobre!I7+Novembre!I7+Décembre!I7</f>
        <v>106</v>
      </c>
      <c r="J7" s="33">
        <f t="shared" si="3"/>
        <v>5.8710298363811357E-2</v>
      </c>
      <c r="K7" s="25">
        <f>'Total N-1'!I7</f>
        <v>61</v>
      </c>
      <c r="L7" s="26">
        <f t="shared" si="18"/>
        <v>45</v>
      </c>
      <c r="M7" s="32">
        <f t="shared" si="4"/>
        <v>3.7634408602150539E-2</v>
      </c>
      <c r="N7" s="23">
        <f>Janvier!N7+Février!N7+Mars!N7+Avril!N7+Mai!N7+Juin!N7+Juillet!N7+Août!N7+Septembre!N7+Octobre!N7+Novembre!N7+Décembre!N7</f>
        <v>14</v>
      </c>
      <c r="O7" s="33">
        <f t="shared" si="5"/>
        <v>3.787878787878788E-2</v>
      </c>
      <c r="P7" s="25">
        <f>'Total N-1'!N7</f>
        <v>15</v>
      </c>
      <c r="Q7" s="26">
        <f t="shared" si="19"/>
        <v>-1</v>
      </c>
      <c r="R7" s="32">
        <f t="shared" si="6"/>
        <v>9.4302554027504912E-2</v>
      </c>
      <c r="S7" s="23">
        <f>Janvier!S7+Février!S7+Mars!S7+Avril!S7+Mai!S7+Juin!S7+Juillet!S7+Août!S7+Septembre!S7+Octobre!S7+Novembre!S7+Décembre!S7</f>
        <v>48</v>
      </c>
      <c r="T7" s="33" t="e">
        <f t="shared" si="7"/>
        <v>#DIV/0!</v>
      </c>
      <c r="U7" s="25">
        <f>'Total N-1'!S7</f>
        <v>31</v>
      </c>
      <c r="V7" s="26">
        <f t="shared" si="20"/>
        <v>17</v>
      </c>
      <c r="W7" s="32">
        <f t="shared" si="8"/>
        <v>6.3745019920318724E-2</v>
      </c>
      <c r="X7" s="23">
        <f>Janvier!X7+Février!X7+Mars!X7+Avril!X7+Mai!X7+Juin!X7+Juillet!X7+Août!X7+Septembre!X7+Octobre!X7+Novembre!X7+Décembre!X7</f>
        <v>16</v>
      </c>
      <c r="Y7" s="33">
        <f t="shared" si="9"/>
        <v>4.9295774647887321E-2</v>
      </c>
      <c r="Z7" s="25">
        <f>'Total N-1'!X7</f>
        <v>14</v>
      </c>
      <c r="AA7" s="26">
        <f t="shared" si="21"/>
        <v>2</v>
      </c>
      <c r="AB7" s="32">
        <f t="shared" si="10"/>
        <v>8.6372360844529747E-2</v>
      </c>
      <c r="AC7" s="23">
        <f>Janvier!AC7+Février!AC7+Mars!AC7+Avril!AC7+Mai!AC7+Juin!AC7+Juillet!AC7+Août!AC7+Septembre!AC7+Octobre!AC7+Novembre!AC7+Décembre!AC7</f>
        <v>90</v>
      </c>
      <c r="AD7" s="33">
        <f t="shared" si="22"/>
        <v>6.6385669125395147E-2</v>
      </c>
      <c r="AE7" s="25">
        <f>'Total N-1'!AC7</f>
        <v>63</v>
      </c>
      <c r="AF7" s="26">
        <f t="shared" si="23"/>
        <v>27</v>
      </c>
      <c r="AG7" s="32">
        <f t="shared" si="11"/>
        <v>0.2857142857142857</v>
      </c>
      <c r="AH7" s="23">
        <f>Janvier!AH7+Février!IAH7+Mars!IAH7+Avril!IAH7+Mai!IAH7+Juin!IAH7+Juillet!IAH7+Août!IAH7+Septembre!IAH7+Octobre!IAH7+Novembre!IAH7+Décembre!IAH7</f>
        <v>4</v>
      </c>
      <c r="AI7" s="33">
        <f t="shared" si="12"/>
        <v>6.2271062271062272E-2</v>
      </c>
      <c r="AJ7" s="25">
        <f>'Total N-1'!AH7</f>
        <v>17</v>
      </c>
      <c r="AK7" s="26">
        <f t="shared" si="24"/>
        <v>-13</v>
      </c>
      <c r="AL7" s="32">
        <f t="shared" si="13"/>
        <v>9.9007896335290543E-2</v>
      </c>
      <c r="AM7" s="23">
        <f>Janvier!AM7+Février!AM7+Mars!AM7+Avril!AM7+Mai!AM7+Juin!AM7+Juillet!AM7+Août!AM7+Septembre!AM7+Octobre!AM7+Novembre!AM7+Décembre!AM7</f>
        <v>489</v>
      </c>
      <c r="AN7" s="33">
        <f t="shared" si="14"/>
        <v>7.5522589345920432E-2</v>
      </c>
      <c r="AO7" s="25">
        <f>'Total N-1'!AM7</f>
        <v>336</v>
      </c>
      <c r="AP7" s="26">
        <f t="shared" si="25"/>
        <v>153</v>
      </c>
      <c r="AQ7" s="32">
        <f t="shared" si="15"/>
        <v>3.4313725490196081E-2</v>
      </c>
      <c r="AR7" s="23">
        <f>Janvier!AR7+Février!AR7+Mars!AR7+Avril!AR7+Mai!AR7+Juin!AR7+Juillet!AR7+Août!AR7+Septembre!AR7+Octobre!AR7+Novembre!AR7+Décembre!AR7</f>
        <v>7</v>
      </c>
      <c r="AS7" s="33">
        <f t="shared" si="16"/>
        <v>2.1874999999999999E-2</v>
      </c>
      <c r="AT7" s="25">
        <f>'Total N-1'!AR7</f>
        <v>7</v>
      </c>
      <c r="AU7" s="26">
        <f t="shared" si="26"/>
        <v>0</v>
      </c>
    </row>
    <row r="8" spans="1:64" x14ac:dyDescent="0.3">
      <c r="A8" t="s">
        <v>3</v>
      </c>
      <c r="B8" s="21"/>
      <c r="C8" s="22">
        <f t="shared" si="0"/>
        <v>0</v>
      </c>
      <c r="D8" s="23">
        <f>Janvier!D8+Février!D8+Mars!D8+Avril!D8+Mai!D8+Juin!D8+Juillet!D8+Août!D8+Septembre!D8+Octobre!D8+Novembre!D8+Décembre!D8</f>
        <v>0</v>
      </c>
      <c r="E8" s="33">
        <f t="shared" si="1"/>
        <v>1.4326647564469914E-3</v>
      </c>
      <c r="F8" s="25">
        <f>'Total N-1'!D8</f>
        <v>2</v>
      </c>
      <c r="G8" s="26">
        <f t="shared" si="17"/>
        <v>-2</v>
      </c>
      <c r="H8" s="22">
        <f t="shared" si="2"/>
        <v>0</v>
      </c>
      <c r="I8" s="23">
        <f>Janvier!I8+Février!I8+Mars!I8+Avril!I8+Mai!I8+Juin!I8+Juillet!I8+Août!I8+Septembre!I8+Octobre!I8+Novembre!I8+Décembre!I8</f>
        <v>0</v>
      </c>
      <c r="J8" s="33">
        <f t="shared" si="3"/>
        <v>0</v>
      </c>
      <c r="K8" s="25">
        <f>'Total N-1'!I8</f>
        <v>0</v>
      </c>
      <c r="L8" s="26">
        <f t="shared" si="18"/>
        <v>0</v>
      </c>
      <c r="M8" s="32">
        <f t="shared" si="4"/>
        <v>0</v>
      </c>
      <c r="N8" s="23">
        <f>Janvier!N8+Février!N8+Mars!N8+Avril!N8+Mai!N8+Juin!N8+Juillet!N8+Août!N8+Septembre!N8+Octobre!N8+Novembre!N8+Décembre!N8</f>
        <v>0</v>
      </c>
      <c r="O8" s="33">
        <f t="shared" si="5"/>
        <v>0</v>
      </c>
      <c r="P8" s="25">
        <f>'Total N-1'!N8</f>
        <v>0</v>
      </c>
      <c r="Q8" s="26">
        <f t="shared" si="19"/>
        <v>0</v>
      </c>
      <c r="R8" s="32">
        <f t="shared" si="6"/>
        <v>0</v>
      </c>
      <c r="S8" s="23">
        <f>Janvier!S8+Février!S8+Mars!S8+Avril!S8+Mai!S8+Juin!S8+Juillet!S8+Août!S8+Septembre!S8+Octobre!S8+Novembre!S8+Décembre!S8</f>
        <v>0</v>
      </c>
      <c r="T8" s="33" t="e">
        <f t="shared" si="7"/>
        <v>#DIV/0!</v>
      </c>
      <c r="U8" s="25">
        <f>'Total N-1'!S8</f>
        <v>0</v>
      </c>
      <c r="V8" s="26">
        <f t="shared" si="20"/>
        <v>0</v>
      </c>
      <c r="W8" s="32">
        <f t="shared" si="8"/>
        <v>0</v>
      </c>
      <c r="X8" s="23">
        <f>Janvier!X8+Février!X8+Mars!X8+Avril!X8+Mai!X8+Juin!X8+Juillet!X8+Août!X8+Septembre!X8+Octobre!X8+Novembre!X8+Décembre!X8</f>
        <v>0</v>
      </c>
      <c r="Y8" s="33">
        <f t="shared" si="9"/>
        <v>0</v>
      </c>
      <c r="Z8" s="25">
        <f>'Total N-1'!X8</f>
        <v>0</v>
      </c>
      <c r="AA8" s="26">
        <f t="shared" si="21"/>
        <v>0</v>
      </c>
      <c r="AB8" s="32">
        <f t="shared" si="10"/>
        <v>0</v>
      </c>
      <c r="AC8" s="23">
        <f>Janvier!AC8+Février!AC8+Mars!AC8+Avril!AC8+Mai!AC8+Juin!AC8+Juillet!AC8+Août!AC8+Septembre!AC8+Octobre!AC8+Novembre!AC8+Décembre!AC8</f>
        <v>0</v>
      </c>
      <c r="AD8" s="33">
        <f t="shared" si="22"/>
        <v>0</v>
      </c>
      <c r="AE8" s="25">
        <f>'Total N-1'!AC8</f>
        <v>0</v>
      </c>
      <c r="AF8" s="26">
        <f t="shared" si="23"/>
        <v>0</v>
      </c>
      <c r="AG8" s="32">
        <f t="shared" si="11"/>
        <v>0</v>
      </c>
      <c r="AH8" s="23">
        <f>Janvier!AH8+Février!IAH8+Mars!IAH8+Avril!IAH8+Mai!IAH8+Juin!IAH8+Juillet!IAH8+Août!IAH8+Septembre!IAH8+Octobre!IAH8+Novembre!IAH8+Décembre!IAH8</f>
        <v>0</v>
      </c>
      <c r="AI8" s="33">
        <f t="shared" si="12"/>
        <v>0</v>
      </c>
      <c r="AJ8" s="25">
        <f>'Total N-1'!AH8</f>
        <v>0</v>
      </c>
      <c r="AK8" s="26">
        <f t="shared" si="24"/>
        <v>0</v>
      </c>
      <c r="AL8" s="32">
        <f t="shared" si="13"/>
        <v>0</v>
      </c>
      <c r="AM8" s="23">
        <f>Janvier!AM8+Février!AM8+Mars!AM8+Avril!AM8+Mai!AM8+Juin!AM8+Juillet!AM8+Août!AM8+Septembre!AM8+Octobre!AM8+Novembre!AM8+Décembre!AM8</f>
        <v>0</v>
      </c>
      <c r="AN8" s="33">
        <f t="shared" si="14"/>
        <v>4.4953922229714542E-4</v>
      </c>
      <c r="AO8" s="25">
        <f>'Total N-1'!AM8</f>
        <v>2</v>
      </c>
      <c r="AP8" s="26">
        <f t="shared" si="25"/>
        <v>-2</v>
      </c>
      <c r="AQ8" s="32">
        <f t="shared" si="15"/>
        <v>0</v>
      </c>
      <c r="AR8" s="23">
        <f>Janvier!AR8+Février!AR8+Mars!AR8+Avril!AR8+Mai!AR8+Juin!AR8+Juillet!AR8+Août!AR8+Septembre!AR8+Octobre!AR8+Novembre!AR8+Décembre!AR8</f>
        <v>0</v>
      </c>
      <c r="AS8" s="33">
        <f t="shared" si="16"/>
        <v>0</v>
      </c>
      <c r="AT8" s="25">
        <f>'Total N-1'!AR8</f>
        <v>0</v>
      </c>
      <c r="AU8" s="26">
        <f t="shared" si="26"/>
        <v>0</v>
      </c>
    </row>
    <row r="9" spans="1:64" x14ac:dyDescent="0.3">
      <c r="A9" t="s">
        <v>4</v>
      </c>
      <c r="B9" s="21"/>
      <c r="C9" s="22">
        <f t="shared" si="0"/>
        <v>0.10748959778085991</v>
      </c>
      <c r="D9" s="23">
        <f>Janvier!D9+Février!D9+Mars!D9+Avril!D9+Mai!D9+Juin!D9+Juillet!D9+Août!D9+Septembre!D9+Octobre!D9+Novembre!D9+Décembre!D9</f>
        <v>155</v>
      </c>
      <c r="E9" s="33">
        <f t="shared" si="1"/>
        <v>0.13395415472779371</v>
      </c>
      <c r="F9" s="25">
        <f>'Total N-1'!D9</f>
        <v>187</v>
      </c>
      <c r="G9" s="26">
        <f t="shared" si="17"/>
        <v>-32</v>
      </c>
      <c r="H9" s="22">
        <f t="shared" si="2"/>
        <v>5.5280528052805283E-2</v>
      </c>
      <c r="I9" s="23">
        <f>Janvier!I9+Février!I9+Mars!I9+Avril!I9+Mai!I9+Juin!I9+Juillet!I9+Août!I9+Septembre!I9+Octobre!I9+Novembre!I9+Décembre!I9</f>
        <v>67</v>
      </c>
      <c r="J9" s="33">
        <f t="shared" si="3"/>
        <v>5.9672762271414825E-2</v>
      </c>
      <c r="K9" s="25">
        <f>'Total N-1'!I9</f>
        <v>62</v>
      </c>
      <c r="L9" s="26">
        <f t="shared" si="18"/>
        <v>5</v>
      </c>
      <c r="M9" s="32">
        <f t="shared" si="4"/>
        <v>1.3440860215053764E-2</v>
      </c>
      <c r="N9" s="23">
        <f>Janvier!N9+Février!N9+Mars!N9+Avril!N9+Mai!N9+Juin!N9+Juillet!N9+Août!N9+Septembre!N9+Octobre!N9+Novembre!N9+Décembre!N9</f>
        <v>5</v>
      </c>
      <c r="O9" s="33">
        <f t="shared" si="5"/>
        <v>4.0404040404040407E-2</v>
      </c>
      <c r="P9" s="25">
        <f>'Total N-1'!N9</f>
        <v>16</v>
      </c>
      <c r="Q9" s="26">
        <f t="shared" si="19"/>
        <v>-11</v>
      </c>
      <c r="R9" s="32">
        <f t="shared" si="6"/>
        <v>5.8939096267190572E-2</v>
      </c>
      <c r="S9" s="23">
        <f>Janvier!S9+Février!S9+Mars!S9+Avril!S9+Mai!S9+Juin!S9+Juillet!S9+Août!S9+Septembre!S9+Octobre!S9+Novembre!S9+Décembre!S9</f>
        <v>30</v>
      </c>
      <c r="T9" s="33" t="e">
        <f t="shared" si="7"/>
        <v>#DIV/0!</v>
      </c>
      <c r="U9" s="25">
        <f>'Total N-1'!S9</f>
        <v>27</v>
      </c>
      <c r="V9" s="26">
        <f t="shared" si="20"/>
        <v>3</v>
      </c>
      <c r="W9" s="32">
        <f t="shared" si="8"/>
        <v>5.1792828685258967E-2</v>
      </c>
      <c r="X9" s="23">
        <f>Janvier!X9+Février!X9+Mars!X9+Avril!X9+Mai!X9+Juin!X9+Juillet!X9+Août!X9+Septembre!X9+Octobre!X9+Novembre!X9+Décembre!X9</f>
        <v>13</v>
      </c>
      <c r="Y9" s="33">
        <f t="shared" si="9"/>
        <v>4.5774647887323945E-2</v>
      </c>
      <c r="Z9" s="25">
        <f>'Total N-1'!X9</f>
        <v>13</v>
      </c>
      <c r="AA9" s="26">
        <f t="shared" si="21"/>
        <v>0</v>
      </c>
      <c r="AB9" s="32">
        <f t="shared" si="10"/>
        <v>6.6218809980806148E-2</v>
      </c>
      <c r="AC9" s="23">
        <f>Janvier!AC9+Février!AC9+Mars!AC9+Avril!AC9+Mai!AC9+Juin!AC9+Juillet!AC9+Août!AC9+Septembre!AC9+Octobre!AC9+Novembre!AC9+Décembre!AC9</f>
        <v>69</v>
      </c>
      <c r="AD9" s="33">
        <f t="shared" si="22"/>
        <v>3.7934668071654375E-2</v>
      </c>
      <c r="AE9" s="25">
        <f>'Total N-1'!AC9</f>
        <v>36</v>
      </c>
      <c r="AF9" s="26">
        <f t="shared" si="23"/>
        <v>33</v>
      </c>
      <c r="AG9" s="32">
        <f t="shared" si="11"/>
        <v>0.14285714285714285</v>
      </c>
      <c r="AH9" s="23">
        <f>Janvier!AH9+Février!IAH9+Mars!IAH9+Avril!IAH9+Mai!IAH9+Juin!IAH9+Juillet!IAH9+Août!IAH9+Septembre!IAH9+Octobre!IAH9+Novembre!IAH9+Décembre!IAH9</f>
        <v>2</v>
      </c>
      <c r="AI9" s="33">
        <f t="shared" si="12"/>
        <v>0.14652014652014653</v>
      </c>
      <c r="AJ9" s="25">
        <f>'Total N-1'!AH9</f>
        <v>40</v>
      </c>
      <c r="AK9" s="26">
        <f t="shared" si="24"/>
        <v>-38</v>
      </c>
      <c r="AL9" s="32">
        <f t="shared" si="13"/>
        <v>7.5318890463656613E-2</v>
      </c>
      <c r="AM9" s="23">
        <f>Janvier!AM9+Février!AM9+Mars!AM9+Avril!AM9+Mai!AM9+Juin!AM9+Juillet!AM9+Août!AM9+Septembre!AM9+Octobre!AM9+Novembre!AM9+Décembre!AM9</f>
        <v>372</v>
      </c>
      <c r="AN9" s="33">
        <f t="shared" si="14"/>
        <v>7.0577657900651833E-2</v>
      </c>
      <c r="AO9" s="25">
        <f>'Total N-1'!AM9</f>
        <v>314</v>
      </c>
      <c r="AP9" s="26">
        <f t="shared" si="25"/>
        <v>58</v>
      </c>
      <c r="AQ9" s="32">
        <f t="shared" si="15"/>
        <v>0.18627450980392157</v>
      </c>
      <c r="AR9" s="23">
        <f>Janvier!AR9+Février!AR9+Mars!AR9+Avril!AR9+Mai!AR9+Juin!AR9+Juillet!AR9+Août!AR9+Septembre!AR9+Octobre!AR9+Novembre!AR9+Décembre!AR9</f>
        <v>38</v>
      </c>
      <c r="AS9" s="33">
        <f t="shared" si="16"/>
        <v>0.20937500000000001</v>
      </c>
      <c r="AT9" s="25">
        <f>'Total N-1'!AR9</f>
        <v>67</v>
      </c>
      <c r="AU9" s="26">
        <f t="shared" si="26"/>
        <v>-29</v>
      </c>
    </row>
    <row r="10" spans="1:64" x14ac:dyDescent="0.3">
      <c r="A10" t="s">
        <v>53</v>
      </c>
      <c r="B10" s="21"/>
      <c r="C10" s="22">
        <f t="shared" si="0"/>
        <v>0</v>
      </c>
      <c r="D10" s="23">
        <f>Janvier!D10+Février!D10+Mars!D10+Avril!D10+Mai!D10+Juin!D10+Juillet!D10+Août!D10+Septembre!D10+Octobre!D10+Novembre!D10+Décembre!D10</f>
        <v>0</v>
      </c>
      <c r="E10" s="33">
        <f t="shared" si="1"/>
        <v>0</v>
      </c>
      <c r="F10" s="25">
        <f>'Total N-1'!D10</f>
        <v>0</v>
      </c>
      <c r="G10" s="26">
        <f t="shared" si="17"/>
        <v>0</v>
      </c>
      <c r="H10" s="22">
        <f t="shared" si="2"/>
        <v>0</v>
      </c>
      <c r="I10" s="23">
        <f>Janvier!I10+Février!I10+Mars!I10+Avril!I10+Mai!I10+Juin!I10+Juillet!I10+Août!I10+Septembre!I10+Octobre!I10+Novembre!I10+Décembre!I10</f>
        <v>0</v>
      </c>
      <c r="J10" s="33">
        <f t="shared" si="3"/>
        <v>0</v>
      </c>
      <c r="K10" s="25">
        <f>'Total N-1'!I10</f>
        <v>0</v>
      </c>
      <c r="L10" s="26">
        <f t="shared" si="18"/>
        <v>0</v>
      </c>
      <c r="M10" s="32">
        <f t="shared" si="4"/>
        <v>0</v>
      </c>
      <c r="N10" s="23">
        <f>Janvier!N10+Février!N10+Mars!N10+Avril!N10+Mai!N10+Juin!N10+Juillet!N10+Août!N10+Septembre!N10+Octobre!N10+Novembre!N10+Décembre!N10</f>
        <v>0</v>
      </c>
      <c r="O10" s="33">
        <f t="shared" si="5"/>
        <v>0</v>
      </c>
      <c r="P10" s="25">
        <f>'Total N-1'!N10</f>
        <v>0</v>
      </c>
      <c r="Q10" s="26">
        <f t="shared" si="19"/>
        <v>0</v>
      </c>
      <c r="R10" s="32">
        <f t="shared" si="6"/>
        <v>0</v>
      </c>
      <c r="S10" s="23">
        <f>Janvier!S10+Février!S10+Mars!S10+Avril!S10+Mai!S10+Juin!S10+Juillet!S10+Août!S10+Septembre!S10+Octobre!S10+Novembre!S10+Décembre!S10</f>
        <v>0</v>
      </c>
      <c r="T10" s="33" t="e">
        <f t="shared" si="7"/>
        <v>#DIV/0!</v>
      </c>
      <c r="U10" s="25">
        <f>'Total N-1'!S10</f>
        <v>0</v>
      </c>
      <c r="V10" s="26">
        <f t="shared" si="20"/>
        <v>0</v>
      </c>
      <c r="W10" s="32">
        <f t="shared" si="8"/>
        <v>0</v>
      </c>
      <c r="X10" s="23">
        <f>Janvier!X10+Février!X10+Mars!X10+Avril!X10+Mai!X10+Juin!X10+Juillet!X10+Août!X10+Septembre!X10+Octobre!X10+Novembre!X10+Décembre!X10</f>
        <v>0</v>
      </c>
      <c r="Y10" s="33">
        <f t="shared" si="9"/>
        <v>0</v>
      </c>
      <c r="Z10" s="25">
        <f>'Total N-1'!X10</f>
        <v>0</v>
      </c>
      <c r="AA10" s="26">
        <f t="shared" si="21"/>
        <v>0</v>
      </c>
      <c r="AB10" s="32">
        <f t="shared" si="10"/>
        <v>0</v>
      </c>
      <c r="AC10" s="23">
        <f>Janvier!AC10+Février!AC10+Mars!AC10+Avril!AC10+Mai!AC10+Juin!AC10+Juillet!AC10+Août!AC10+Septembre!AC10+Octobre!AC10+Novembre!AC10+Décembre!AC10</f>
        <v>0</v>
      </c>
      <c r="AD10" s="33">
        <f t="shared" si="22"/>
        <v>0</v>
      </c>
      <c r="AE10" s="25">
        <f>'Total N-1'!AC10</f>
        <v>0</v>
      </c>
      <c r="AF10" s="26">
        <f t="shared" si="23"/>
        <v>0</v>
      </c>
      <c r="AG10" s="32">
        <f t="shared" si="11"/>
        <v>0</v>
      </c>
      <c r="AH10" s="23">
        <f>Janvier!AH10+Février!IAH10+Mars!IAH10+Avril!IAH10+Mai!IAH10+Juin!IAH10+Juillet!IAH10+Août!IAH10+Septembre!IAH10+Octobre!IAH10+Novembre!IAH10+Décembre!IAH10</f>
        <v>0</v>
      </c>
      <c r="AI10" s="33">
        <f t="shared" si="12"/>
        <v>7.326007326007326E-3</v>
      </c>
      <c r="AJ10" s="25">
        <f>'Total N-1'!AH10</f>
        <v>2</v>
      </c>
      <c r="AK10" s="26">
        <f t="shared" si="24"/>
        <v>-2</v>
      </c>
      <c r="AL10" s="32">
        <f t="shared" si="13"/>
        <v>0</v>
      </c>
      <c r="AM10" s="23">
        <f>Janvier!AM10+Février!AM10+Mars!AM10+Avril!AM10+Mai!AM10+Juin!AM10+Juillet!AM10+Août!AM10+Septembre!AM10+Octobre!AM10+Novembre!AM10+Décembre!AM10</f>
        <v>0</v>
      </c>
      <c r="AN10" s="33">
        <f t="shared" si="14"/>
        <v>0</v>
      </c>
      <c r="AO10" s="25">
        <f>'Total N-1'!AM10</f>
        <v>0</v>
      </c>
      <c r="AP10" s="26">
        <f t="shared" si="25"/>
        <v>0</v>
      </c>
      <c r="AQ10" s="32">
        <f t="shared" si="15"/>
        <v>4.9019607843137254E-3</v>
      </c>
      <c r="AR10" s="23">
        <f>Janvier!AR10+Février!AR10+Mars!AR10+Avril!AR10+Mai!AR10+Juin!AR10+Juillet!AR10+Août!AR10+Septembre!AR10+Octobre!AR10+Novembre!AR10+Décembre!AR10</f>
        <v>1</v>
      </c>
      <c r="AS10" s="33">
        <f t="shared" si="16"/>
        <v>6.2500000000000003E-3</v>
      </c>
      <c r="AT10" s="25">
        <f>'Total N-1'!AR10</f>
        <v>2</v>
      </c>
      <c r="AU10" s="26">
        <f t="shared" si="26"/>
        <v>-1</v>
      </c>
    </row>
    <row r="11" spans="1:64" x14ac:dyDescent="0.3">
      <c r="A11" t="s">
        <v>54</v>
      </c>
      <c r="B11" s="21"/>
      <c r="C11" s="22">
        <f t="shared" si="0"/>
        <v>0</v>
      </c>
      <c r="D11" s="23">
        <f>Janvier!D11+Février!D11+Mars!D11+Avril!D11+Mai!D11+Juin!D11+Juillet!D11+Août!D11+Septembre!D11+Octobre!D11+Novembre!D11+Décembre!D11</f>
        <v>0</v>
      </c>
      <c r="E11" s="33">
        <f t="shared" si="1"/>
        <v>0</v>
      </c>
      <c r="F11" s="25">
        <f>'Total N-1'!D11</f>
        <v>0</v>
      </c>
      <c r="G11" s="26">
        <f t="shared" si="17"/>
        <v>0</v>
      </c>
      <c r="H11" s="22">
        <f t="shared" si="2"/>
        <v>0</v>
      </c>
      <c r="I11" s="23">
        <f>Janvier!I11+Février!I11+Mars!I11+Avril!I11+Mai!I11+Juin!I11+Juillet!I11+Août!I11+Septembre!I11+Octobre!I11+Novembre!I11+Décembre!I11</f>
        <v>0</v>
      </c>
      <c r="J11" s="33">
        <f t="shared" si="3"/>
        <v>0</v>
      </c>
      <c r="K11" s="25">
        <f>'Total N-1'!I11</f>
        <v>0</v>
      </c>
      <c r="L11" s="26">
        <f t="shared" si="18"/>
        <v>0</v>
      </c>
      <c r="M11" s="32">
        <f t="shared" si="4"/>
        <v>0</v>
      </c>
      <c r="N11" s="23">
        <f>Janvier!N11+Février!N11+Mars!N11+Avril!N11+Mai!N11+Juin!N11+Juillet!N11+Août!N11+Septembre!N11+Octobre!N11+Novembre!N11+Décembre!N11</f>
        <v>0</v>
      </c>
      <c r="O11" s="33">
        <f t="shared" si="5"/>
        <v>0</v>
      </c>
      <c r="P11" s="25">
        <f>'Total N-1'!N11</f>
        <v>0</v>
      </c>
      <c r="Q11" s="26">
        <f t="shared" si="19"/>
        <v>0</v>
      </c>
      <c r="R11" s="32">
        <f t="shared" si="6"/>
        <v>0</v>
      </c>
      <c r="S11" s="23">
        <f>Janvier!S11+Février!S11+Mars!S11+Avril!S11+Mai!S11+Juin!S11+Juillet!S11+Août!S11+Septembre!S11+Octobre!S11+Novembre!S11+Décembre!S11</f>
        <v>0</v>
      </c>
      <c r="T11" s="33" t="e">
        <f t="shared" si="7"/>
        <v>#DIV/0!</v>
      </c>
      <c r="U11" s="25">
        <f>'Total N-1'!S11</f>
        <v>0</v>
      </c>
      <c r="V11" s="26">
        <f t="shared" si="20"/>
        <v>0</v>
      </c>
      <c r="W11" s="32">
        <f t="shared" si="8"/>
        <v>0</v>
      </c>
      <c r="X11" s="23">
        <f>Janvier!X11+Février!X11+Mars!X11+Avril!X11+Mai!X11+Juin!X11+Juillet!X11+Août!X11+Septembre!X11+Octobre!X11+Novembre!X11+Décembre!X11</f>
        <v>0</v>
      </c>
      <c r="Y11" s="33">
        <f t="shared" si="9"/>
        <v>0</v>
      </c>
      <c r="Z11" s="25">
        <f>'Total N-1'!X11</f>
        <v>0</v>
      </c>
      <c r="AA11" s="26">
        <f t="shared" si="21"/>
        <v>0</v>
      </c>
      <c r="AB11" s="32">
        <f t="shared" si="10"/>
        <v>0</v>
      </c>
      <c r="AC11" s="23">
        <f>Janvier!AC11+Février!AC11+Mars!AC11+Avril!AC11+Mai!AC11+Juin!AC11+Juillet!AC11+Août!AC11+Septembre!AC11+Octobre!AC11+Novembre!AC11+Décembre!AC11</f>
        <v>0</v>
      </c>
      <c r="AD11" s="33">
        <f t="shared" si="22"/>
        <v>0</v>
      </c>
      <c r="AE11" s="25">
        <f>'Total N-1'!AC11</f>
        <v>0</v>
      </c>
      <c r="AF11" s="26">
        <f t="shared" si="23"/>
        <v>0</v>
      </c>
      <c r="AG11" s="32">
        <f t="shared" si="11"/>
        <v>0</v>
      </c>
      <c r="AH11" s="23">
        <f>Janvier!AH11+Février!IAH11+Mars!IAH11+Avril!IAH11+Mai!IAH11+Juin!IAH11+Juillet!IAH11+Août!IAH11+Septembre!IAH11+Octobre!IAH11+Novembre!IAH11+Décembre!IAH11</f>
        <v>0</v>
      </c>
      <c r="AI11" s="33">
        <f t="shared" si="12"/>
        <v>0</v>
      </c>
      <c r="AJ11" s="25">
        <f>'Total N-1'!AH11</f>
        <v>0</v>
      </c>
      <c r="AK11" s="26">
        <f t="shared" si="24"/>
        <v>0</v>
      </c>
      <c r="AL11" s="32">
        <f t="shared" si="13"/>
        <v>0</v>
      </c>
      <c r="AM11" s="23">
        <f>Janvier!AM11+Février!AM11+Mars!AM11+Avril!AM11+Mai!AM11+Juin!AM11+Juillet!AM11+Août!AM11+Septembre!AM11+Octobre!AM11+Novembre!AM11+Décembre!AM11</f>
        <v>0</v>
      </c>
      <c r="AN11" s="33">
        <f t="shared" si="14"/>
        <v>0</v>
      </c>
      <c r="AO11" s="25">
        <f>'Total N-1'!AM11</f>
        <v>0</v>
      </c>
      <c r="AP11" s="26">
        <f t="shared" si="25"/>
        <v>0</v>
      </c>
      <c r="AQ11" s="32">
        <f t="shared" si="15"/>
        <v>0</v>
      </c>
      <c r="AR11" s="23">
        <f>Janvier!AR11+Février!AR11+Mars!AR11+Avril!AR11+Mai!AR11+Juin!AR11+Juillet!AR11+Août!AR11+Septembre!AR11+Octobre!AR11+Novembre!AR11+Décembre!AR11</f>
        <v>0</v>
      </c>
      <c r="AS11" s="33">
        <f t="shared" si="16"/>
        <v>0</v>
      </c>
      <c r="AT11" s="25">
        <f>'Total N-1'!AR11</f>
        <v>0</v>
      </c>
      <c r="AU11" s="26">
        <f t="shared" si="26"/>
        <v>0</v>
      </c>
    </row>
    <row r="12" spans="1:64" x14ac:dyDescent="0.3">
      <c r="A12" t="s">
        <v>55</v>
      </c>
      <c r="B12" s="21"/>
      <c r="C12" s="22">
        <f t="shared" si="0"/>
        <v>0</v>
      </c>
      <c r="D12" s="23">
        <f>Janvier!D12+Février!D12+Mars!D12+Avril!D12+Mai!D12+Juin!D12+Juillet!D12+Août!D12+Septembre!D12+Octobre!D12+Novembre!D12+Décembre!D12</f>
        <v>0</v>
      </c>
      <c r="E12" s="33">
        <f t="shared" si="1"/>
        <v>0</v>
      </c>
      <c r="F12" s="25">
        <f>'Total N-1'!D12</f>
        <v>0</v>
      </c>
      <c r="G12" s="26">
        <f t="shared" si="17"/>
        <v>0</v>
      </c>
      <c r="H12" s="22">
        <f t="shared" si="2"/>
        <v>0</v>
      </c>
      <c r="I12" s="23">
        <f>Janvier!I12+Février!I12+Mars!I12+Avril!I12+Mai!I12+Juin!I12+Juillet!I12+Août!I12+Septembre!I12+Octobre!I12+Novembre!I12+Décembre!I12</f>
        <v>0</v>
      </c>
      <c r="J12" s="33">
        <f t="shared" si="3"/>
        <v>0</v>
      </c>
      <c r="K12" s="25">
        <f>'Total N-1'!I12</f>
        <v>0</v>
      </c>
      <c r="L12" s="26">
        <f t="shared" si="18"/>
        <v>0</v>
      </c>
      <c r="M12" s="32">
        <f t="shared" si="4"/>
        <v>0</v>
      </c>
      <c r="N12" s="23">
        <f>Janvier!N12+Février!N12+Mars!N12+Avril!N12+Mai!N12+Juin!N12+Juillet!N12+Août!N12+Septembre!N12+Octobre!N12+Novembre!N12+Décembre!N12</f>
        <v>0</v>
      </c>
      <c r="O12" s="33">
        <f t="shared" si="5"/>
        <v>0</v>
      </c>
      <c r="P12" s="25">
        <f>'Total N-1'!N12</f>
        <v>0</v>
      </c>
      <c r="Q12" s="26">
        <f t="shared" si="19"/>
        <v>0</v>
      </c>
      <c r="R12" s="32">
        <f t="shared" si="6"/>
        <v>0</v>
      </c>
      <c r="S12" s="23">
        <f>Janvier!S12+Février!S12+Mars!S12+Avril!S12+Mai!S12+Juin!S12+Juillet!S12+Août!S12+Septembre!S12+Octobre!S12+Novembre!S12+Décembre!S12</f>
        <v>0</v>
      </c>
      <c r="T12" s="33" t="e">
        <f t="shared" si="7"/>
        <v>#DIV/0!</v>
      </c>
      <c r="U12" s="25">
        <f>'Total N-1'!S12</f>
        <v>0</v>
      </c>
      <c r="V12" s="26">
        <f t="shared" si="20"/>
        <v>0</v>
      </c>
      <c r="W12" s="32">
        <f t="shared" si="8"/>
        <v>0</v>
      </c>
      <c r="X12" s="23">
        <f>Janvier!X12+Février!X12+Mars!X12+Avril!X12+Mai!X12+Juin!X12+Juillet!X12+Août!X12+Septembre!X12+Octobre!X12+Novembre!X12+Décembre!X12</f>
        <v>0</v>
      </c>
      <c r="Y12" s="33">
        <f t="shared" si="9"/>
        <v>0</v>
      </c>
      <c r="Z12" s="25">
        <f>'Total N-1'!X12</f>
        <v>0</v>
      </c>
      <c r="AA12" s="26">
        <f t="shared" si="21"/>
        <v>0</v>
      </c>
      <c r="AB12" s="32">
        <f t="shared" si="10"/>
        <v>0</v>
      </c>
      <c r="AC12" s="23">
        <f>Janvier!AC12+Février!AC12+Mars!AC12+Avril!AC12+Mai!AC12+Juin!AC12+Juillet!AC12+Août!AC12+Septembre!AC12+Octobre!AC12+Novembre!AC12+Décembre!AC12</f>
        <v>0</v>
      </c>
      <c r="AD12" s="33">
        <f t="shared" si="22"/>
        <v>0</v>
      </c>
      <c r="AE12" s="25">
        <f>'Total N-1'!AC12</f>
        <v>0</v>
      </c>
      <c r="AF12" s="26">
        <f t="shared" si="23"/>
        <v>0</v>
      </c>
      <c r="AG12" s="32">
        <f t="shared" si="11"/>
        <v>0</v>
      </c>
      <c r="AH12" s="23">
        <f>Janvier!AH12+Février!IAH12+Mars!IAH12+Avril!IAH12+Mai!IAH12+Juin!IAH12+Juillet!IAH12+Août!IAH12+Septembre!IAH12+Octobre!IAH12+Novembre!IAH12+Décembre!IAH12</f>
        <v>0</v>
      </c>
      <c r="AI12" s="33">
        <f t="shared" si="12"/>
        <v>2.564102564102564E-2</v>
      </c>
      <c r="AJ12" s="25">
        <f>'Total N-1'!AH12</f>
        <v>7</v>
      </c>
      <c r="AK12" s="26">
        <f t="shared" si="24"/>
        <v>-7</v>
      </c>
      <c r="AL12" s="32">
        <f t="shared" si="13"/>
        <v>0</v>
      </c>
      <c r="AM12" s="23">
        <f>Janvier!AM12+Février!AM12+Mars!AM12+Avril!AM12+Mai!AM12+Juin!AM12+Juillet!AM12+Août!AM12+Septembre!AM12+Octobre!AM12+Novembre!AM12+Décembre!AM12</f>
        <v>0</v>
      </c>
      <c r="AN12" s="33">
        <f t="shared" si="14"/>
        <v>0</v>
      </c>
      <c r="AO12" s="25">
        <f>'Total N-1'!AM12</f>
        <v>0</v>
      </c>
      <c r="AP12" s="26">
        <f t="shared" si="25"/>
        <v>0</v>
      </c>
      <c r="AQ12" s="32">
        <f t="shared" si="15"/>
        <v>0</v>
      </c>
      <c r="AR12" s="23">
        <f>Janvier!AR12+Février!AR12+Mars!AR12+Avril!AR12+Mai!AR12+Juin!AR12+Juillet!AR12+Août!AR12+Septembre!AR12+Octobre!AR12+Novembre!AR12+Décembre!AR12</f>
        <v>0</v>
      </c>
      <c r="AS12" s="33">
        <f t="shared" si="16"/>
        <v>2.1874999999999999E-2</v>
      </c>
      <c r="AT12" s="25">
        <f>'Total N-1'!AR12</f>
        <v>7</v>
      </c>
      <c r="AU12" s="26">
        <f t="shared" si="26"/>
        <v>-7</v>
      </c>
    </row>
    <row r="13" spans="1:64" x14ac:dyDescent="0.3">
      <c r="A13" t="s">
        <v>5</v>
      </c>
      <c r="B13" s="21"/>
      <c r="C13" s="22">
        <f t="shared" si="0"/>
        <v>1.3176144244105409E-2</v>
      </c>
      <c r="D13" s="23">
        <f>Janvier!D13+Février!D13+Mars!D13+Avril!D13+Mai!D13+Juin!D13+Juillet!D13+Août!D13+Septembre!D13+Octobre!D13+Novembre!D13+Décembre!D13</f>
        <v>19</v>
      </c>
      <c r="E13" s="33">
        <f t="shared" si="1"/>
        <v>1.5759312320916905E-2</v>
      </c>
      <c r="F13" s="25">
        <f>'Total N-1'!D13</f>
        <v>22</v>
      </c>
      <c r="G13" s="26">
        <f t="shared" si="17"/>
        <v>-3</v>
      </c>
      <c r="H13" s="22">
        <f t="shared" si="2"/>
        <v>2.2277227722772276E-2</v>
      </c>
      <c r="I13" s="23">
        <f>Janvier!I13+Février!I13+Mars!I13+Avril!I13+Mai!I13+Juin!I13+Juillet!I13+Août!I13+Septembre!I13+Octobre!I13+Novembre!I13+Décembre!I13</f>
        <v>27</v>
      </c>
      <c r="J13" s="33">
        <f t="shared" si="3"/>
        <v>2.5024061597690085E-2</v>
      </c>
      <c r="K13" s="25">
        <f>'Total N-1'!I13</f>
        <v>26</v>
      </c>
      <c r="L13" s="26">
        <f t="shared" si="18"/>
        <v>1</v>
      </c>
      <c r="M13" s="32">
        <f t="shared" si="4"/>
        <v>0.16129032258064516</v>
      </c>
      <c r="N13" s="23">
        <f>Janvier!N13+Février!N13+Mars!N13+Avril!N13+Mai!N13+Juin!N13+Juillet!N13+Août!N13+Septembre!N13+Octobre!N13+Novembre!N13+Décembre!N13</f>
        <v>60</v>
      </c>
      <c r="O13" s="33">
        <f t="shared" si="5"/>
        <v>0.11363636363636363</v>
      </c>
      <c r="P13" s="25">
        <f>'Total N-1'!N13</f>
        <v>45</v>
      </c>
      <c r="Q13" s="26">
        <f t="shared" si="19"/>
        <v>15</v>
      </c>
      <c r="R13" s="32">
        <f t="shared" si="6"/>
        <v>3.9292730844793712E-2</v>
      </c>
      <c r="S13" s="23">
        <f>Janvier!S13+Février!S13+Mars!S13+Avril!S13+Mai!S13+Juin!S13+Juillet!S13+Août!S13+Septembre!S13+Octobre!S13+Novembre!S13+Décembre!S13</f>
        <v>20</v>
      </c>
      <c r="T13" s="33" t="e">
        <f t="shared" si="7"/>
        <v>#DIV/0!</v>
      </c>
      <c r="U13" s="25">
        <f>'Total N-1'!S13</f>
        <v>14</v>
      </c>
      <c r="V13" s="26">
        <f t="shared" si="20"/>
        <v>6</v>
      </c>
      <c r="W13" s="32">
        <f t="shared" si="8"/>
        <v>1.5936254980079681E-2</v>
      </c>
      <c r="X13" s="23">
        <f>Janvier!X13+Février!X13+Mars!X13+Avril!X13+Mai!X13+Juin!X13+Juillet!X13+Août!X13+Septembre!X13+Octobre!X13+Novembre!X13+Décembre!X13</f>
        <v>4</v>
      </c>
      <c r="Y13" s="33">
        <f t="shared" si="9"/>
        <v>3.1690140845070422E-2</v>
      </c>
      <c r="Z13" s="25">
        <f>'Total N-1'!X13</f>
        <v>9</v>
      </c>
      <c r="AA13" s="26">
        <f t="shared" si="21"/>
        <v>-5</v>
      </c>
      <c r="AB13" s="32">
        <f t="shared" si="10"/>
        <v>3.5508637236084453E-2</v>
      </c>
      <c r="AC13" s="23">
        <f>Janvier!AC13+Février!AC13+Mars!AC13+Avril!AC13+Mai!AC13+Juin!AC13+Juillet!AC13+Août!AC13+Septembre!AC13+Octobre!AC13+Novembre!AC13+Décembre!AC13</f>
        <v>37</v>
      </c>
      <c r="AD13" s="33">
        <f t="shared" si="22"/>
        <v>2.7397260273972601E-2</v>
      </c>
      <c r="AE13" s="25">
        <f>'Total N-1'!AC13</f>
        <v>26</v>
      </c>
      <c r="AF13" s="26">
        <f t="shared" si="23"/>
        <v>11</v>
      </c>
      <c r="AG13" s="32">
        <f t="shared" si="11"/>
        <v>0</v>
      </c>
      <c r="AH13" s="23">
        <f>Janvier!AH13+Février!IAH13+Mars!IAH13+Avril!IAH13+Mai!IAH13+Juin!IAH13+Juillet!IAH13+Août!IAH13+Septembre!IAH13+Octobre!IAH13+Novembre!IAH13+Décembre!IAH13</f>
        <v>0</v>
      </c>
      <c r="AI13" s="33">
        <f t="shared" si="12"/>
        <v>1.4652014652014652E-2</v>
      </c>
      <c r="AJ13" s="25">
        <f>'Total N-1'!AH13</f>
        <v>4</v>
      </c>
      <c r="AK13" s="26">
        <f t="shared" si="24"/>
        <v>-4</v>
      </c>
      <c r="AL13" s="32">
        <f t="shared" si="13"/>
        <v>3.4217452925693462E-2</v>
      </c>
      <c r="AM13" s="23">
        <f>Janvier!AM13+Février!AM13+Mars!AM13+Avril!AM13+Mai!AM13+Juin!AM13+Juillet!AM13+Août!AM13+Septembre!AM13+Octobre!AM13+Novembre!AM13+Décembre!AM13</f>
        <v>169</v>
      </c>
      <c r="AN13" s="33">
        <f t="shared" si="14"/>
        <v>3.2816363227691617E-2</v>
      </c>
      <c r="AO13" s="25">
        <f>'Total N-1'!AM13</f>
        <v>146</v>
      </c>
      <c r="AP13" s="26">
        <f t="shared" si="25"/>
        <v>23</v>
      </c>
      <c r="AQ13" s="32">
        <f t="shared" si="15"/>
        <v>0</v>
      </c>
      <c r="AR13" s="23">
        <f>Janvier!AR13+Février!AR13+Mars!AR13+Avril!AR13+Mai!AR13+Juin!AR13+Juillet!AR13+Août!AR13+Septembre!AR13+Octobre!AR13+Novembre!AR13+Décembre!AR13</f>
        <v>0</v>
      </c>
      <c r="AS13" s="33">
        <f t="shared" si="16"/>
        <v>0</v>
      </c>
      <c r="AT13" s="25">
        <f>'Total N-1'!AR13</f>
        <v>0</v>
      </c>
      <c r="AU13" s="26">
        <f t="shared" si="26"/>
        <v>0</v>
      </c>
    </row>
    <row r="14" spans="1:64" x14ac:dyDescent="0.3">
      <c r="A14" t="s">
        <v>6</v>
      </c>
      <c r="B14" s="21"/>
      <c r="C14" s="22">
        <f t="shared" si="0"/>
        <v>3.9528432732316231E-2</v>
      </c>
      <c r="D14" s="23">
        <f>Janvier!D14+Février!D14+Mars!D14+Avril!D14+Mai!D14+Juin!D14+Juillet!D14+Août!D14+Septembre!D14+Octobre!D14+Novembre!D14+Décembre!D14</f>
        <v>57</v>
      </c>
      <c r="E14" s="33">
        <f t="shared" si="1"/>
        <v>3.6532951289398284E-2</v>
      </c>
      <c r="F14" s="25">
        <f>'Total N-1'!D14</f>
        <v>51</v>
      </c>
      <c r="G14" s="26">
        <f t="shared" si="17"/>
        <v>6</v>
      </c>
      <c r="H14" s="22">
        <f t="shared" si="2"/>
        <v>3.1353135313531351E-2</v>
      </c>
      <c r="I14" s="23">
        <f>Janvier!I14+Février!I14+Mars!I14+Avril!I14+Mai!I14+Juin!I14+Juillet!I14+Août!I14+Septembre!I14+Octobre!I14+Novembre!I14+Décembre!I14</f>
        <v>38</v>
      </c>
      <c r="J14" s="33">
        <f t="shared" si="3"/>
        <v>1.6361886429258902E-2</v>
      </c>
      <c r="K14" s="25">
        <f>'Total N-1'!I14</f>
        <v>17</v>
      </c>
      <c r="L14" s="26">
        <f t="shared" si="18"/>
        <v>21</v>
      </c>
      <c r="M14" s="32">
        <f t="shared" si="4"/>
        <v>5.3763440860215058E-3</v>
      </c>
      <c r="N14" s="23">
        <f>Janvier!N14+Février!N14+Mars!N14+Avril!N14+Mai!N14+Juin!N14+Juillet!N14+Août!N14+Septembre!N14+Octobre!N14+Novembre!N14+Décembre!N14</f>
        <v>2</v>
      </c>
      <c r="O14" s="33">
        <f t="shared" si="5"/>
        <v>1.2626262626262626E-2</v>
      </c>
      <c r="P14" s="25">
        <f>'Total N-1'!N14</f>
        <v>5</v>
      </c>
      <c r="Q14" s="26">
        <f t="shared" si="19"/>
        <v>-3</v>
      </c>
      <c r="R14" s="32">
        <f t="shared" si="6"/>
        <v>3.9292730844793712E-2</v>
      </c>
      <c r="S14" s="23">
        <f>Janvier!S14+Février!S14+Mars!S14+Avril!S14+Mai!S14+Juin!S14+Juillet!S14+Août!S14+Septembre!S14+Octobre!S14+Novembre!S14+Décembre!S14</f>
        <v>20</v>
      </c>
      <c r="T14" s="33" t="e">
        <f t="shared" si="7"/>
        <v>#DIV/0!</v>
      </c>
      <c r="U14" s="25">
        <f>'Total N-1'!S14</f>
        <v>13</v>
      </c>
      <c r="V14" s="26">
        <f t="shared" si="20"/>
        <v>7</v>
      </c>
      <c r="W14" s="32">
        <f t="shared" si="8"/>
        <v>5.5776892430278883E-2</v>
      </c>
      <c r="X14" s="23">
        <f>Janvier!X14+Février!X14+Mars!X14+Avril!X14+Mai!X14+Juin!X14+Juillet!X14+Août!X14+Septembre!X14+Octobre!X14+Novembre!X14+Décembre!X14</f>
        <v>14</v>
      </c>
      <c r="Y14" s="33">
        <f t="shared" si="9"/>
        <v>2.464788732394366E-2</v>
      </c>
      <c r="Z14" s="25">
        <f>'Total N-1'!X14</f>
        <v>7</v>
      </c>
      <c r="AA14" s="26">
        <f t="shared" si="21"/>
        <v>7</v>
      </c>
      <c r="AB14" s="32">
        <f t="shared" si="10"/>
        <v>4.5105566218809984E-2</v>
      </c>
      <c r="AC14" s="23">
        <f>Janvier!AC14+Février!AC14+Mars!AC14+Avril!AC14+Mai!AC14+Juin!AC14+Juillet!AC14+Août!AC14+Septembre!AC14+Octobre!AC14+Novembre!AC14+Décembre!AC14</f>
        <v>47</v>
      </c>
      <c r="AD14" s="33">
        <f t="shared" si="22"/>
        <v>3.2665964172813484E-2</v>
      </c>
      <c r="AE14" s="25">
        <f>'Total N-1'!AC14</f>
        <v>31</v>
      </c>
      <c r="AF14" s="26">
        <f t="shared" si="23"/>
        <v>16</v>
      </c>
      <c r="AG14" s="32">
        <f t="shared" si="11"/>
        <v>0</v>
      </c>
      <c r="AH14" s="23">
        <f>Janvier!AH14+Février!IAH14+Mars!IAH14+Avril!IAH14+Mai!IAH14+Juin!IAH14+Juillet!IAH14+Août!IAH14+Septembre!IAH14+Octobre!IAH14+Novembre!IAH14+Décembre!IAH14</f>
        <v>0</v>
      </c>
      <c r="AI14" s="33">
        <f t="shared" si="12"/>
        <v>1.4652014652014652E-2</v>
      </c>
      <c r="AJ14" s="25">
        <f>'Total N-1'!AH14</f>
        <v>4</v>
      </c>
      <c r="AK14" s="26">
        <f t="shared" si="24"/>
        <v>-4</v>
      </c>
      <c r="AL14" s="32">
        <f t="shared" si="13"/>
        <v>3.6849564689208344E-2</v>
      </c>
      <c r="AM14" s="23">
        <f>Janvier!AM14+Février!AM14+Mars!AM14+Avril!AM14+Mai!AM14+Juin!AM14+Juillet!AM14+Août!AM14+Septembre!AM14+Octobre!AM14+Novembre!AM14+Décembre!AM14</f>
        <v>182</v>
      </c>
      <c r="AN14" s="33">
        <f t="shared" si="14"/>
        <v>2.7646662171274445E-2</v>
      </c>
      <c r="AO14" s="25">
        <f>'Total N-1'!AM14</f>
        <v>123</v>
      </c>
      <c r="AP14" s="26">
        <f t="shared" si="25"/>
        <v>59</v>
      </c>
      <c r="AQ14" s="32">
        <f t="shared" si="15"/>
        <v>4.9019607843137254E-3</v>
      </c>
      <c r="AR14" s="23">
        <f>Janvier!AR14+Février!AR14+Mars!AR14+Avril!AR14+Mai!AR14+Juin!AR14+Juillet!AR14+Août!AR14+Septembre!AR14+Octobre!AR14+Novembre!AR14+Décembre!AR14</f>
        <v>1</v>
      </c>
      <c r="AS14" s="33">
        <f t="shared" si="16"/>
        <v>1.5625E-2</v>
      </c>
      <c r="AT14" s="25">
        <f>'Total N-1'!AR14</f>
        <v>5</v>
      </c>
      <c r="AU14" s="26">
        <f t="shared" si="26"/>
        <v>-4</v>
      </c>
    </row>
    <row r="15" spans="1:64" x14ac:dyDescent="0.3">
      <c r="A15" t="s">
        <v>7</v>
      </c>
      <c r="B15" s="21"/>
      <c r="C15" s="22">
        <f t="shared" si="0"/>
        <v>4.9237170596393896E-2</v>
      </c>
      <c r="D15" s="23">
        <f>Janvier!D15+Février!D15+Mars!D15+Avril!D15+Mai!D15+Juin!D15+Juillet!D15+Août!D15+Septembre!D15+Octobre!D15+Novembre!D15+Décembre!D15</f>
        <v>71</v>
      </c>
      <c r="E15" s="33">
        <f t="shared" si="1"/>
        <v>4.9426934097421202E-2</v>
      </c>
      <c r="F15" s="25">
        <f>'Total N-1'!D15</f>
        <v>69</v>
      </c>
      <c r="G15" s="26">
        <f t="shared" si="17"/>
        <v>2</v>
      </c>
      <c r="H15" s="22">
        <f t="shared" si="2"/>
        <v>6.5181518151815179E-2</v>
      </c>
      <c r="I15" s="23">
        <f>Janvier!I15+Février!I15+Mars!I15+Avril!I15+Mai!I15+Juin!I15+Juillet!I15+Août!I15+Septembre!I15+Octobre!I15+Novembre!I15+Décembre!I15</f>
        <v>79</v>
      </c>
      <c r="J15" s="33">
        <f t="shared" si="3"/>
        <v>7.6997112608277185E-2</v>
      </c>
      <c r="K15" s="25">
        <f>'Total N-1'!I15</f>
        <v>80</v>
      </c>
      <c r="L15" s="26">
        <f t="shared" si="18"/>
        <v>-1</v>
      </c>
      <c r="M15" s="32">
        <f t="shared" si="4"/>
        <v>5.1075268817204304E-2</v>
      </c>
      <c r="N15" s="23">
        <f>Janvier!N15+Février!N15+Mars!N15+Avril!N15+Mai!N15+Juin!N15+Juillet!N15+Août!N15+Septembre!N15+Octobre!N15+Novembre!N15+Décembre!N15</f>
        <v>19</v>
      </c>
      <c r="O15" s="33">
        <f t="shared" si="5"/>
        <v>5.5555555555555552E-2</v>
      </c>
      <c r="P15" s="25">
        <f>'Total N-1'!N15</f>
        <v>22</v>
      </c>
      <c r="Q15" s="26">
        <f t="shared" si="19"/>
        <v>-3</v>
      </c>
      <c r="R15" s="32">
        <f t="shared" si="6"/>
        <v>7.269155206286837E-2</v>
      </c>
      <c r="S15" s="23">
        <f>Janvier!S15+Février!S15+Mars!S15+Avril!S15+Mai!S15+Juin!S15+Juillet!S15+Août!S15+Septembre!S15+Octobre!S15+Novembre!S15+Décembre!S15</f>
        <v>37</v>
      </c>
      <c r="T15" s="33" t="e">
        <f t="shared" si="7"/>
        <v>#DIV/0!</v>
      </c>
      <c r="U15" s="25">
        <f>'Total N-1'!S15</f>
        <v>31</v>
      </c>
      <c r="V15" s="26">
        <f t="shared" si="20"/>
        <v>6</v>
      </c>
      <c r="W15" s="32">
        <f t="shared" si="8"/>
        <v>0.15537848605577689</v>
      </c>
      <c r="X15" s="23">
        <f>Janvier!X15+Février!X15+Mars!X15+Avril!X15+Mai!X15+Juin!X15+Juillet!X15+Août!X15+Septembre!X15+Octobre!X15+Novembre!X15+Décembre!X15</f>
        <v>39</v>
      </c>
      <c r="Y15" s="33">
        <f t="shared" si="9"/>
        <v>0.15845070422535212</v>
      </c>
      <c r="Z15" s="25">
        <f>'Total N-1'!X15</f>
        <v>45</v>
      </c>
      <c r="AA15" s="26">
        <f t="shared" si="21"/>
        <v>-6</v>
      </c>
      <c r="AB15" s="32">
        <f t="shared" si="10"/>
        <v>5.9500959692898273E-2</v>
      </c>
      <c r="AC15" s="23">
        <f>Janvier!AC15+Février!AC15+Mars!AC15+Avril!AC15+Mai!AC15+Juin!AC15+Juillet!AC15+Août!AC15+Septembre!AC15+Octobre!AC15+Novembre!AC15+Décembre!AC15</f>
        <v>62</v>
      </c>
      <c r="AD15" s="33">
        <f t="shared" si="22"/>
        <v>4.7418335089567963E-2</v>
      </c>
      <c r="AE15" s="25">
        <f>'Total N-1'!AC15</f>
        <v>45</v>
      </c>
      <c r="AF15" s="26">
        <f t="shared" si="23"/>
        <v>17</v>
      </c>
      <c r="AG15" s="32">
        <f t="shared" si="11"/>
        <v>0</v>
      </c>
      <c r="AH15" s="23">
        <f>Janvier!AH15+Février!IAH15+Mars!IAH15+Avril!IAH15+Mai!IAH15+Juin!IAH15+Juillet!IAH15+Août!IAH15+Septembre!IAH15+Octobre!IAH15+Novembre!IAH15+Décembre!IAH15</f>
        <v>0</v>
      </c>
      <c r="AI15" s="33">
        <f t="shared" si="12"/>
        <v>1.8315018315018316E-2</v>
      </c>
      <c r="AJ15" s="25">
        <f>'Total N-1'!AH15</f>
        <v>5</v>
      </c>
      <c r="AK15" s="26">
        <f t="shared" si="24"/>
        <v>-5</v>
      </c>
      <c r="AL15" s="32">
        <f t="shared" si="13"/>
        <v>6.1753391374772218E-2</v>
      </c>
      <c r="AM15" s="23">
        <f>Janvier!AM15+Février!AM15+Mars!AM15+Avril!AM15+Mai!AM15+Juin!AM15+Juillet!AM15+Août!AM15+Septembre!AM15+Octobre!AM15+Novembre!AM15+Décembre!AM15</f>
        <v>305</v>
      </c>
      <c r="AN15" s="33">
        <f t="shared" si="14"/>
        <v>6.495841762193752E-2</v>
      </c>
      <c r="AO15" s="25">
        <f>'Total N-1'!AM15</f>
        <v>289</v>
      </c>
      <c r="AP15" s="26">
        <f t="shared" si="25"/>
        <v>16</v>
      </c>
      <c r="AQ15" s="32">
        <f t="shared" si="15"/>
        <v>3.9215686274509803E-2</v>
      </c>
      <c r="AR15" s="23">
        <f>Janvier!AR15+Février!AR15+Mars!AR15+Avril!AR15+Mai!AR15+Juin!AR15+Juillet!AR15+Août!AR15+Septembre!AR15+Octobre!AR15+Novembre!AR15+Décembre!AR15</f>
        <v>8</v>
      </c>
      <c r="AS15" s="33">
        <f t="shared" si="16"/>
        <v>2.5000000000000001E-2</v>
      </c>
      <c r="AT15" s="25">
        <f>'Total N-1'!AR15</f>
        <v>8</v>
      </c>
      <c r="AU15" s="26">
        <f t="shared" si="26"/>
        <v>0</v>
      </c>
    </row>
    <row r="16" spans="1:64" x14ac:dyDescent="0.3">
      <c r="A16" t="s">
        <v>56</v>
      </c>
      <c r="B16" s="21"/>
      <c r="C16" s="22">
        <f t="shared" si="0"/>
        <v>0</v>
      </c>
      <c r="D16" s="23">
        <f>Janvier!D16+Février!D16+Mars!D16+Avril!D16+Mai!D16+Juin!D16+Juillet!D16+Août!D16+Septembre!D16+Octobre!D16+Novembre!D16+Décembre!D16</f>
        <v>0</v>
      </c>
      <c r="E16" s="33">
        <f t="shared" si="1"/>
        <v>0</v>
      </c>
      <c r="F16" s="25">
        <f>'Total N-1'!D16</f>
        <v>0</v>
      </c>
      <c r="G16" s="26">
        <f t="shared" si="17"/>
        <v>0</v>
      </c>
      <c r="H16" s="22">
        <f t="shared" si="2"/>
        <v>8.2508250825082509E-4</v>
      </c>
      <c r="I16" s="23">
        <f>Janvier!I16+Février!I16+Mars!I16+Avril!I16+Mai!I16+Juin!I16+Juillet!I16+Août!I16+Septembre!I16+Octobre!I16+Novembre!I16+Décembre!I16</f>
        <v>1</v>
      </c>
      <c r="J16" s="33">
        <f t="shared" si="3"/>
        <v>0</v>
      </c>
      <c r="K16" s="25">
        <f>'Total N-1'!I16</f>
        <v>0</v>
      </c>
      <c r="L16" s="26">
        <f t="shared" si="18"/>
        <v>1</v>
      </c>
      <c r="M16" s="32">
        <f t="shared" si="4"/>
        <v>0</v>
      </c>
      <c r="N16" s="23">
        <f>Janvier!N16+Février!N16+Mars!N16+Avril!N16+Mai!N16+Juin!N16+Juillet!N16+Août!N16+Septembre!N16+Octobre!N16+Novembre!N16+Décembre!N16</f>
        <v>0</v>
      </c>
      <c r="O16" s="33">
        <f t="shared" si="5"/>
        <v>0</v>
      </c>
      <c r="P16" s="25">
        <f>'Total N-1'!N16</f>
        <v>0</v>
      </c>
      <c r="Q16" s="26">
        <f t="shared" si="19"/>
        <v>0</v>
      </c>
      <c r="R16" s="32">
        <f t="shared" si="6"/>
        <v>0</v>
      </c>
      <c r="S16" s="23">
        <f>Janvier!S16+Février!S16+Mars!S16+Avril!S16+Mai!S16+Juin!S16+Juillet!S16+Août!S16+Septembre!S16+Octobre!S16+Novembre!S16+Décembre!S16</f>
        <v>0</v>
      </c>
      <c r="T16" s="33" t="e">
        <f t="shared" si="7"/>
        <v>#DIV/0!</v>
      </c>
      <c r="U16" s="25">
        <f>'Total N-1'!S16</f>
        <v>0</v>
      </c>
      <c r="V16" s="26">
        <f t="shared" si="20"/>
        <v>0</v>
      </c>
      <c r="W16" s="32">
        <f t="shared" si="8"/>
        <v>0</v>
      </c>
      <c r="X16" s="23">
        <f>Janvier!X16+Février!X16+Mars!X16+Avril!X16+Mai!X16+Juin!X16+Juillet!X16+Août!X16+Septembre!X16+Octobre!X16+Novembre!X16+Décembre!X16</f>
        <v>0</v>
      </c>
      <c r="Y16" s="33">
        <f t="shared" si="9"/>
        <v>0</v>
      </c>
      <c r="Z16" s="25">
        <f>'Total N-1'!X16</f>
        <v>0</v>
      </c>
      <c r="AA16" s="26">
        <f t="shared" si="21"/>
        <v>0</v>
      </c>
      <c r="AB16" s="32">
        <f t="shared" si="10"/>
        <v>0</v>
      </c>
      <c r="AC16" s="23">
        <f>Janvier!AC16+Février!AC16+Mars!AC16+Avril!AC16+Mai!AC16+Juin!AC16+Juillet!AC16+Août!AC16+Septembre!AC16+Octobre!AC16+Novembre!AC16+Décembre!AC16</f>
        <v>0</v>
      </c>
      <c r="AD16" s="33">
        <f t="shared" si="22"/>
        <v>0</v>
      </c>
      <c r="AE16" s="25">
        <f>'Total N-1'!AC16</f>
        <v>0</v>
      </c>
      <c r="AF16" s="26">
        <f t="shared" si="23"/>
        <v>0</v>
      </c>
      <c r="AG16" s="32">
        <f t="shared" si="11"/>
        <v>0</v>
      </c>
      <c r="AH16" s="23">
        <f>Janvier!AH16+Février!IAH16+Mars!IAH16+Avril!IAH16+Mai!IAH16+Juin!IAH16+Juillet!IAH16+Août!IAH16+Septembre!IAH16+Octobre!IAH16+Novembre!IAH16+Décembre!IAH16</f>
        <v>0</v>
      </c>
      <c r="AI16" s="33">
        <f t="shared" si="12"/>
        <v>2.9304029304029304E-2</v>
      </c>
      <c r="AJ16" s="25">
        <f>'Total N-1'!AH16</f>
        <v>8</v>
      </c>
      <c r="AK16" s="26">
        <f t="shared" si="24"/>
        <v>-8</v>
      </c>
      <c r="AL16" s="32">
        <f t="shared" si="13"/>
        <v>0</v>
      </c>
      <c r="AM16" s="23">
        <f>Janvier!AM16+Février!AM16+Mars!AM16+Avril!AM16+Mai!AM16+Juin!AM16+Juillet!AM16+Août!AM16+Septembre!AM16+Octobre!AM16+Novembre!AM16+Décembre!AM16</f>
        <v>0</v>
      </c>
      <c r="AN16" s="33">
        <f t="shared" si="14"/>
        <v>0</v>
      </c>
      <c r="AO16" s="25">
        <f>'Total N-1'!AM16</f>
        <v>0</v>
      </c>
      <c r="AP16" s="26">
        <f t="shared" si="25"/>
        <v>0</v>
      </c>
      <c r="AQ16" s="32">
        <f t="shared" si="15"/>
        <v>5.8823529411764705E-2</v>
      </c>
      <c r="AR16" s="23">
        <f>Janvier!AR16+Février!AR16+Mars!AR16+Avril!AR16+Mai!AR16+Juin!AR16+Juillet!AR16+Août!AR16+Septembre!AR16+Octobre!AR16+Novembre!AR16+Décembre!AR16</f>
        <v>12</v>
      </c>
      <c r="AS16" s="33">
        <f t="shared" si="16"/>
        <v>2.5000000000000001E-2</v>
      </c>
      <c r="AT16" s="25">
        <f>'Total N-1'!AR16</f>
        <v>8</v>
      </c>
      <c r="AU16" s="26">
        <f t="shared" si="26"/>
        <v>4</v>
      </c>
    </row>
    <row r="17" spans="1:47" x14ac:dyDescent="0.3">
      <c r="A17" t="s">
        <v>8</v>
      </c>
      <c r="B17" s="21"/>
      <c r="C17" s="22">
        <f t="shared" si="0"/>
        <v>6.2413314840499305E-3</v>
      </c>
      <c r="D17" s="23">
        <f>Janvier!D17+Février!D17+Mars!D17+Avril!D17+Mai!D17+Juin!D17+Juillet!D17+Août!D17+Septembre!D17+Octobre!D17+Novembre!D17+Décembre!D17</f>
        <v>9</v>
      </c>
      <c r="E17" s="33">
        <f t="shared" si="1"/>
        <v>3.5816618911174787E-3</v>
      </c>
      <c r="F17" s="25">
        <f>'Total N-1'!D17</f>
        <v>5</v>
      </c>
      <c r="G17" s="26">
        <f t="shared" si="17"/>
        <v>4</v>
      </c>
      <c r="H17" s="22">
        <f t="shared" si="2"/>
        <v>1.0726072607260726E-2</v>
      </c>
      <c r="I17" s="23">
        <f>Janvier!I17+Février!I17+Mars!I17+Avril!I17+Mai!I17+Juin!I17+Juillet!I17+Août!I17+Septembre!I17+Octobre!I17+Novembre!I17+Décembre!I17</f>
        <v>13</v>
      </c>
      <c r="J17" s="33">
        <f t="shared" si="3"/>
        <v>1.3474494706448507E-2</v>
      </c>
      <c r="K17" s="25">
        <f>'Total N-1'!I17</f>
        <v>14</v>
      </c>
      <c r="L17" s="26">
        <f t="shared" si="18"/>
        <v>-1</v>
      </c>
      <c r="M17" s="32">
        <f t="shared" si="4"/>
        <v>4.0322580645161289E-2</v>
      </c>
      <c r="N17" s="23">
        <f>Janvier!N17+Février!N17+Mars!N17+Avril!N17+Mai!N17+Juin!N17+Juillet!N17+Août!N17+Septembre!N17+Octobre!N17+Novembre!N17+Décembre!N17</f>
        <v>15</v>
      </c>
      <c r="O17" s="33">
        <f t="shared" si="5"/>
        <v>3.2828282828282832E-2</v>
      </c>
      <c r="P17" s="25">
        <f>'Total N-1'!N17</f>
        <v>13</v>
      </c>
      <c r="Q17" s="26">
        <f t="shared" si="19"/>
        <v>2</v>
      </c>
      <c r="R17" s="32">
        <f t="shared" si="6"/>
        <v>3.929273084479371E-3</v>
      </c>
      <c r="S17" s="23">
        <f>Janvier!S17+Février!S17+Mars!S17+Avril!S17+Mai!S17+Juin!S17+Juillet!S17+Août!S17+Septembre!S17+Octobre!S17+Novembre!S17+Décembre!S17</f>
        <v>2</v>
      </c>
      <c r="T17" s="33" t="e">
        <f t="shared" si="7"/>
        <v>#DIV/0!</v>
      </c>
      <c r="U17" s="25">
        <f>'Total N-1'!S17</f>
        <v>2</v>
      </c>
      <c r="V17" s="26">
        <f t="shared" si="20"/>
        <v>0</v>
      </c>
      <c r="W17" s="32">
        <f t="shared" si="8"/>
        <v>7.9681274900398405E-3</v>
      </c>
      <c r="X17" s="23">
        <f>Janvier!X17+Février!X17+Mars!X17+Avril!X17+Mai!X17+Juin!X17+Juillet!X17+Août!X17+Septembre!X17+Octobre!X17+Novembre!X17+Décembre!X17</f>
        <v>2</v>
      </c>
      <c r="Y17" s="33">
        <f t="shared" si="9"/>
        <v>7.0422535211267607E-3</v>
      </c>
      <c r="Z17" s="25">
        <f>'Total N-1'!X17</f>
        <v>2</v>
      </c>
      <c r="AA17" s="26">
        <f t="shared" si="21"/>
        <v>0</v>
      </c>
      <c r="AB17" s="32">
        <f t="shared" si="10"/>
        <v>1.7274472168905951E-2</v>
      </c>
      <c r="AC17" s="23">
        <f>Janvier!AC17+Février!AC17+Mars!AC17+Avril!AC17+Mai!AC17+Juin!AC17+Juillet!AC17+Août!AC17+Septembre!AC17+Octobre!AC17+Novembre!AC17+Décembre!AC17</f>
        <v>18</v>
      </c>
      <c r="AD17" s="33">
        <f t="shared" si="22"/>
        <v>1.1591148577449948E-2</v>
      </c>
      <c r="AE17" s="25">
        <f>'Total N-1'!AC17</f>
        <v>11</v>
      </c>
      <c r="AF17" s="26">
        <f t="shared" si="23"/>
        <v>7</v>
      </c>
      <c r="AG17" s="32">
        <f t="shared" si="11"/>
        <v>0</v>
      </c>
      <c r="AH17" s="23">
        <f>Janvier!AH17+Février!IAH17+Mars!IAH17+Avril!IAH17+Mai!IAH17+Juin!IAH17+Juillet!IAH17+Août!IAH17+Septembre!IAH17+Octobre!IAH17+Novembre!IAH17+Décembre!IAH17</f>
        <v>0</v>
      </c>
      <c r="AI17" s="33">
        <f t="shared" si="12"/>
        <v>0</v>
      </c>
      <c r="AJ17" s="25">
        <f>'Total N-1'!AH17</f>
        <v>0</v>
      </c>
      <c r="AK17" s="26">
        <f t="shared" si="24"/>
        <v>0</v>
      </c>
      <c r="AL17" s="32">
        <f t="shared" si="13"/>
        <v>1.1945738003644462E-2</v>
      </c>
      <c r="AM17" s="23">
        <f>Janvier!AM17+Février!AM17+Mars!AM17+Avril!AM17+Mai!AM17+Juin!AM17+Juillet!AM17+Août!AM17+Septembre!AM17+Octobre!AM17+Novembre!AM17+Décembre!AM17</f>
        <v>59</v>
      </c>
      <c r="AN17" s="33">
        <f t="shared" si="14"/>
        <v>1.0564171723982918E-2</v>
      </c>
      <c r="AO17" s="25">
        <f>'Total N-1'!AM17</f>
        <v>47</v>
      </c>
      <c r="AP17" s="26">
        <f t="shared" si="25"/>
        <v>12</v>
      </c>
      <c r="AQ17" s="32">
        <f t="shared" si="15"/>
        <v>0</v>
      </c>
      <c r="AR17" s="23">
        <f>Janvier!AR17+Février!AR17+Mars!AR17+Avril!AR17+Mai!AR17+Juin!AR17+Juillet!AR17+Août!AR17+Septembre!AR17+Octobre!AR17+Novembre!AR17+Décembre!AR17</f>
        <v>0</v>
      </c>
      <c r="AS17" s="33">
        <f t="shared" si="16"/>
        <v>0</v>
      </c>
      <c r="AT17" s="25">
        <f>'Total N-1'!AR17</f>
        <v>0</v>
      </c>
      <c r="AU17" s="26">
        <f t="shared" si="26"/>
        <v>0</v>
      </c>
    </row>
    <row r="18" spans="1:47" x14ac:dyDescent="0.3">
      <c r="A18" t="s">
        <v>57</v>
      </c>
      <c r="B18" s="21"/>
      <c r="C18" s="22">
        <f t="shared" si="0"/>
        <v>6.9348127600554787E-4</v>
      </c>
      <c r="D18" s="23">
        <f>Janvier!D18+Février!D18+Mars!D18+Avril!D18+Mai!D18+Juin!D18+Juillet!D18+Août!D18+Septembre!D18+Octobre!D18+Novembre!D18+Décembre!D18</f>
        <v>1</v>
      </c>
      <c r="E18" s="33">
        <f t="shared" si="1"/>
        <v>7.1633237822349568E-4</v>
      </c>
      <c r="F18" s="25">
        <f>'Total N-1'!D18</f>
        <v>1</v>
      </c>
      <c r="G18" s="26">
        <f t="shared" si="17"/>
        <v>0</v>
      </c>
      <c r="H18" s="22">
        <f t="shared" si="2"/>
        <v>3.3003300330033004E-3</v>
      </c>
      <c r="I18" s="23">
        <f>Janvier!I18+Février!I18+Mars!I18+Avril!I18+Mai!I18+Juin!I18+Juillet!I18+Août!I18+Septembre!I18+Octobre!I18+Novembre!I18+Décembre!I18</f>
        <v>4</v>
      </c>
      <c r="J18" s="33">
        <f t="shared" si="3"/>
        <v>9.6246390760346492E-4</v>
      </c>
      <c r="K18" s="25">
        <f>'Total N-1'!I18</f>
        <v>1</v>
      </c>
      <c r="L18" s="26">
        <f t="shared" si="18"/>
        <v>3</v>
      </c>
      <c r="M18" s="32">
        <f t="shared" si="4"/>
        <v>0</v>
      </c>
      <c r="N18" s="23">
        <f>Janvier!N18+Février!N18+Mars!N18+Avril!N18+Mai!N18+Juin!N18+Juillet!N18+Août!N18+Septembre!N18+Octobre!N18+Novembre!N18+Décembre!N18</f>
        <v>0</v>
      </c>
      <c r="O18" s="33">
        <f t="shared" si="5"/>
        <v>0</v>
      </c>
      <c r="P18" s="25">
        <f>'Total N-1'!N18</f>
        <v>0</v>
      </c>
      <c r="Q18" s="26">
        <f t="shared" si="19"/>
        <v>0</v>
      </c>
      <c r="R18" s="32">
        <f t="shared" si="6"/>
        <v>3.929273084479371E-3</v>
      </c>
      <c r="S18" s="23">
        <f>Janvier!S18+Février!S18+Mars!S18+Avril!S18+Mai!S18+Juin!S18+Juillet!S18+Août!S18+Septembre!S18+Octobre!S18+Novembre!S18+Décembre!S18</f>
        <v>2</v>
      </c>
      <c r="T18" s="33" t="e">
        <f t="shared" si="7"/>
        <v>#DIV/0!</v>
      </c>
      <c r="U18" s="25">
        <f>'Total N-1'!S18</f>
        <v>1</v>
      </c>
      <c r="V18" s="26">
        <f t="shared" si="20"/>
        <v>1</v>
      </c>
      <c r="W18" s="32">
        <f t="shared" si="8"/>
        <v>0</v>
      </c>
      <c r="X18" s="23">
        <f>Janvier!X18+Février!X18+Mars!X18+Avril!X18+Mai!X18+Juin!X18+Juillet!X18+Août!X18+Septembre!X18+Octobre!X18+Novembre!X18+Décembre!X18</f>
        <v>0</v>
      </c>
      <c r="Y18" s="33">
        <f t="shared" si="9"/>
        <v>0</v>
      </c>
      <c r="Z18" s="25">
        <f>'Total N-1'!X18</f>
        <v>0</v>
      </c>
      <c r="AA18" s="26">
        <f t="shared" si="21"/>
        <v>0</v>
      </c>
      <c r="AB18" s="32">
        <f t="shared" si="10"/>
        <v>3.838771593090211E-3</v>
      </c>
      <c r="AC18" s="23">
        <f>Janvier!AC18+Février!AC18+Mars!AC18+Avril!AC18+Mai!AC18+Juin!AC18+Juillet!AC18+Août!AC18+Septembre!AC18+Octobre!AC18+Novembre!AC18+Décembre!AC18</f>
        <v>4</v>
      </c>
      <c r="AD18" s="33">
        <f t="shared" si="22"/>
        <v>0</v>
      </c>
      <c r="AE18" s="25">
        <f>'Total N-1'!AC18</f>
        <v>0</v>
      </c>
      <c r="AF18" s="26">
        <f t="shared" si="23"/>
        <v>4</v>
      </c>
      <c r="AG18" s="32">
        <f t="shared" si="11"/>
        <v>0</v>
      </c>
      <c r="AH18" s="23">
        <f>Janvier!AH18+Février!IAH18+Mars!IAH18+Avril!IAH18+Mai!IAH18+Juin!IAH18+Juillet!IAH18+Août!IAH18+Septembre!IAH18+Octobre!IAH18+Novembre!IAH18+Décembre!IAH18</f>
        <v>0</v>
      </c>
      <c r="AI18" s="33">
        <f t="shared" si="12"/>
        <v>0</v>
      </c>
      <c r="AJ18" s="25">
        <f>'Total N-1'!AH18</f>
        <v>0</v>
      </c>
      <c r="AK18" s="26">
        <f t="shared" si="24"/>
        <v>0</v>
      </c>
      <c r="AL18" s="32">
        <f t="shared" si="13"/>
        <v>2.2271714922048997E-3</v>
      </c>
      <c r="AM18" s="23">
        <f>Janvier!AM18+Février!AM18+Mars!AM18+Avril!AM18+Mai!AM18+Juin!AM18+Juillet!AM18+Août!AM18+Septembre!AM18+Octobre!AM18+Novembre!AM18+Décembre!AM18</f>
        <v>11</v>
      </c>
      <c r="AN18" s="33">
        <f t="shared" si="14"/>
        <v>6.7430883344571813E-4</v>
      </c>
      <c r="AO18" s="25">
        <f>'Total N-1'!AM18</f>
        <v>3</v>
      </c>
      <c r="AP18" s="26">
        <f t="shared" si="25"/>
        <v>8</v>
      </c>
      <c r="AQ18" s="32">
        <f t="shared" si="15"/>
        <v>0</v>
      </c>
      <c r="AR18" s="23">
        <f>Janvier!AR18+Février!AR18+Mars!AR18+Avril!AR18+Mai!AR18+Juin!AR18+Juillet!AR18+Août!AR18+Septembre!AR18+Octobre!AR18+Novembre!AR18+Décembre!AR18</f>
        <v>0</v>
      </c>
      <c r="AS18" s="33">
        <f t="shared" si="16"/>
        <v>0</v>
      </c>
      <c r="AT18" s="25">
        <f>'Total N-1'!AR18</f>
        <v>0</v>
      </c>
      <c r="AU18" s="26">
        <f t="shared" si="26"/>
        <v>0</v>
      </c>
    </row>
    <row r="19" spans="1:47" x14ac:dyDescent="0.3">
      <c r="A19" t="s">
        <v>9</v>
      </c>
      <c r="B19" s="21"/>
      <c r="C19" s="22">
        <f t="shared" si="0"/>
        <v>3.4674063800277394E-3</v>
      </c>
      <c r="D19" s="23">
        <f>Janvier!D19+Février!D19+Mars!D19+Avril!D19+Mai!D19+Juin!D19+Juillet!D19+Août!D19+Septembre!D19+Octobre!D19+Novembre!D19+Décembre!D19</f>
        <v>5</v>
      </c>
      <c r="E19" s="33">
        <f t="shared" si="1"/>
        <v>1.0744985673352435E-2</v>
      </c>
      <c r="F19" s="25">
        <f>'Total N-1'!D19</f>
        <v>15</v>
      </c>
      <c r="G19" s="26">
        <f t="shared" si="17"/>
        <v>-10</v>
      </c>
      <c r="H19" s="22">
        <f t="shared" si="2"/>
        <v>9.9009900990099011E-3</v>
      </c>
      <c r="I19" s="23">
        <f>Janvier!I19+Février!I19+Mars!I19+Avril!I19+Mai!I19+Juin!I19+Juillet!I19+Août!I19+Septembre!I19+Octobre!I19+Novembre!I19+Décembre!I19</f>
        <v>12</v>
      </c>
      <c r="J19" s="33">
        <f t="shared" si="3"/>
        <v>1.2512030798845043E-2</v>
      </c>
      <c r="K19" s="25">
        <f>'Total N-1'!I19</f>
        <v>13</v>
      </c>
      <c r="L19" s="26">
        <f t="shared" si="18"/>
        <v>-1</v>
      </c>
      <c r="M19" s="32">
        <f t="shared" si="4"/>
        <v>0</v>
      </c>
      <c r="N19" s="23">
        <f>Janvier!N19+Février!N19+Mars!N19+Avril!N19+Mai!N19+Juin!N19+Juillet!N19+Août!N19+Septembre!N19+Octobre!N19+Novembre!N19+Décembre!N19</f>
        <v>0</v>
      </c>
      <c r="O19" s="33">
        <f t="shared" si="5"/>
        <v>2.5252525252525255E-3</v>
      </c>
      <c r="P19" s="25">
        <f>'Total N-1'!N19</f>
        <v>1</v>
      </c>
      <c r="Q19" s="26">
        <f t="shared" si="19"/>
        <v>-1</v>
      </c>
      <c r="R19" s="32">
        <f t="shared" si="6"/>
        <v>3.929273084479371E-3</v>
      </c>
      <c r="S19" s="23">
        <f>Janvier!S19+Février!S19+Mars!S19+Avril!S19+Mai!S19+Juin!S19+Juillet!S19+Août!S19+Septembre!S19+Octobre!S19+Novembre!S19+Décembre!S19</f>
        <v>2</v>
      </c>
      <c r="T19" s="33" t="e">
        <f t="shared" si="7"/>
        <v>#DIV/0!</v>
      </c>
      <c r="U19" s="25">
        <f>'Total N-1'!S19</f>
        <v>6</v>
      </c>
      <c r="V19" s="26">
        <f t="shared" si="20"/>
        <v>-4</v>
      </c>
      <c r="W19" s="32">
        <f t="shared" si="8"/>
        <v>3.9840637450199202E-3</v>
      </c>
      <c r="X19" s="23">
        <f>Janvier!X19+Février!X19+Mars!X19+Avril!X19+Mai!X19+Juin!X19+Juillet!X19+Août!X19+Septembre!X19+Octobre!X19+Novembre!X19+Décembre!X19</f>
        <v>1</v>
      </c>
      <c r="Y19" s="33">
        <f t="shared" si="9"/>
        <v>3.5211267605633804E-3</v>
      </c>
      <c r="Z19" s="25">
        <f>'Total N-1'!X19</f>
        <v>1</v>
      </c>
      <c r="AA19" s="26">
        <f t="shared" si="21"/>
        <v>0</v>
      </c>
      <c r="AB19" s="32">
        <f t="shared" si="10"/>
        <v>1.5355086372360844E-2</v>
      </c>
      <c r="AC19" s="23">
        <f>Janvier!AC19+Février!AC19+Mars!AC19+Avril!AC19+Mai!AC19+Juin!AC19+Juillet!AC19+Août!AC19+Septembre!AC19+Octobre!AC19+Novembre!AC19+Décembre!AC19</f>
        <v>16</v>
      </c>
      <c r="AD19" s="33">
        <f t="shared" si="22"/>
        <v>8.4299262381454156E-3</v>
      </c>
      <c r="AE19" s="25">
        <f>'Total N-1'!AC19</f>
        <v>8</v>
      </c>
      <c r="AF19" s="26">
        <f t="shared" si="23"/>
        <v>8</v>
      </c>
      <c r="AG19" s="32">
        <f t="shared" si="11"/>
        <v>0</v>
      </c>
      <c r="AH19" s="23">
        <f>Janvier!AH19+Février!IAH19+Mars!IAH19+Avril!IAH19+Mai!IAH19+Juin!IAH19+Juillet!IAH19+Août!IAH19+Septembre!IAH19+Octobre!IAH19+Novembre!IAH19+Décembre!IAH19</f>
        <v>0</v>
      </c>
      <c r="AI19" s="33">
        <f t="shared" si="12"/>
        <v>3.663003663003663E-3</v>
      </c>
      <c r="AJ19" s="25">
        <f>'Total N-1'!AH19</f>
        <v>1</v>
      </c>
      <c r="AK19" s="26">
        <f t="shared" si="24"/>
        <v>-1</v>
      </c>
      <c r="AL19" s="32">
        <f t="shared" si="13"/>
        <v>7.0864547479246812E-3</v>
      </c>
      <c r="AM19" s="23">
        <f>Janvier!AM19+Février!AM19+Mars!AM19+Avril!AM19+Mai!AM19+Juin!AM19+Juillet!AM19+Août!AM19+Septembre!AM19+Octobre!AM19+Novembre!AM19+Décembre!AM19</f>
        <v>35</v>
      </c>
      <c r="AN19" s="33">
        <f t="shared" si="14"/>
        <v>9.2155540570914816E-3</v>
      </c>
      <c r="AO19" s="25">
        <f>'Total N-1'!AM19</f>
        <v>41</v>
      </c>
      <c r="AP19" s="26">
        <f t="shared" si="25"/>
        <v>-6</v>
      </c>
      <c r="AQ19" s="32">
        <f t="shared" si="15"/>
        <v>1.4705882352941176E-2</v>
      </c>
      <c r="AR19" s="23">
        <f>Janvier!AR19+Février!AR19+Mars!AR19+Avril!AR19+Mai!AR19+Juin!AR19+Juillet!AR19+Août!AR19+Septembre!AR19+Octobre!AR19+Novembre!AR19+Décembre!AR19</f>
        <v>3</v>
      </c>
      <c r="AS19" s="33">
        <f t="shared" si="16"/>
        <v>1.2500000000000001E-2</v>
      </c>
      <c r="AT19" s="25">
        <f>'Total N-1'!AR19</f>
        <v>4</v>
      </c>
      <c r="AU19" s="26">
        <f t="shared" si="26"/>
        <v>-1</v>
      </c>
    </row>
    <row r="20" spans="1:47" x14ac:dyDescent="0.3">
      <c r="A20" t="s">
        <v>10</v>
      </c>
      <c r="B20" s="21"/>
      <c r="C20" s="22">
        <f t="shared" si="0"/>
        <v>2.8432732316227463E-2</v>
      </c>
      <c r="D20" s="23">
        <f>Janvier!D20+Février!D20+Mars!D20+Avril!D20+Mai!D20+Juin!D20+Juillet!D20+Août!D20+Septembre!D20+Octobre!D20+Novembre!D20+Décembre!D20</f>
        <v>41</v>
      </c>
      <c r="E20" s="33">
        <f t="shared" si="1"/>
        <v>3.6532951289398284E-2</v>
      </c>
      <c r="F20" s="25">
        <f>'Total N-1'!D20</f>
        <v>51</v>
      </c>
      <c r="G20" s="26">
        <f t="shared" si="17"/>
        <v>-10</v>
      </c>
      <c r="H20" s="22">
        <f t="shared" si="2"/>
        <v>4.1254125412541254E-2</v>
      </c>
      <c r="I20" s="23">
        <f>Janvier!I20+Février!I20+Mars!I20+Avril!I20+Mai!I20+Juin!I20+Juillet!I20+Août!I20+Septembre!I20+Octobre!I20+Novembre!I20+Décembre!I20</f>
        <v>50</v>
      </c>
      <c r="J20" s="33">
        <f t="shared" si="3"/>
        <v>4.4273339749759381E-2</v>
      </c>
      <c r="K20" s="25">
        <f>'Total N-1'!I20</f>
        <v>46</v>
      </c>
      <c r="L20" s="26">
        <f t="shared" si="18"/>
        <v>4</v>
      </c>
      <c r="M20" s="32">
        <f t="shared" si="4"/>
        <v>9.9462365591397844E-2</v>
      </c>
      <c r="N20" s="23">
        <f>Janvier!N20+Février!N20+Mars!N20+Avril!N20+Mai!N20+Juin!N20+Juillet!N20+Août!N20+Septembre!N20+Octobre!N20+Novembre!N20+Décembre!N20</f>
        <v>37</v>
      </c>
      <c r="O20" s="33">
        <f t="shared" si="5"/>
        <v>0.12626262626262627</v>
      </c>
      <c r="P20" s="25">
        <f>'Total N-1'!N20</f>
        <v>50</v>
      </c>
      <c r="Q20" s="26">
        <f t="shared" si="19"/>
        <v>-13</v>
      </c>
      <c r="R20" s="32">
        <f t="shared" si="6"/>
        <v>4.5186640471512773E-2</v>
      </c>
      <c r="S20" s="23">
        <f>Janvier!S20+Février!S20+Mars!S20+Avril!S20+Mai!S20+Juin!S20+Juillet!S20+Août!S20+Septembre!S20+Octobre!S20+Novembre!S20+Décembre!S20</f>
        <v>23</v>
      </c>
      <c r="T20" s="33" t="e">
        <f t="shared" si="7"/>
        <v>#DIV/0!</v>
      </c>
      <c r="U20" s="25">
        <f>'Total N-1'!S20</f>
        <v>24</v>
      </c>
      <c r="V20" s="26">
        <f t="shared" si="20"/>
        <v>-1</v>
      </c>
      <c r="W20" s="32">
        <f t="shared" si="8"/>
        <v>2.3904382470119521E-2</v>
      </c>
      <c r="X20" s="23">
        <f>Janvier!X20+Février!X20+Mars!X20+Avril!X20+Mai!X20+Juin!X20+Juillet!X20+Août!X20+Septembre!X20+Octobre!X20+Novembre!X20+Décembre!X20</f>
        <v>6</v>
      </c>
      <c r="Y20" s="33">
        <f t="shared" si="9"/>
        <v>1.7605633802816902E-2</v>
      </c>
      <c r="Z20" s="25">
        <f>'Total N-1'!X20</f>
        <v>5</v>
      </c>
      <c r="AA20" s="26">
        <f t="shared" si="21"/>
        <v>1</v>
      </c>
      <c r="AB20" s="32">
        <f t="shared" si="10"/>
        <v>2.5911708253358926E-2</v>
      </c>
      <c r="AC20" s="23">
        <f>Janvier!AC20+Février!AC20+Mars!AC20+Avril!AC20+Mai!AC20+Juin!AC20+Juillet!AC20+Août!AC20+Septembre!AC20+Octobre!AC20+Novembre!AC20+Décembre!AC20</f>
        <v>27</v>
      </c>
      <c r="AD20" s="33">
        <f t="shared" si="22"/>
        <v>1.6859852476290831E-2</v>
      </c>
      <c r="AE20" s="25">
        <f>'Total N-1'!AC20</f>
        <v>16</v>
      </c>
      <c r="AF20" s="26">
        <f t="shared" si="23"/>
        <v>11</v>
      </c>
      <c r="AG20" s="32">
        <f t="shared" si="11"/>
        <v>0</v>
      </c>
      <c r="AH20" s="23">
        <f>Janvier!AH20+Février!IAH20+Mars!IAH20+Avril!IAH20+Mai!IAH20+Juin!IAH20+Juillet!IAH20+Août!IAH20+Septembre!IAH20+Octobre!IAH20+Novembre!IAH20+Décembre!IAH20</f>
        <v>0</v>
      </c>
      <c r="AI20" s="33">
        <f t="shared" si="12"/>
        <v>8.4249084249084255E-2</v>
      </c>
      <c r="AJ20" s="25">
        <f>'Total N-1'!AH20</f>
        <v>23</v>
      </c>
      <c r="AK20" s="26">
        <f t="shared" si="24"/>
        <v>-23</v>
      </c>
      <c r="AL20" s="32">
        <f t="shared" si="13"/>
        <v>4.0291556995343189E-2</v>
      </c>
      <c r="AM20" s="23">
        <f>Janvier!AM20+Février!AM20+Mars!AM20+Avril!AM20+Mai!AM20+Juin!AM20+Juillet!AM20+Août!AM20+Septembre!AM20+Octobre!AM20+Novembre!AM20+Décembre!AM20</f>
        <v>199</v>
      </c>
      <c r="AN20" s="33">
        <f t="shared" si="14"/>
        <v>4.6077770285457405E-2</v>
      </c>
      <c r="AO20" s="25">
        <f>'Total N-1'!AM20</f>
        <v>205</v>
      </c>
      <c r="AP20" s="26">
        <f t="shared" si="25"/>
        <v>-6</v>
      </c>
      <c r="AQ20" s="32">
        <f t="shared" si="15"/>
        <v>1.4705882352941176E-2</v>
      </c>
      <c r="AR20" s="23">
        <f>Janvier!AR20+Février!AR20+Mars!AR20+Avril!AR20+Mai!AR20+Juin!AR20+Juillet!AR20+Août!AR20+Septembre!AR20+Octobre!AR20+Novembre!AR20+Décembre!AR20</f>
        <v>3</v>
      </c>
      <c r="AS20" s="33">
        <f t="shared" si="16"/>
        <v>3.125E-2</v>
      </c>
      <c r="AT20" s="25">
        <f>'Total N-1'!AR20</f>
        <v>10</v>
      </c>
      <c r="AU20" s="26">
        <f t="shared" si="26"/>
        <v>-7</v>
      </c>
    </row>
    <row r="21" spans="1:47" x14ac:dyDescent="0.3">
      <c r="A21" t="s">
        <v>58</v>
      </c>
      <c r="B21" s="21"/>
      <c r="C21" s="22">
        <f t="shared" si="0"/>
        <v>0</v>
      </c>
      <c r="D21" s="23">
        <f>Janvier!D21+Février!D21+Mars!D21+Avril!D21+Mai!D21+Juin!D21+Juillet!D21+Août!D22+Septembre!D21+Octobre!D21+Novembre!D21+Décembre!D21</f>
        <v>0</v>
      </c>
      <c r="E21" s="33">
        <f t="shared" si="1"/>
        <v>0</v>
      </c>
      <c r="F21" s="25">
        <f>'Total N-1'!D21</f>
        <v>0</v>
      </c>
      <c r="G21" s="26">
        <f t="shared" si="17"/>
        <v>0</v>
      </c>
      <c r="H21" s="22">
        <f t="shared" si="2"/>
        <v>0</v>
      </c>
      <c r="I21" s="23">
        <f>Janvier!I21+Février!I21+Mars!I21+Avril!I21+Mai!I21+Juin!I21+Juillet!I21+Août!I22+Septembre!I21+Octobre!I21+Novembre!I21+Décembre!I21</f>
        <v>0</v>
      </c>
      <c r="J21" s="33">
        <f t="shared" si="3"/>
        <v>0</v>
      </c>
      <c r="K21" s="25">
        <f>'Total N-1'!I21</f>
        <v>0</v>
      </c>
      <c r="L21" s="26">
        <f t="shared" si="18"/>
        <v>0</v>
      </c>
      <c r="M21" s="32">
        <f t="shared" si="4"/>
        <v>0</v>
      </c>
      <c r="N21" s="23">
        <f>Janvier!N21+Février!N21+Mars!N21+Avril!N21+Mai!N21+Juin!N21+Juillet!N21+Août!N22+Septembre!N21+Octobre!N21+Novembre!N21+Décembre!N21</f>
        <v>0</v>
      </c>
      <c r="O21" s="33">
        <f t="shared" si="5"/>
        <v>0</v>
      </c>
      <c r="P21" s="25">
        <f>'Total N-1'!N21</f>
        <v>0</v>
      </c>
      <c r="Q21" s="26">
        <f t="shared" si="19"/>
        <v>0</v>
      </c>
      <c r="R21" s="32">
        <f t="shared" si="6"/>
        <v>0</v>
      </c>
      <c r="S21" s="23">
        <f>Janvier!S21+Février!S21+Mars!S21+Avril!S21+Mai!S21+Juin!S21+Juillet!S21+Août!S22+Septembre!S21+Octobre!S21+Novembre!S21+Décembre!S21</f>
        <v>0</v>
      </c>
      <c r="T21" s="33" t="e">
        <f t="shared" si="7"/>
        <v>#DIV/0!</v>
      </c>
      <c r="U21" s="25">
        <f>'Total N-1'!S21</f>
        <v>0</v>
      </c>
      <c r="V21" s="26">
        <f t="shared" si="20"/>
        <v>0</v>
      </c>
      <c r="W21" s="32">
        <f t="shared" si="8"/>
        <v>0</v>
      </c>
      <c r="X21" s="23">
        <f>Janvier!X21+Février!X21+Mars!X21+Avril!X21+Mai!X21+Juin!X21+Juillet!X21+Août!X22+Septembre!X21+Octobre!X21+Novembre!X21+Décembre!X21</f>
        <v>0</v>
      </c>
      <c r="Y21" s="33">
        <f t="shared" si="9"/>
        <v>0</v>
      </c>
      <c r="Z21" s="25">
        <f>'Total N-1'!X21</f>
        <v>0</v>
      </c>
      <c r="AA21" s="26">
        <f t="shared" si="21"/>
        <v>0</v>
      </c>
      <c r="AB21" s="32">
        <f t="shared" si="10"/>
        <v>0</v>
      </c>
      <c r="AC21" s="23">
        <f>Janvier!AC21+Février!AC21+Mars!AC21+Avril!AC21+Mai!AC21+Juin!AC21+Juillet!AC21+Août!AC22+Septembre!AC21+Octobre!AC21+Novembre!AC21+Décembre!AC21</f>
        <v>0</v>
      </c>
      <c r="AD21" s="33">
        <f t="shared" si="22"/>
        <v>0</v>
      </c>
      <c r="AE21" s="25">
        <f>'Total N-1'!AC21</f>
        <v>0</v>
      </c>
      <c r="AF21" s="26">
        <f t="shared" si="23"/>
        <v>0</v>
      </c>
      <c r="AG21" s="32">
        <f t="shared" si="11"/>
        <v>0</v>
      </c>
      <c r="AH21" s="23">
        <f>Janvier!AH21+Février!IAH21+Mars!IAH21+Avril!IAH21+Mai!IAH21+Juin!IAH21+Juillet!IAH21+Août!IAH22+Septembre!IAH21+Octobre!IAH21+Novembre!IAH21+Décembre!IAH21</f>
        <v>0</v>
      </c>
      <c r="AI21" s="33">
        <f t="shared" si="12"/>
        <v>0</v>
      </c>
      <c r="AJ21" s="25">
        <f>'Total N-1'!AH21</f>
        <v>0</v>
      </c>
      <c r="AK21" s="26">
        <f t="shared" si="24"/>
        <v>0</v>
      </c>
      <c r="AL21" s="32">
        <f t="shared" si="13"/>
        <v>0</v>
      </c>
      <c r="AM21" s="23">
        <f>Janvier!AM21+Février!AM21+Mars!AM21+Avril!AM21+Mai!AM21+Juin!AM21+Juillet!AM21+Août!AM22+Septembre!AM21+Octobre!AM21+Novembre!AM21+Décembre!AM21</f>
        <v>0</v>
      </c>
      <c r="AN21" s="33">
        <f t="shared" si="14"/>
        <v>0</v>
      </c>
      <c r="AO21" s="25">
        <f>'Total N-1'!AM21</f>
        <v>0</v>
      </c>
      <c r="AP21" s="26">
        <f t="shared" si="25"/>
        <v>0</v>
      </c>
      <c r="AQ21" s="32">
        <f t="shared" si="15"/>
        <v>0</v>
      </c>
      <c r="AR21" s="23">
        <f>Janvier!AR21+Février!AR21+Mars!AR21+Avril!AR21+Mai!AR21+Juin!AR21+Juillet!AR21+Août!AR22+Septembre!AR21+Octobre!AR21+Novembre!AR21+Décembre!AR21</f>
        <v>0</v>
      </c>
      <c r="AS21" s="33">
        <f t="shared" si="16"/>
        <v>0</v>
      </c>
      <c r="AT21" s="25">
        <f>'Total N-1'!AR21</f>
        <v>0</v>
      </c>
      <c r="AU21" s="26">
        <f t="shared" si="26"/>
        <v>0</v>
      </c>
    </row>
    <row r="22" spans="1:47" x14ac:dyDescent="0.3">
      <c r="A22" t="s">
        <v>11</v>
      </c>
      <c r="B22" s="21"/>
      <c r="C22" s="22">
        <f t="shared" si="0"/>
        <v>1.8723994452149791E-2</v>
      </c>
      <c r="D22" s="23">
        <f>Janvier!D22+Février!D22+Mars!D22+Avril!D22+Mai!D22+Juin!D22+Juillet!D22+Août!D23+Septembre!D22+Octobre!D22+Novembre!D22+Décembre!D22</f>
        <v>27</v>
      </c>
      <c r="E22" s="33">
        <f t="shared" si="1"/>
        <v>1.2893982808022923E-2</v>
      </c>
      <c r="F22" s="25">
        <f>'Total N-1'!D22</f>
        <v>18</v>
      </c>
      <c r="G22" s="26">
        <f t="shared" si="17"/>
        <v>9</v>
      </c>
      <c r="H22" s="22">
        <f t="shared" si="2"/>
        <v>3.2178217821782179E-2</v>
      </c>
      <c r="I22" s="23">
        <f>Janvier!I22+Février!I22+Mars!I22+Avril!I22+Mai!I22+Juin!I22+Juillet!I22+Août!I23+Septembre!I22+Octobre!I22+Novembre!I22+Décembre!I22</f>
        <v>39</v>
      </c>
      <c r="J22" s="33">
        <f t="shared" si="3"/>
        <v>3.2723772858517804E-2</v>
      </c>
      <c r="K22" s="25">
        <f>'Total N-1'!I22</f>
        <v>34</v>
      </c>
      <c r="L22" s="26">
        <f t="shared" si="18"/>
        <v>5</v>
      </c>
      <c r="M22" s="32">
        <f t="shared" si="4"/>
        <v>8.0645161290322578E-3</v>
      </c>
      <c r="N22" s="23">
        <f>Janvier!N22+Février!N22+Mars!N22+Avril!N22+Mai!N22+Juin!N22+Juillet!N22+Août!N23+Septembre!N22+Octobre!N22+Novembre!N22+Décembre!N22</f>
        <v>3</v>
      </c>
      <c r="O22" s="33">
        <f t="shared" si="5"/>
        <v>1.2626262626262626E-2</v>
      </c>
      <c r="P22" s="25">
        <f>'Total N-1'!N22</f>
        <v>5</v>
      </c>
      <c r="Q22" s="26">
        <f t="shared" si="19"/>
        <v>-2</v>
      </c>
      <c r="R22" s="32">
        <f t="shared" si="6"/>
        <v>9.823182711198428E-3</v>
      </c>
      <c r="S22" s="23">
        <f>Janvier!S22+Février!S22+Mars!S22+Avril!S22+Mai!S22+Juin!S22+Juillet!S22+Août!S23+Septembre!S22+Octobre!S22+Novembre!S22+Décembre!S22</f>
        <v>5</v>
      </c>
      <c r="T22" s="33" t="e">
        <f t="shared" si="7"/>
        <v>#DIV/0!</v>
      </c>
      <c r="U22" s="25">
        <f>'Total N-1'!S22</f>
        <v>9</v>
      </c>
      <c r="V22" s="26">
        <f t="shared" si="20"/>
        <v>-4</v>
      </c>
      <c r="W22" s="32">
        <f t="shared" si="8"/>
        <v>5.1792828685258967E-2</v>
      </c>
      <c r="X22" s="23">
        <f>Janvier!X22+Février!X22+Mars!X22+Avril!X22+Mai!X22+Juin!X22+Juillet!X22+Août!X23+Septembre!X22+Octobre!X22+Novembre!X22+Décembre!X22</f>
        <v>13</v>
      </c>
      <c r="Y22" s="33">
        <f t="shared" si="9"/>
        <v>4.5774647887323945E-2</v>
      </c>
      <c r="Z22" s="25">
        <f>'Total N-1'!X22</f>
        <v>13</v>
      </c>
      <c r="AA22" s="26">
        <f t="shared" si="21"/>
        <v>0</v>
      </c>
      <c r="AB22" s="32">
        <f t="shared" si="10"/>
        <v>4.2226487523992322E-2</v>
      </c>
      <c r="AC22" s="23">
        <f>Janvier!AC22+Février!AC22+Mars!AC22+Avril!AC22+Mai!AC22+Juin!AC22+Juillet!AC22+Août!AC23+Septembre!AC22+Octobre!AC22+Novembre!AC22+Décembre!AC22</f>
        <v>44</v>
      </c>
      <c r="AD22" s="33">
        <f t="shared" si="22"/>
        <v>5.9009483667017915E-2</v>
      </c>
      <c r="AE22" s="25">
        <f>'Total N-1'!AC22</f>
        <v>56</v>
      </c>
      <c r="AF22" s="26">
        <f t="shared" si="23"/>
        <v>-12</v>
      </c>
      <c r="AG22" s="32">
        <f t="shared" si="11"/>
        <v>0</v>
      </c>
      <c r="AH22" s="23">
        <f>Janvier!AH22+Février!IAH22+Mars!IAH22+Avril!IAH22+Mai!IAH22+Juin!IAH22+Juillet!IAH22+Août!IAH23+Septembre!IAH22+Octobre!IAH22+Novembre!IAH22+Décembre!IAH22</f>
        <v>0</v>
      </c>
      <c r="AI22" s="33">
        <f t="shared" si="12"/>
        <v>0</v>
      </c>
      <c r="AJ22" s="25">
        <f>'Total N-1'!AH22</f>
        <v>0</v>
      </c>
      <c r="AK22" s="26">
        <f t="shared" si="24"/>
        <v>0</v>
      </c>
      <c r="AL22" s="32">
        <f t="shared" si="13"/>
        <v>2.6523587770803807E-2</v>
      </c>
      <c r="AM22" s="23">
        <f>Janvier!AM22+Février!AM22+Mars!AM22+Avril!AM22+Mai!AM22+Juin!AM22+Juillet!AM22+Août!AM23+Septembre!AM22+Octobre!AM22+Novembre!AM22+Décembre!AM22</f>
        <v>131</v>
      </c>
      <c r="AN22" s="33">
        <f t="shared" si="14"/>
        <v>3.0343897505057317E-2</v>
      </c>
      <c r="AO22" s="25">
        <f>'Total N-1'!AM22</f>
        <v>135</v>
      </c>
      <c r="AP22" s="26">
        <f t="shared" si="25"/>
        <v>-4</v>
      </c>
      <c r="AQ22" s="32">
        <f t="shared" si="15"/>
        <v>0</v>
      </c>
      <c r="AR22" s="23">
        <f>Janvier!AR22+Février!AR22+Mars!AR22+Avril!AR22+Mai!AR22+Juin!AR22+Juillet!AR22+Août!AR23+Septembre!AR22+Octobre!AR22+Novembre!AR22+Décembre!AR22</f>
        <v>0</v>
      </c>
      <c r="AS22" s="33">
        <f t="shared" si="16"/>
        <v>0</v>
      </c>
      <c r="AT22" s="25">
        <f>'Total N-1'!AR22</f>
        <v>0</v>
      </c>
      <c r="AU22" s="26">
        <f t="shared" si="26"/>
        <v>0</v>
      </c>
    </row>
    <row r="23" spans="1:47" x14ac:dyDescent="0.3">
      <c r="A23" t="s">
        <v>12</v>
      </c>
      <c r="B23" s="21"/>
      <c r="C23" s="22">
        <f t="shared" si="0"/>
        <v>1.4563106796116505E-2</v>
      </c>
      <c r="D23" s="23">
        <f>Janvier!D23+Février!D23+Mars!D23+Avril!D23+Mai!D23+Juin!D23+Juillet!D23+Août!D24+Septembre!D23+Octobre!D23+Novembre!D23+Décembre!D23</f>
        <v>21</v>
      </c>
      <c r="E23" s="33">
        <f t="shared" si="1"/>
        <v>2.0773638968481375E-2</v>
      </c>
      <c r="F23" s="25">
        <f>'Total N-1'!D23</f>
        <v>29</v>
      </c>
      <c r="G23" s="26">
        <f t="shared" si="17"/>
        <v>-8</v>
      </c>
      <c r="H23" s="22">
        <f t="shared" si="2"/>
        <v>3.052805280528053E-2</v>
      </c>
      <c r="I23" s="23">
        <f>Janvier!I23+Février!I23+Mars!I23+Avril!I23+Mai!I23+Juin!I23+Juillet!I23+Août!I24+Septembre!I23+Octobre!I23+Novembre!I23+Décembre!I23</f>
        <v>37</v>
      </c>
      <c r="J23" s="33">
        <f t="shared" si="3"/>
        <v>4.331087584215592E-2</v>
      </c>
      <c r="K23" s="25">
        <f>'Total N-1'!I23</f>
        <v>45</v>
      </c>
      <c r="L23" s="26">
        <f t="shared" si="18"/>
        <v>-8</v>
      </c>
      <c r="M23" s="32">
        <f t="shared" si="4"/>
        <v>2.6881720430107529E-3</v>
      </c>
      <c r="N23" s="23">
        <f>Janvier!N23+Février!N23+Mars!N23+Avril!N23+Mai!N23+Juin!N23+Juillet!N23+Août!N24+Septembre!N23+Octobre!N23+Novembre!N23+Décembre!N23</f>
        <v>1</v>
      </c>
      <c r="O23" s="33">
        <f t="shared" si="5"/>
        <v>7.575757575757576E-3</v>
      </c>
      <c r="P23" s="25">
        <f>'Total N-1'!N23</f>
        <v>3</v>
      </c>
      <c r="Q23" s="26">
        <f t="shared" si="19"/>
        <v>-2</v>
      </c>
      <c r="R23" s="32">
        <f t="shared" si="6"/>
        <v>3.1434184675834968E-2</v>
      </c>
      <c r="S23" s="23">
        <f>Janvier!S23+Février!S23+Mars!S23+Avril!S23+Mai!S23+Juin!S23+Juillet!S23+Août!S24+Septembre!S23+Octobre!S23+Novembre!S23+Décembre!S23</f>
        <v>16</v>
      </c>
      <c r="T23" s="33" t="e">
        <f t="shared" si="7"/>
        <v>#DIV/0!</v>
      </c>
      <c r="U23" s="25">
        <f>'Total N-1'!S23</f>
        <v>19</v>
      </c>
      <c r="V23" s="26">
        <f t="shared" si="20"/>
        <v>-3</v>
      </c>
      <c r="W23" s="32">
        <f t="shared" si="8"/>
        <v>4.3824701195219126E-2</v>
      </c>
      <c r="X23" s="23">
        <f>Janvier!X23+Février!X23+Mars!X23+Avril!X23+Mai!X23+Juin!X23+Juillet!X23+Août!X24+Septembre!X23+Octobre!X23+Novembre!X23+Décembre!X23</f>
        <v>11</v>
      </c>
      <c r="Y23" s="33">
        <f t="shared" si="9"/>
        <v>5.6338028169014086E-2</v>
      </c>
      <c r="Z23" s="25">
        <f>'Total N-1'!X23</f>
        <v>16</v>
      </c>
      <c r="AA23" s="26">
        <f t="shared" si="21"/>
        <v>-5</v>
      </c>
      <c r="AB23" s="32">
        <f t="shared" si="10"/>
        <v>2.2072936660268713E-2</v>
      </c>
      <c r="AC23" s="23">
        <f>Janvier!AC23+Février!AC23+Mars!AC23+Avril!AC23+Mai!AC23+Juin!AC23+Juillet!AC23+Août!AC24+Septembre!AC23+Octobre!AC23+Novembre!AC23+Décembre!AC23</f>
        <v>23</v>
      </c>
      <c r="AD23" s="33">
        <f t="shared" si="22"/>
        <v>3.1612223393045313E-2</v>
      </c>
      <c r="AE23" s="25">
        <f>'Total N-1'!AC23</f>
        <v>30</v>
      </c>
      <c r="AF23" s="26">
        <f t="shared" si="23"/>
        <v>-7</v>
      </c>
      <c r="AG23" s="32">
        <f t="shared" si="11"/>
        <v>0</v>
      </c>
      <c r="AH23" s="23">
        <f>Janvier!AH23+Février!IAH23+Mars!IAH23+Avril!IAH23+Mai!IAH23+Juin!IAH23+Juillet!IAH23+Août!IAH24+Septembre!IAH23+Octobre!IAH23+Novembre!IAH23+Décembre!IAH23</f>
        <v>0</v>
      </c>
      <c r="AI23" s="33">
        <f t="shared" si="12"/>
        <v>3.663003663003663E-3</v>
      </c>
      <c r="AJ23" s="25">
        <f>'Total N-1'!AH23</f>
        <v>1</v>
      </c>
      <c r="AK23" s="26">
        <f t="shared" si="24"/>
        <v>-1</v>
      </c>
      <c r="AL23" s="32">
        <f t="shared" si="13"/>
        <v>2.1461834379429036E-2</v>
      </c>
      <c r="AM23" s="23">
        <f>Janvier!AM23+Février!AM23+Mars!AM23+Avril!AM23+Mai!AM23+Juin!AM23+Juillet!AM23+Août!AM24+Septembre!AM23+Octobre!AM23+Novembre!AM23+Décembre!AM23</f>
        <v>106</v>
      </c>
      <c r="AN23" s="33">
        <f t="shared" si="14"/>
        <v>2.9444819060463024E-2</v>
      </c>
      <c r="AO23" s="25">
        <f>'Total N-1'!AM23</f>
        <v>131</v>
      </c>
      <c r="AP23" s="26">
        <f t="shared" si="25"/>
        <v>-25</v>
      </c>
      <c r="AQ23" s="32">
        <f t="shared" si="15"/>
        <v>1.4705882352941176E-2</v>
      </c>
      <c r="AR23" s="23">
        <f>Janvier!AR23+Février!AR23+Mars!AR23+Avril!AR23+Mai!AR23+Juin!AR23+Juillet!AR23+Août!AR24+Septembre!AR23+Octobre!AR23+Novembre!AR23+Décembre!AR23</f>
        <v>3</v>
      </c>
      <c r="AS23" s="33">
        <f t="shared" si="16"/>
        <v>3.7499999999999999E-2</v>
      </c>
      <c r="AT23" s="25">
        <f>'Total N-1'!AR23</f>
        <v>12</v>
      </c>
      <c r="AU23" s="26">
        <f t="shared" si="26"/>
        <v>-9</v>
      </c>
    </row>
    <row r="24" spans="1:47" x14ac:dyDescent="0.3">
      <c r="A24" t="s">
        <v>59</v>
      </c>
      <c r="B24" s="21"/>
      <c r="C24" s="22">
        <f t="shared" si="0"/>
        <v>1.3869625520110957E-3</v>
      </c>
      <c r="D24" s="23">
        <f>Janvier!D24+Février!D24+Mars!D24+Avril!D24+Mai!D24+Juin!D24+Juillet!D24+Août!D25+Septembre!D24+Octobre!D24+Novembre!D24+Décembre!D24</f>
        <v>2</v>
      </c>
      <c r="E24" s="33">
        <f t="shared" si="1"/>
        <v>0</v>
      </c>
      <c r="F24" s="25">
        <f>'Total N-1'!D24</f>
        <v>0</v>
      </c>
      <c r="G24" s="26">
        <f t="shared" si="17"/>
        <v>2</v>
      </c>
      <c r="H24" s="22">
        <f t="shared" si="2"/>
        <v>0</v>
      </c>
      <c r="I24" s="23">
        <f>Janvier!I24+Février!I24+Mars!I24+Avril!I24+Mai!I24+Juin!I24+Juillet!I24+Août!I25+Septembre!I24+Octobre!I24+Novembre!I24+Décembre!I24</f>
        <v>0</v>
      </c>
      <c r="J24" s="33">
        <f t="shared" si="3"/>
        <v>2.8873917228103944E-3</v>
      </c>
      <c r="K24" s="25">
        <f>'Total N-1'!I24</f>
        <v>3</v>
      </c>
      <c r="L24" s="26">
        <f t="shared" si="18"/>
        <v>-3</v>
      </c>
      <c r="M24" s="32">
        <f t="shared" si="4"/>
        <v>0</v>
      </c>
      <c r="N24" s="23">
        <f>Janvier!N24+Février!N24+Mars!N24+Avril!N24+Mai!N24+Juin!N24+Juillet!N24+Août!N25+Septembre!N24+Octobre!N24+Novembre!N24+Décembre!N24</f>
        <v>0</v>
      </c>
      <c r="O24" s="33">
        <f t="shared" si="5"/>
        <v>0</v>
      </c>
      <c r="P24" s="25">
        <f>'Total N-1'!N24</f>
        <v>0</v>
      </c>
      <c r="Q24" s="26">
        <f t="shared" si="19"/>
        <v>0</v>
      </c>
      <c r="R24" s="32">
        <f t="shared" si="6"/>
        <v>0</v>
      </c>
      <c r="S24" s="23">
        <f>Janvier!S24+Février!S24+Mars!S24+Avril!S24+Mai!S24+Juin!S24+Juillet!S24+Août!S25+Septembre!S24+Octobre!S24+Novembre!S24+Décembre!S24</f>
        <v>0</v>
      </c>
      <c r="T24" s="33" t="e">
        <f t="shared" si="7"/>
        <v>#DIV/0!</v>
      </c>
      <c r="U24" s="25">
        <f>'Total N-1'!S24</f>
        <v>0</v>
      </c>
      <c r="V24" s="26">
        <f t="shared" si="20"/>
        <v>0</v>
      </c>
      <c r="W24" s="32">
        <f t="shared" si="8"/>
        <v>0</v>
      </c>
      <c r="X24" s="23">
        <f>Janvier!X24+Février!X24+Mars!X24+Avril!X24+Mai!X24+Juin!X24+Juillet!X24+Août!X25+Septembre!X24+Octobre!X24+Novembre!X24+Décembre!X24</f>
        <v>0</v>
      </c>
      <c r="Y24" s="33">
        <f t="shared" si="9"/>
        <v>3.5211267605633804E-3</v>
      </c>
      <c r="Z24" s="25">
        <f>'Total N-1'!X24</f>
        <v>1</v>
      </c>
      <c r="AA24" s="26">
        <f t="shared" si="21"/>
        <v>-1</v>
      </c>
      <c r="AB24" s="32">
        <f t="shared" si="10"/>
        <v>9.5969289827255275E-4</v>
      </c>
      <c r="AC24" s="23">
        <f>Janvier!AC24+Février!AC24+Mars!AC24+Avril!AC24+Mai!AC24+Juin!AC24+Juillet!AC24+Août!AC25+Septembre!AC24+Octobre!AC24+Novembre!AC24+Décembre!AC24</f>
        <v>1</v>
      </c>
      <c r="AD24" s="33">
        <f t="shared" si="22"/>
        <v>2.1074815595363539E-3</v>
      </c>
      <c r="AE24" s="25">
        <f>'Total N-1'!AC24</f>
        <v>2</v>
      </c>
      <c r="AF24" s="26">
        <f t="shared" si="23"/>
        <v>-1</v>
      </c>
      <c r="AG24" s="32">
        <f t="shared" si="11"/>
        <v>0</v>
      </c>
      <c r="AH24" s="23">
        <f>Janvier!AH24+Février!IAH24+Mars!IAH24+Avril!IAH24+Mai!IAH24+Juin!IAH24+Juillet!IAH24+Août!IAH25+Septembre!IAH24+Octobre!IAH24+Novembre!IAH24+Décembre!IAH24</f>
        <v>0</v>
      </c>
      <c r="AI24" s="33">
        <f t="shared" si="12"/>
        <v>0</v>
      </c>
      <c r="AJ24" s="25">
        <f>'Total N-1'!AH24</f>
        <v>0</v>
      </c>
      <c r="AK24" s="26">
        <f t="shared" si="24"/>
        <v>0</v>
      </c>
      <c r="AL24" s="32">
        <f t="shared" si="13"/>
        <v>6.0741040696497264E-4</v>
      </c>
      <c r="AM24" s="23">
        <f>Janvier!AM24+Février!AM24+Mars!AM24+Avril!AM24+Mai!AM24+Juin!AM24+Juillet!AM24+Août!AM25+Septembre!AM24+Octobre!AM24+Novembre!AM24+Décembre!AM24</f>
        <v>3</v>
      </c>
      <c r="AN24" s="33">
        <f t="shared" si="14"/>
        <v>1.3486176668914363E-3</v>
      </c>
      <c r="AO24" s="25">
        <f>'Total N-1'!AM24</f>
        <v>6</v>
      </c>
      <c r="AP24" s="26">
        <f t="shared" si="25"/>
        <v>-3</v>
      </c>
      <c r="AQ24" s="32">
        <f t="shared" si="15"/>
        <v>0</v>
      </c>
      <c r="AR24" s="23">
        <f>Janvier!AR24+Février!AR24+Mars!AR24+Avril!AR24+Mai!AR24+Juin!AR24+Juillet!AR24+Août!AR25+Septembre!AR24+Octobre!AR24+Novembre!AR24+Décembre!AR24</f>
        <v>0</v>
      </c>
      <c r="AS24" s="33">
        <f t="shared" si="16"/>
        <v>0</v>
      </c>
      <c r="AT24" s="25">
        <f>'Total N-1'!AR24</f>
        <v>0</v>
      </c>
      <c r="AU24" s="26">
        <f t="shared" si="26"/>
        <v>0</v>
      </c>
    </row>
    <row r="25" spans="1:47" x14ac:dyDescent="0.3">
      <c r="A25" t="s">
        <v>60</v>
      </c>
      <c r="B25" s="21"/>
      <c r="C25" s="22">
        <f t="shared" si="0"/>
        <v>2.0804438280166435E-3</v>
      </c>
      <c r="D25" s="23">
        <f>Janvier!D25+Février!D25+Mars!D25+Avril!D25+Mai!D25+Juin!D25+Juillet!D25+Août!D26+Septembre!D25+Octobre!D25+Novembre!D25+Décembre!D25</f>
        <v>3</v>
      </c>
      <c r="E25" s="33">
        <f t="shared" si="1"/>
        <v>7.1633237822349568E-4</v>
      </c>
      <c r="F25" s="25">
        <f>'Total N-1'!D25</f>
        <v>1</v>
      </c>
      <c r="G25" s="26">
        <f t="shared" si="17"/>
        <v>2</v>
      </c>
      <c r="H25" s="22">
        <f t="shared" si="2"/>
        <v>3.3003300330033004E-3</v>
      </c>
      <c r="I25" s="23">
        <f>Janvier!I25+Février!I25+Mars!I25+Avril!I25+Mai!I25+Juin!I25+Juillet!I25+Août!I26+Septembre!I25+Octobre!I25+Novembre!I25+Décembre!I25</f>
        <v>4</v>
      </c>
      <c r="J25" s="33">
        <f t="shared" si="3"/>
        <v>9.6246390760346492E-4</v>
      </c>
      <c r="K25" s="25">
        <f>'Total N-1'!I25</f>
        <v>1</v>
      </c>
      <c r="L25" s="26">
        <f t="shared" si="18"/>
        <v>3</v>
      </c>
      <c r="M25" s="32">
        <f t="shared" si="4"/>
        <v>0</v>
      </c>
      <c r="N25" s="23">
        <f>Janvier!N25+Février!N25+Mars!N25+Avril!N25+Mai!N25+Juin!N25+Juillet!N25+Août!N26+Septembre!N25+Octobre!N25+Novembre!N25+Décembre!N25</f>
        <v>0</v>
      </c>
      <c r="O25" s="33">
        <f t="shared" si="5"/>
        <v>5.0505050505050509E-3</v>
      </c>
      <c r="P25" s="25">
        <f>'Total N-1'!N25</f>
        <v>2</v>
      </c>
      <c r="Q25" s="26">
        <f t="shared" si="19"/>
        <v>-2</v>
      </c>
      <c r="R25" s="32">
        <f t="shared" si="6"/>
        <v>0</v>
      </c>
      <c r="S25" s="23">
        <f>Janvier!S25+Février!S25+Mars!S25+Avril!S25+Mai!S25+Juin!S25+Juillet!S25+Août!S26+Septembre!S25+Octobre!S25+Novembre!S25+Décembre!S25</f>
        <v>0</v>
      </c>
      <c r="T25" s="33" t="e">
        <f t="shared" si="7"/>
        <v>#DIV/0!</v>
      </c>
      <c r="U25" s="25">
        <f>'Total N-1'!S25</f>
        <v>1</v>
      </c>
      <c r="V25" s="26">
        <f t="shared" si="20"/>
        <v>-1</v>
      </c>
      <c r="W25" s="32">
        <f t="shared" si="8"/>
        <v>1.1952191235059761E-2</v>
      </c>
      <c r="X25" s="23">
        <f>Janvier!X25+Février!X25+Mars!X25+Avril!X25+Mai!X25+Juin!X25+Juillet!X25+Août!X26+Septembre!X25+Octobre!X25+Novembre!X25+Décembre!X25</f>
        <v>3</v>
      </c>
      <c r="Y25" s="33">
        <f t="shared" si="9"/>
        <v>0</v>
      </c>
      <c r="Z25" s="25">
        <f>'Total N-1'!X25</f>
        <v>0</v>
      </c>
      <c r="AA25" s="26">
        <f t="shared" si="21"/>
        <v>3</v>
      </c>
      <c r="AB25" s="32">
        <f t="shared" si="10"/>
        <v>1.9193857965451055E-3</v>
      </c>
      <c r="AC25" s="23">
        <f>Janvier!AC25+Février!AC25+Mars!AC25+Avril!AC25+Mai!AC25+Juin!AC25+Juillet!AC25+Août!AC26+Septembre!AC25+Octobre!AC25+Novembre!AC25+Décembre!AC25</f>
        <v>2</v>
      </c>
      <c r="AD25" s="33">
        <f t="shared" si="22"/>
        <v>2.1074815595363539E-3</v>
      </c>
      <c r="AE25" s="25">
        <f>'Total N-1'!AC25</f>
        <v>2</v>
      </c>
      <c r="AF25" s="26">
        <f t="shared" si="23"/>
        <v>0</v>
      </c>
      <c r="AG25" s="32">
        <f t="shared" si="11"/>
        <v>0</v>
      </c>
      <c r="AH25" s="23">
        <f>Janvier!AH25+Février!IAH25+Mars!IAH25+Avril!IAH25+Mai!IAH25+Juin!IAH25+Juillet!IAH25+Août!IAH26+Septembre!IAH25+Octobre!IAH25+Novembre!IAH25+Décembre!IAH25</f>
        <v>0</v>
      </c>
      <c r="AI25" s="33">
        <f t="shared" si="12"/>
        <v>6.2271062271062272E-2</v>
      </c>
      <c r="AJ25" s="25">
        <f>'Total N-1'!AH25</f>
        <v>17</v>
      </c>
      <c r="AK25" s="26">
        <f t="shared" si="24"/>
        <v>-17</v>
      </c>
      <c r="AL25" s="32">
        <f t="shared" si="13"/>
        <v>2.4296416278598906E-3</v>
      </c>
      <c r="AM25" s="23">
        <f>Janvier!AM25+Février!AM25+Mars!AM25+Avril!AM25+Mai!AM25+Juin!AM25+Juillet!AM25+Août!AM26+Septembre!AM25+Octobre!AM25+Novembre!AM25+Décembre!AM25</f>
        <v>12</v>
      </c>
      <c r="AN25" s="33">
        <f t="shared" si="14"/>
        <v>1.7981568891885817E-3</v>
      </c>
      <c r="AO25" s="25">
        <f>'Total N-1'!AM25</f>
        <v>8</v>
      </c>
      <c r="AP25" s="26">
        <f t="shared" si="25"/>
        <v>4</v>
      </c>
      <c r="AQ25" s="32">
        <f t="shared" si="15"/>
        <v>4.9019607843137254E-3</v>
      </c>
      <c r="AR25" s="23">
        <f>Janvier!AR25+Février!AR25+Mars!AR25+Avril!AR25+Mai!AR25+Juin!AR25+Juillet!AR25+Août!AR26+Septembre!AR25+Octobre!AR25+Novembre!AR25+Décembre!AR25</f>
        <v>1</v>
      </c>
      <c r="AS25" s="33">
        <f t="shared" si="16"/>
        <v>0.05</v>
      </c>
      <c r="AT25" s="25">
        <f>'Total N-1'!AR25</f>
        <v>16</v>
      </c>
      <c r="AU25" s="26">
        <f t="shared" si="26"/>
        <v>-15</v>
      </c>
    </row>
    <row r="26" spans="1:47" x14ac:dyDescent="0.3">
      <c r="A26" t="s">
        <v>13</v>
      </c>
      <c r="B26" s="21"/>
      <c r="C26" s="22">
        <f t="shared" si="0"/>
        <v>3.5367545076282939E-2</v>
      </c>
      <c r="D26" s="23">
        <f>Janvier!D26+Février!D26+Mars!D26+Avril!D26+Mai!D26+Juin!D26+Juillet!D26+Août!D27+Septembre!D26+Octobre!D26+Novembre!D26+Décembre!D26</f>
        <v>51</v>
      </c>
      <c r="E26" s="33">
        <f t="shared" si="1"/>
        <v>2.650429799426934E-2</v>
      </c>
      <c r="F26" s="25">
        <f>'Total N-1'!D26</f>
        <v>37</v>
      </c>
      <c r="G26" s="26">
        <f t="shared" si="17"/>
        <v>14</v>
      </c>
      <c r="H26" s="22">
        <f t="shared" si="2"/>
        <v>5.6930693069306933E-2</v>
      </c>
      <c r="I26" s="23">
        <f>Janvier!I26+Février!I26+Mars!I26+Avril!I26+Mai!I26+Juin!I26+Juillet!I26+Août!I27+Septembre!I26+Octobre!I26+Novembre!I26+Décembre!I26</f>
        <v>69</v>
      </c>
      <c r="J26" s="33">
        <f t="shared" si="3"/>
        <v>4.0423484119345522E-2</v>
      </c>
      <c r="K26" s="25">
        <f>'Total N-1'!I26</f>
        <v>42</v>
      </c>
      <c r="L26" s="26">
        <f t="shared" si="18"/>
        <v>27</v>
      </c>
      <c r="M26" s="32">
        <f t="shared" si="4"/>
        <v>8.8709677419354843E-2</v>
      </c>
      <c r="N26" s="23">
        <f>Janvier!N26+Février!N26+Mars!N26+Avril!N26+Mai!N26+Juin!N26+Juillet!N26+Août!N27+Septembre!N26+Octobre!N26+Novembre!N26+Décembre!N26</f>
        <v>33</v>
      </c>
      <c r="O26" s="33">
        <f t="shared" si="5"/>
        <v>7.3232323232323232E-2</v>
      </c>
      <c r="P26" s="25">
        <f>'Total N-1'!N26</f>
        <v>29</v>
      </c>
      <c r="Q26" s="26">
        <f t="shared" si="19"/>
        <v>4</v>
      </c>
      <c r="R26" s="32">
        <f t="shared" si="6"/>
        <v>2.5540275049115914E-2</v>
      </c>
      <c r="S26" s="23">
        <f>Janvier!S26+Février!S26+Mars!S26+Avril!S26+Mai!S26+Juin!S26+Juillet!S26+Août!S27+Septembre!S26+Octobre!S26+Novembre!S26+Décembre!S26</f>
        <v>13</v>
      </c>
      <c r="T26" s="33" t="e">
        <f t="shared" si="7"/>
        <v>#DIV/0!</v>
      </c>
      <c r="U26" s="25">
        <f>'Total N-1'!S26</f>
        <v>13</v>
      </c>
      <c r="V26" s="26">
        <f t="shared" si="20"/>
        <v>0</v>
      </c>
      <c r="W26" s="32">
        <f t="shared" si="8"/>
        <v>1.5936254980079681E-2</v>
      </c>
      <c r="X26" s="23">
        <f>Janvier!X26+Février!X26+Mars!X26+Avril!X26+Mai!X26+Juin!X26+Juillet!X26+Août!X27+Septembre!X26+Octobre!X26+Novembre!X26+Décembre!X26</f>
        <v>4</v>
      </c>
      <c r="Y26" s="33">
        <f t="shared" si="9"/>
        <v>1.0563380281690141E-2</v>
      </c>
      <c r="Z26" s="25">
        <f>'Total N-1'!X26</f>
        <v>3</v>
      </c>
      <c r="AA26" s="26">
        <f t="shared" si="21"/>
        <v>1</v>
      </c>
      <c r="AB26" s="32">
        <f t="shared" si="10"/>
        <v>1.1516314779270634E-2</v>
      </c>
      <c r="AC26" s="23">
        <f>Janvier!AC26+Février!AC26+Mars!AC26+Avril!AC26+Mai!AC26+Juin!AC26+Juillet!AC26+Août!AC27+Septembre!AC26+Octobre!AC26+Novembre!AC26+Décembre!AC26</f>
        <v>12</v>
      </c>
      <c r="AD26" s="33">
        <f t="shared" si="22"/>
        <v>2.3182297154899896E-2</v>
      </c>
      <c r="AE26" s="25">
        <f>'Total N-1'!AC26</f>
        <v>22</v>
      </c>
      <c r="AF26" s="26">
        <f t="shared" si="23"/>
        <v>-10</v>
      </c>
      <c r="AG26" s="32">
        <f t="shared" si="11"/>
        <v>0</v>
      </c>
      <c r="AH26" s="23">
        <f>Janvier!AH26+Février!IAH26+Mars!IAH26+Avril!IAH26+Mai!IAH26+Juin!IAH26+Juillet!IAH26+Août!IAH27+Septembre!IAH26+Octobre!IAH26+Novembre!IAH26+Décembre!IAH26</f>
        <v>0</v>
      </c>
      <c r="AI26" s="33">
        <f t="shared" si="12"/>
        <v>0</v>
      </c>
      <c r="AJ26" s="25">
        <f>'Total N-1'!AH26</f>
        <v>0</v>
      </c>
      <c r="AK26" s="26">
        <f t="shared" si="24"/>
        <v>0</v>
      </c>
      <c r="AL26" s="32">
        <f t="shared" si="13"/>
        <v>3.6039684146588376E-2</v>
      </c>
      <c r="AM26" s="23">
        <f>Janvier!AM26+Février!AM26+Mars!AM26+Avril!AM26+Mai!AM26+Juin!AM26+Juillet!AM26+Août!AM27+Septembre!AM26+Octobre!AM26+Novembre!AM26+Décembre!AM26</f>
        <v>178</v>
      </c>
      <c r="AN26" s="33">
        <f t="shared" si="14"/>
        <v>3.2591593616543041E-2</v>
      </c>
      <c r="AO26" s="25">
        <f>'Total N-1'!AM26</f>
        <v>145</v>
      </c>
      <c r="AP26" s="26">
        <f t="shared" si="25"/>
        <v>33</v>
      </c>
      <c r="AQ26" s="32">
        <f t="shared" si="15"/>
        <v>2.4509803921568627E-2</v>
      </c>
      <c r="AR26" s="23">
        <f>Janvier!AR26+Février!AR26+Mars!AR26+Avril!AR26+Mai!AR26+Juin!AR26+Juillet!AR26+Août!AR27+Septembre!AR26+Octobre!AR26+Novembre!AR26+Décembre!AR26</f>
        <v>5</v>
      </c>
      <c r="AS26" s="33">
        <f t="shared" si="16"/>
        <v>3.1250000000000002E-3</v>
      </c>
      <c r="AT26" s="25">
        <f>'Total N-1'!AR26</f>
        <v>1</v>
      </c>
      <c r="AU26" s="26">
        <f t="shared" si="26"/>
        <v>4</v>
      </c>
    </row>
    <row r="27" spans="1:47" x14ac:dyDescent="0.3">
      <c r="A27" t="s">
        <v>37</v>
      </c>
      <c r="B27" s="21"/>
      <c r="C27" s="22">
        <f t="shared" si="0"/>
        <v>0</v>
      </c>
      <c r="D27" s="23">
        <f>Janvier!D27+Février!D27+Mars!D27+Avril!D27+Mai!D27+Juin!D27+Juillet!D27+Août!D28+Septembre!D27+Octobre!D27+Novembre!D27+Décembre!D27</f>
        <v>0</v>
      </c>
      <c r="E27" s="33">
        <f t="shared" si="1"/>
        <v>0</v>
      </c>
      <c r="F27" s="25">
        <f>'Total N-1'!D27</f>
        <v>0</v>
      </c>
      <c r="G27" s="26">
        <f t="shared" si="17"/>
        <v>0</v>
      </c>
      <c r="H27" s="22">
        <f t="shared" si="2"/>
        <v>8.2508250825082509E-4</v>
      </c>
      <c r="I27" s="23">
        <f>Janvier!I27+Février!I27+Mars!I27+Avril!I27+Mai!I27+Juin!I27+Juillet!I27+Août!I28+Septembre!I27+Octobre!I27+Novembre!I27+Décembre!I27</f>
        <v>1</v>
      </c>
      <c r="J27" s="33">
        <f t="shared" si="3"/>
        <v>0</v>
      </c>
      <c r="K27" s="25">
        <f>'Total N-1'!I27</f>
        <v>0</v>
      </c>
      <c r="L27" s="26">
        <f t="shared" si="18"/>
        <v>1</v>
      </c>
      <c r="M27" s="32">
        <f t="shared" si="4"/>
        <v>0</v>
      </c>
      <c r="N27" s="23">
        <f>Janvier!N27+Février!N27+Mars!N27+Avril!N27+Mai!N27+Juin!N27+Juillet!N27+Août!N28+Septembre!N27+Octobre!N27+Novembre!N27+Décembre!N27</f>
        <v>0</v>
      </c>
      <c r="O27" s="33">
        <f t="shared" si="5"/>
        <v>0</v>
      </c>
      <c r="P27" s="25">
        <f>'Total N-1'!N27</f>
        <v>0</v>
      </c>
      <c r="Q27" s="26">
        <f t="shared" si="19"/>
        <v>0</v>
      </c>
      <c r="R27" s="32">
        <f t="shared" si="6"/>
        <v>0</v>
      </c>
      <c r="S27" s="23">
        <f>Janvier!S27+Février!S27+Mars!S27+Avril!S27+Mai!S27+Juin!S27+Juillet!S27+Août!S28+Septembre!S27+Octobre!S27+Novembre!S27+Décembre!S27</f>
        <v>0</v>
      </c>
      <c r="T27" s="33" t="e">
        <f t="shared" si="7"/>
        <v>#DIV/0!</v>
      </c>
      <c r="U27" s="25">
        <f>'Total N-1'!S27</f>
        <v>0</v>
      </c>
      <c r="V27" s="26">
        <f t="shared" si="20"/>
        <v>0</v>
      </c>
      <c r="W27" s="32">
        <f t="shared" si="8"/>
        <v>0</v>
      </c>
      <c r="X27" s="23">
        <f>Janvier!X27+Février!X27+Mars!X27+Avril!X27+Mai!X27+Juin!X27+Juillet!X27+Août!X28+Septembre!X27+Octobre!X27+Novembre!X27+Décembre!X27</f>
        <v>0</v>
      </c>
      <c r="Y27" s="33">
        <f t="shared" si="9"/>
        <v>0</v>
      </c>
      <c r="Z27" s="25">
        <f>'Total N-1'!X27</f>
        <v>0</v>
      </c>
      <c r="AA27" s="26">
        <f t="shared" si="21"/>
        <v>0</v>
      </c>
      <c r="AB27" s="32">
        <f t="shared" si="10"/>
        <v>4.7984644913627635E-3</v>
      </c>
      <c r="AC27" s="23">
        <f>Janvier!AC27+Février!AC27+Mars!AC27+Avril!AC27+Mai!AC27+Juin!AC27+Juillet!AC27+Août!AC28+Septembre!AC27+Octobre!AC27+Novembre!AC27+Décembre!AC27</f>
        <v>5</v>
      </c>
      <c r="AD27" s="33">
        <f t="shared" si="22"/>
        <v>5.268703898840885E-3</v>
      </c>
      <c r="AE27" s="25">
        <f>'Total N-1'!AC27</f>
        <v>5</v>
      </c>
      <c r="AF27" s="26">
        <f t="shared" si="23"/>
        <v>0</v>
      </c>
      <c r="AG27" s="32">
        <f t="shared" si="11"/>
        <v>0</v>
      </c>
      <c r="AH27" s="23">
        <f>Janvier!AH27+Février!IAH27+Mars!IAH27+Avril!IAH27+Mai!IAH27+Juin!IAH27+Juillet!IAH27+Août!IAH28+Septembre!IAH27+Octobre!IAH27+Novembre!IAH27+Décembre!IAH27</f>
        <v>0</v>
      </c>
      <c r="AI27" s="33">
        <f t="shared" si="12"/>
        <v>0</v>
      </c>
      <c r="AJ27" s="25">
        <f>'Total N-1'!AH27</f>
        <v>0</v>
      </c>
      <c r="AK27" s="26">
        <f t="shared" si="24"/>
        <v>0</v>
      </c>
      <c r="AL27" s="32">
        <f t="shared" si="13"/>
        <v>1.2148208139299453E-3</v>
      </c>
      <c r="AM27" s="23">
        <f>Janvier!AM27+Février!AM27+Mars!AM27+Avril!AM27+Mai!AM27+Juin!AM27+Juillet!AM27+Août!AM28+Septembre!AM27+Octobre!AM27+Novembre!AM27+Décembre!AM27</f>
        <v>6</v>
      </c>
      <c r="AN27" s="33">
        <f t="shared" si="14"/>
        <v>1.1238480557428637E-3</v>
      </c>
      <c r="AO27" s="25">
        <f>'Total N-1'!AM27</f>
        <v>5</v>
      </c>
      <c r="AP27" s="26">
        <f t="shared" si="25"/>
        <v>1</v>
      </c>
      <c r="AQ27" s="32">
        <f t="shared" si="15"/>
        <v>0</v>
      </c>
      <c r="AR27" s="23">
        <f>Janvier!AR27+Février!AR27+Mars!AR27+Avril!AR27+Mai!AR27+Juin!AR27+Juillet!AR27+Août!AR28+Septembre!AR27+Octobre!AR27+Novembre!AR27+Décembre!AR27</f>
        <v>0</v>
      </c>
      <c r="AS27" s="33">
        <f t="shared" si="16"/>
        <v>0</v>
      </c>
      <c r="AT27" s="25">
        <f>'Total N-1'!AR27</f>
        <v>0</v>
      </c>
      <c r="AU27" s="26">
        <f t="shared" si="26"/>
        <v>0</v>
      </c>
    </row>
    <row r="28" spans="1:47" x14ac:dyDescent="0.3">
      <c r="A28" t="s">
        <v>14</v>
      </c>
      <c r="B28" s="21"/>
      <c r="C28" s="22">
        <f t="shared" si="0"/>
        <v>1.3869625520110957E-3</v>
      </c>
      <c r="D28" s="23">
        <f>Janvier!D28+Février!D28+Mars!D28+Avril!D28+Mai!D28+Juin!D28+Juillet!D28+Août!D29+Septembre!D28+Octobre!D28+Novembre!D28+Décembre!D28</f>
        <v>2</v>
      </c>
      <c r="E28" s="33">
        <f t="shared" si="1"/>
        <v>5.0143266475644703E-3</v>
      </c>
      <c r="F28" s="25">
        <f>'Total N-1'!D28</f>
        <v>7</v>
      </c>
      <c r="G28" s="26">
        <f t="shared" si="17"/>
        <v>-5</v>
      </c>
      <c r="H28" s="22">
        <f t="shared" si="2"/>
        <v>3.3003300330033004E-3</v>
      </c>
      <c r="I28" s="23">
        <f>Janvier!I28+Février!I28+Mars!I28+Avril!I28+Mai!I28+Juin!I28+Juillet!I28+Août!I29+Septembre!I28+Octobre!I28+Novembre!I28+Décembre!I28</f>
        <v>4</v>
      </c>
      <c r="J28" s="33">
        <f t="shared" si="3"/>
        <v>4.8123195380173241E-3</v>
      </c>
      <c r="K28" s="25">
        <f>'Total N-1'!I28</f>
        <v>5</v>
      </c>
      <c r="L28" s="26">
        <f t="shared" si="18"/>
        <v>-1</v>
      </c>
      <c r="M28" s="32">
        <f t="shared" si="4"/>
        <v>0</v>
      </c>
      <c r="N28" s="23">
        <f>Janvier!N28+Février!N28+Mars!N28+Avril!N28+Mai!N28+Juin!N28+Juillet!N28+Août!N29+Septembre!N28+Octobre!N28+Novembre!N28+Décembre!N28</f>
        <v>0</v>
      </c>
      <c r="O28" s="33">
        <f t="shared" si="5"/>
        <v>0</v>
      </c>
      <c r="P28" s="25">
        <f>'Total N-1'!N28</f>
        <v>0</v>
      </c>
      <c r="Q28" s="26">
        <f t="shared" si="19"/>
        <v>0</v>
      </c>
      <c r="R28" s="32">
        <f t="shared" si="6"/>
        <v>0</v>
      </c>
      <c r="S28" s="23">
        <f>Janvier!S28+Février!S28+Mars!S28+Avril!S28+Mai!S28+Juin!S28+Juillet!S28+Août!S29+Septembre!S28+Octobre!S28+Novembre!S28+Décembre!S28</f>
        <v>0</v>
      </c>
      <c r="T28" s="33" t="e">
        <f t="shared" si="7"/>
        <v>#DIV/0!</v>
      </c>
      <c r="U28" s="25">
        <f>'Total N-1'!S28</f>
        <v>0</v>
      </c>
      <c r="V28" s="26">
        <f t="shared" si="20"/>
        <v>0</v>
      </c>
      <c r="W28" s="32">
        <f t="shared" si="8"/>
        <v>0</v>
      </c>
      <c r="X28" s="23">
        <f>Janvier!X28+Février!X28+Mars!X28+Avril!X28+Mai!X28+Juin!X28+Juillet!X28+Août!X29+Septembre!X28+Octobre!X28+Novembre!X28+Décembre!X28</f>
        <v>0</v>
      </c>
      <c r="Y28" s="33">
        <f t="shared" si="9"/>
        <v>3.5211267605633804E-3</v>
      </c>
      <c r="Z28" s="25">
        <f>'Total N-1'!X28</f>
        <v>1</v>
      </c>
      <c r="AA28" s="26">
        <f t="shared" si="21"/>
        <v>-1</v>
      </c>
      <c r="AB28" s="32">
        <f t="shared" si="10"/>
        <v>2.8790786948176585E-3</v>
      </c>
      <c r="AC28" s="23">
        <f>Janvier!AC28+Février!AC28+Mars!AC28+Avril!AC28+Mai!AC28+Juin!AC28+Juillet!AC28+Août!AC29+Septembre!AC28+Octobre!AC28+Novembre!AC28+Décembre!AC28</f>
        <v>3</v>
      </c>
      <c r="AD28" s="33">
        <f t="shared" si="22"/>
        <v>3.1612223393045311E-3</v>
      </c>
      <c r="AE28" s="25">
        <f>'Total N-1'!AC28</f>
        <v>3</v>
      </c>
      <c r="AF28" s="26">
        <f t="shared" si="23"/>
        <v>0</v>
      </c>
      <c r="AG28" s="32">
        <f t="shared" si="11"/>
        <v>0</v>
      </c>
      <c r="AH28" s="23">
        <f>Janvier!AH28+Février!IAH28+Mars!IAH28+Avril!IAH28+Mai!IAH28+Juin!IAH28+Juillet!IAH28+Août!IAH29+Septembre!IAH28+Octobre!IAH28+Novembre!IAH28+Décembre!IAH28</f>
        <v>0</v>
      </c>
      <c r="AI28" s="33">
        <f t="shared" si="12"/>
        <v>0</v>
      </c>
      <c r="AJ28" s="25">
        <f>'Total N-1'!AH28</f>
        <v>0</v>
      </c>
      <c r="AK28" s="26">
        <f t="shared" si="24"/>
        <v>0</v>
      </c>
      <c r="AL28" s="32">
        <f t="shared" si="13"/>
        <v>1.8222312208949179E-3</v>
      </c>
      <c r="AM28" s="23">
        <f>Janvier!AM28+Février!AM28+Mars!AM28+Avril!AM28+Mai!AM28+Juin!AM28+Juillet!AM28+Août!AM29+Septembre!AM28+Octobre!AM28+Novembre!AM28+Décembre!AM28</f>
        <v>9</v>
      </c>
      <c r="AN28" s="33">
        <f t="shared" si="14"/>
        <v>3.3715441672285905E-3</v>
      </c>
      <c r="AO28" s="25">
        <f>'Total N-1'!AM28</f>
        <v>15</v>
      </c>
      <c r="AP28" s="26">
        <f t="shared" si="25"/>
        <v>-6</v>
      </c>
      <c r="AQ28" s="32">
        <f t="shared" si="15"/>
        <v>4.9019607843137254E-3</v>
      </c>
      <c r="AR28" s="23">
        <f>Janvier!AR28+Février!AR28+Mars!AR28+Avril!AR28+Mai!AR28+Juin!AR28+Juillet!AR28+Août!AR29+Septembre!AR28+Octobre!AR28+Novembre!AR28+Décembre!AR28</f>
        <v>1</v>
      </c>
      <c r="AS28" s="33">
        <f t="shared" si="16"/>
        <v>3.1250000000000002E-3</v>
      </c>
      <c r="AT28" s="25">
        <f>'Total N-1'!AR28</f>
        <v>1</v>
      </c>
      <c r="AU28" s="26">
        <f t="shared" si="26"/>
        <v>0</v>
      </c>
    </row>
    <row r="29" spans="1:47" x14ac:dyDescent="0.3">
      <c r="A29" t="s">
        <v>15</v>
      </c>
      <c r="B29" s="21"/>
      <c r="C29" s="22">
        <f t="shared" si="0"/>
        <v>6.9348127600554787E-4</v>
      </c>
      <c r="D29" s="23">
        <f>Janvier!D29+Février!D29+Mars!D29+Avril!D29+Mai!D29+Juin!D29+Juillet!D29+Août!D30+Septembre!D29+Octobre!D29+Novembre!D29+Décembre!D29</f>
        <v>1</v>
      </c>
      <c r="E29" s="33">
        <f t="shared" si="1"/>
        <v>2.8653295128939827E-3</v>
      </c>
      <c r="F29" s="25">
        <f>'Total N-1'!D29</f>
        <v>4</v>
      </c>
      <c r="G29" s="26">
        <f t="shared" si="17"/>
        <v>-3</v>
      </c>
      <c r="H29" s="22">
        <f t="shared" si="2"/>
        <v>0</v>
      </c>
      <c r="I29" s="23">
        <f>Janvier!I29+Février!I29+Mars!I29+Avril!I29+Mai!I29+Juin!I29+Juillet!I29+Août!I30+Septembre!I29+Octobre!I29+Novembre!I29+Décembre!I29</f>
        <v>0</v>
      </c>
      <c r="J29" s="33">
        <f t="shared" si="3"/>
        <v>0</v>
      </c>
      <c r="K29" s="25">
        <f>'Total N-1'!I29</f>
        <v>0</v>
      </c>
      <c r="L29" s="26">
        <f t="shared" si="18"/>
        <v>0</v>
      </c>
      <c r="M29" s="32">
        <f t="shared" si="4"/>
        <v>2.6881720430107529E-3</v>
      </c>
      <c r="N29" s="23">
        <f>Janvier!N29+Février!N29+Mars!N29+Avril!N29+Mai!N29+Juin!N29+Juillet!N29+Août!N30+Septembre!N29+Octobre!N29+Novembre!N29+Décembre!N29</f>
        <v>1</v>
      </c>
      <c r="O29" s="33">
        <f t="shared" si="5"/>
        <v>2.5252525252525255E-3</v>
      </c>
      <c r="P29" s="25">
        <f>'Total N-1'!N29</f>
        <v>1</v>
      </c>
      <c r="Q29" s="26">
        <f t="shared" si="19"/>
        <v>0</v>
      </c>
      <c r="R29" s="32">
        <f t="shared" si="6"/>
        <v>0</v>
      </c>
      <c r="S29" s="23">
        <f>Janvier!S29+Février!S29+Mars!S29+Avril!S29+Mai!S29+Juin!S29+Juillet!S29+Août!S30+Septembre!S29+Octobre!S29+Novembre!S29+Décembre!S29</f>
        <v>0</v>
      </c>
      <c r="T29" s="33" t="e">
        <f t="shared" si="7"/>
        <v>#DIV/0!</v>
      </c>
      <c r="U29" s="25">
        <f>'Total N-1'!S29</f>
        <v>0</v>
      </c>
      <c r="V29" s="26">
        <f t="shared" si="20"/>
        <v>0</v>
      </c>
      <c r="W29" s="32">
        <f t="shared" si="8"/>
        <v>0</v>
      </c>
      <c r="X29" s="23">
        <f>Janvier!X29+Février!X29+Mars!X29+Avril!X29+Mai!X29+Juin!X29+Juillet!X29+Août!X30+Septembre!X29+Octobre!X29+Novembre!X29+Décembre!X29</f>
        <v>0</v>
      </c>
      <c r="Y29" s="33">
        <f t="shared" si="9"/>
        <v>0</v>
      </c>
      <c r="Z29" s="25">
        <f>'Total N-1'!X29</f>
        <v>0</v>
      </c>
      <c r="AA29" s="26">
        <f t="shared" si="21"/>
        <v>0</v>
      </c>
      <c r="AB29" s="32">
        <f t="shared" si="10"/>
        <v>9.5969289827255275E-4</v>
      </c>
      <c r="AC29" s="23">
        <f>Janvier!AC29+Février!AC29+Mars!AC29+Avril!AC29+Mai!AC29+Juin!AC29+Juillet!AC29+Août!AC30+Septembre!AC29+Octobre!AC29+Novembre!AC29+Décembre!AC29</f>
        <v>1</v>
      </c>
      <c r="AD29" s="33">
        <f t="shared" si="22"/>
        <v>0</v>
      </c>
      <c r="AE29" s="25">
        <f>'Total N-1'!AC29</f>
        <v>0</v>
      </c>
      <c r="AF29" s="26">
        <f t="shared" si="23"/>
        <v>1</v>
      </c>
      <c r="AG29" s="32">
        <f t="shared" si="11"/>
        <v>0</v>
      </c>
      <c r="AH29" s="23">
        <f>Janvier!AH29+Février!IAH29+Mars!IAH29+Avril!IAH29+Mai!IAH29+Juin!IAH29+Juillet!IAH29+Août!IAH30+Septembre!IAH29+Octobre!IAH29+Novembre!IAH29+Décembre!IAH29</f>
        <v>0</v>
      </c>
      <c r="AI29" s="33">
        <f t="shared" si="12"/>
        <v>0</v>
      </c>
      <c r="AJ29" s="25">
        <f>'Total N-1'!AH29</f>
        <v>0</v>
      </c>
      <c r="AK29" s="26">
        <f t="shared" si="24"/>
        <v>0</v>
      </c>
      <c r="AL29" s="32">
        <f t="shared" si="13"/>
        <v>1.0123506782749544E-3</v>
      </c>
      <c r="AM29" s="23">
        <f>Janvier!AM29+Février!AM29+Mars!AM29+Avril!AM29+Mai!AM29+Juin!AM29+Juillet!AM29+Août!AM30+Septembre!AM29+Octobre!AM29+Novembre!AM29+Décembre!AM29</f>
        <v>5</v>
      </c>
      <c r="AN29" s="33">
        <f t="shared" si="14"/>
        <v>1.1238480557428637E-3</v>
      </c>
      <c r="AO29" s="25">
        <f>'Total N-1'!AM29</f>
        <v>5</v>
      </c>
      <c r="AP29" s="26">
        <f t="shared" si="25"/>
        <v>0</v>
      </c>
      <c r="AQ29" s="32">
        <f t="shared" si="15"/>
        <v>0</v>
      </c>
      <c r="AR29" s="23">
        <f>Janvier!AR29+Février!AR29+Mars!AR29+Avril!AR29+Mai!AR29+Juin!AR29+Juillet!AR29+Août!AR30+Septembre!AR29+Octobre!AR29+Novembre!AR29+Décembre!AR29</f>
        <v>0</v>
      </c>
      <c r="AS29" s="33">
        <f t="shared" si="16"/>
        <v>0</v>
      </c>
      <c r="AT29" s="25">
        <f>'Total N-1'!AR29</f>
        <v>0</v>
      </c>
      <c r="AU29" s="26">
        <f t="shared" si="26"/>
        <v>0</v>
      </c>
    </row>
    <row r="30" spans="1:47" x14ac:dyDescent="0.3">
      <c r="A30" t="s">
        <v>16</v>
      </c>
      <c r="B30" s="21"/>
      <c r="C30" s="22">
        <f t="shared" si="0"/>
        <v>6.9348127600554787E-4</v>
      </c>
      <c r="D30" s="23">
        <f>Janvier!D30+Février!D30+Mars!D30+Avril!D30+Mai!D30+Juin!D30+Juillet!D30+Août!D31+Septembre!D30+Octobre!D30+Novembre!D30+Décembre!D30</f>
        <v>1</v>
      </c>
      <c r="E30" s="33">
        <f t="shared" si="1"/>
        <v>2.1489971346704871E-3</v>
      </c>
      <c r="F30" s="25">
        <f>'Total N-1'!D30</f>
        <v>3</v>
      </c>
      <c r="G30" s="26">
        <f t="shared" si="17"/>
        <v>-2</v>
      </c>
      <c r="H30" s="32">
        <f t="shared" si="2"/>
        <v>8.2508250825082509E-4</v>
      </c>
      <c r="I30" s="23">
        <f>Janvier!I30+Février!I30+Mars!I30+Avril!I30+Mai!I30+Juin!I30+Juillet!I30+Août!I31+Septembre!I30+Octobre!I30+Novembre!I30+Décembre!I30</f>
        <v>1</v>
      </c>
      <c r="J30" s="33">
        <f t="shared" si="3"/>
        <v>1.9249278152069298E-3</v>
      </c>
      <c r="K30" s="25">
        <f>'Total N-1'!I30</f>
        <v>2</v>
      </c>
      <c r="L30" s="26">
        <f t="shared" si="18"/>
        <v>-1</v>
      </c>
      <c r="M30" s="32">
        <f t="shared" si="4"/>
        <v>0</v>
      </c>
      <c r="N30" s="23">
        <f>Janvier!N30+Février!N30+Mars!N30+Avril!N30+Mai!N30+Juin!N30+Juillet!N30+Août!N31+Septembre!N30+Octobre!N30+Novembre!N30+Décembre!N30</f>
        <v>0</v>
      </c>
      <c r="O30" s="33">
        <f t="shared" si="5"/>
        <v>0</v>
      </c>
      <c r="P30" s="25">
        <f>'Total N-1'!N30</f>
        <v>0</v>
      </c>
      <c r="Q30" s="26">
        <f t="shared" si="19"/>
        <v>0</v>
      </c>
      <c r="R30" s="32">
        <f t="shared" si="6"/>
        <v>0</v>
      </c>
      <c r="S30" s="23">
        <f>Janvier!S30+Février!S30+Mars!S30+Avril!S30+Mai!S30+Juin!S30+Juillet!S30+Août!S31+Septembre!S30+Octobre!S30+Novembre!S30+Décembre!S30</f>
        <v>0</v>
      </c>
      <c r="T30" s="33" t="e">
        <f t="shared" si="7"/>
        <v>#DIV/0!</v>
      </c>
      <c r="U30" s="25">
        <f>'Total N-1'!S30</f>
        <v>0</v>
      </c>
      <c r="V30" s="26">
        <f t="shared" si="20"/>
        <v>0</v>
      </c>
      <c r="W30" s="32">
        <f t="shared" si="8"/>
        <v>3.9840637450199202E-3</v>
      </c>
      <c r="X30" s="23">
        <f>Janvier!X30+Février!X30+Mars!X30+Avril!X30+Mai!X30+Juin!X30+Juillet!X30+Août!X31+Septembre!X30+Octobre!X30+Novembre!X30+Décembre!X30</f>
        <v>1</v>
      </c>
      <c r="Y30" s="33">
        <f t="shared" si="9"/>
        <v>3.5211267605633804E-3</v>
      </c>
      <c r="Z30" s="25">
        <f>'Total N-1'!X30</f>
        <v>1</v>
      </c>
      <c r="AA30" s="26">
        <f t="shared" si="21"/>
        <v>0</v>
      </c>
      <c r="AB30" s="32">
        <f t="shared" si="10"/>
        <v>1.9193857965451055E-3</v>
      </c>
      <c r="AC30" s="23">
        <f>Janvier!AC30+Février!AC30+Mars!AC30+Avril!AC30+Mai!AC30+Juin!AC30+Juillet!AC30+Août!AC31+Septembre!AC30+Octobre!AC30+Novembre!AC30+Décembre!AC30</f>
        <v>2</v>
      </c>
      <c r="AD30" s="33">
        <f t="shared" si="22"/>
        <v>0</v>
      </c>
      <c r="AE30" s="25">
        <f>'Total N-1'!AC30</f>
        <v>0</v>
      </c>
      <c r="AF30" s="26">
        <f t="shared" si="23"/>
        <v>2</v>
      </c>
      <c r="AG30" s="32">
        <f t="shared" si="11"/>
        <v>0</v>
      </c>
      <c r="AH30" s="23">
        <f>Janvier!AH30+Février!IAH30+Mars!IAH30+Avril!IAH30+Mai!IAH30+Juin!IAH30+Juillet!IAH30+Août!IAH31+Septembre!IAH30+Octobre!IAH30+Novembre!IAH30+Décembre!IAH30</f>
        <v>0</v>
      </c>
      <c r="AI30" s="33">
        <f t="shared" si="12"/>
        <v>0</v>
      </c>
      <c r="AJ30" s="25">
        <f>'Total N-1'!AH30</f>
        <v>0</v>
      </c>
      <c r="AK30" s="26">
        <f t="shared" si="24"/>
        <v>0</v>
      </c>
      <c r="AL30" s="32">
        <f t="shared" si="13"/>
        <v>1.2148208139299453E-3</v>
      </c>
      <c r="AM30" s="23">
        <f>Janvier!AM30+Février!AM30+Mars!AM30+Avril!AM30+Mai!AM30+Juin!AM30+Juillet!AM30+Août!AM31+Septembre!AM30+Octobre!AM30+Novembre!AM30+Décembre!AM30</f>
        <v>6</v>
      </c>
      <c r="AN30" s="33">
        <f t="shared" si="14"/>
        <v>1.3486176668914363E-3</v>
      </c>
      <c r="AO30" s="25">
        <f>'Total N-1'!AM30</f>
        <v>6</v>
      </c>
      <c r="AP30" s="26">
        <f t="shared" si="25"/>
        <v>0</v>
      </c>
      <c r="AQ30" s="32">
        <f t="shared" si="15"/>
        <v>0</v>
      </c>
      <c r="AR30" s="23">
        <f>Janvier!AR30+Février!AR30+Mars!AR30+Avril!AR30+Mai!AR30+Juin!AR30+Juillet!AR30+Août!AR31+Septembre!AR30+Octobre!AR30+Novembre!AR30+Décembre!AR30</f>
        <v>0</v>
      </c>
      <c r="AS30" s="33">
        <f t="shared" si="16"/>
        <v>0</v>
      </c>
      <c r="AT30" s="25">
        <f>'Total N-1'!AR30</f>
        <v>0</v>
      </c>
      <c r="AU30" s="26">
        <f t="shared" si="26"/>
        <v>0</v>
      </c>
    </row>
    <row r="31" spans="1:47" x14ac:dyDescent="0.3">
      <c r="A31" t="s">
        <v>17</v>
      </c>
      <c r="B31" s="21"/>
      <c r="C31" s="22">
        <f t="shared" si="0"/>
        <v>6.9348127600554787E-4</v>
      </c>
      <c r="D31" s="23">
        <f>Janvier!D31+Février!D31+Mars!D31+Avril!D31+Mai!D31+Juin!D31+Juillet!D31+Août!D32+Septembre!D31+Octobre!D31+Novembre!D31+Décembre!D31</f>
        <v>1</v>
      </c>
      <c r="E31" s="33">
        <f t="shared" si="1"/>
        <v>0</v>
      </c>
      <c r="F31" s="25">
        <f>'Total N-1'!D31</f>
        <v>0</v>
      </c>
      <c r="G31" s="26">
        <f t="shared" si="17"/>
        <v>1</v>
      </c>
      <c r="H31" s="22">
        <f t="shared" si="2"/>
        <v>8.2508250825082509E-4</v>
      </c>
      <c r="I31" s="23">
        <f>Janvier!I31+Février!I31+Mars!I31+Avril!I31+Mai!I31+Juin!I31+Juillet!I31+Août!I32+Septembre!I31+Octobre!I31+Novembre!I31+Décembre!I31</f>
        <v>1</v>
      </c>
      <c r="J31" s="33">
        <f t="shared" si="3"/>
        <v>1.9249278152069298E-3</v>
      </c>
      <c r="K31" s="25">
        <f>'Total N-1'!I31</f>
        <v>2</v>
      </c>
      <c r="L31" s="26">
        <f t="shared" si="18"/>
        <v>-1</v>
      </c>
      <c r="M31" s="32">
        <f t="shared" si="4"/>
        <v>0</v>
      </c>
      <c r="N31" s="23">
        <f>Janvier!N31+Février!N31+Mars!N31+Avril!N31+Mai!N31+Juin!N31+Juillet!N31+Août!N32+Septembre!N31+Octobre!N31+Novembre!N31+Décembre!N31</f>
        <v>0</v>
      </c>
      <c r="O31" s="33">
        <f t="shared" si="5"/>
        <v>0</v>
      </c>
      <c r="P31" s="25">
        <f>'Total N-1'!N31</f>
        <v>0</v>
      </c>
      <c r="Q31" s="26">
        <f t="shared" si="19"/>
        <v>0</v>
      </c>
      <c r="R31" s="32">
        <f t="shared" si="6"/>
        <v>1.9646365422396855E-3</v>
      </c>
      <c r="S31" s="23">
        <f>Janvier!S31+Février!S31+Mars!S31+Avril!S31+Mai!S31+Juin!S31+Juillet!S31+Août!S32+Septembre!S31+Octobre!S31+Novembre!S31+Décembre!S31</f>
        <v>1</v>
      </c>
      <c r="T31" s="33" t="e">
        <f>U31/$U83</f>
        <v>#DIV/0!</v>
      </c>
      <c r="U31" s="25">
        <f>'Total N-1'!S31</f>
        <v>0</v>
      </c>
      <c r="V31" s="26">
        <f t="shared" si="20"/>
        <v>1</v>
      </c>
      <c r="W31" s="32">
        <f t="shared" si="8"/>
        <v>3.9840637450199202E-3</v>
      </c>
      <c r="X31" s="23">
        <f>Janvier!X31+Février!X31+Mars!X31+Avril!X31+Mai!X31+Juin!X31+Juillet!X31+Août!X32+Septembre!X31+Octobre!X31+Novembre!X31+Décembre!X31</f>
        <v>1</v>
      </c>
      <c r="Y31" s="33">
        <f t="shared" si="9"/>
        <v>0</v>
      </c>
      <c r="Z31" s="25">
        <f>'Total N-1'!X31</f>
        <v>0</v>
      </c>
      <c r="AA31" s="26">
        <f t="shared" si="21"/>
        <v>1</v>
      </c>
      <c r="AB31" s="32">
        <f t="shared" si="10"/>
        <v>1.9193857965451055E-3</v>
      </c>
      <c r="AC31" s="23">
        <f>Janvier!AC31+Février!AC31+Mars!AC31+Avril!AC31+Mai!AC31+Juin!AC31+Juillet!AC31+Août!AC32+Septembre!AC31+Octobre!AC31+Novembre!AC31+Décembre!AC31</f>
        <v>2</v>
      </c>
      <c r="AD31" s="33">
        <f t="shared" si="22"/>
        <v>0</v>
      </c>
      <c r="AE31" s="25">
        <f>'Total N-1'!AC31</f>
        <v>0</v>
      </c>
      <c r="AF31" s="26">
        <f t="shared" si="23"/>
        <v>2</v>
      </c>
      <c r="AG31" s="32">
        <f t="shared" si="11"/>
        <v>0</v>
      </c>
      <c r="AH31" s="23">
        <f>Janvier!AH31+Février!IAH31+Mars!IAH32+Avril!IAH32+Mai!IAH32+Juin!IAH32+Juillet!IAH32+Août!IAH33+Septembre!IAH32+Octobre!IAH32+Novembre!IAH32+Décembre!IAH32</f>
        <v>0</v>
      </c>
      <c r="AI31" s="33">
        <f t="shared" si="12"/>
        <v>0</v>
      </c>
      <c r="AJ31" s="25">
        <f>'Total N-1'!AH31</f>
        <v>0</v>
      </c>
      <c r="AK31" s="26">
        <f t="shared" si="24"/>
        <v>0</v>
      </c>
      <c r="AL31" s="32">
        <f t="shared" si="13"/>
        <v>1.1135857461024499E-2</v>
      </c>
      <c r="AM31" s="23">
        <f>Janvier!AM31+Février!AM31+Mars!AM32+Avril!AM32+Mai!AM32+Juin!AM32+Juillet!AM32+Août!AM33+Septembre!AM32+Octobre!AM32+Novembre!AM32+Décembre!AM32</f>
        <v>55</v>
      </c>
      <c r="AN31" s="33">
        <f t="shared" si="14"/>
        <v>4.4953922229714542E-4</v>
      </c>
      <c r="AO31" s="25">
        <f>'Total N-1'!AM31</f>
        <v>2</v>
      </c>
      <c r="AP31" s="26">
        <f t="shared" si="25"/>
        <v>53</v>
      </c>
      <c r="AQ31" s="32">
        <f t="shared" si="15"/>
        <v>0</v>
      </c>
      <c r="AR31" s="23">
        <f>Janvier!AR31+Février!AR31+Mars!AR31+Avril!AR31+Mai!AR31+Juin!AR31+Juillet!AR31+Août!AR32+Septembre!AR31+Octobre!AR31+Novembre!AR31+Décembre!AR31</f>
        <v>0</v>
      </c>
      <c r="AS31" s="33">
        <f t="shared" si="16"/>
        <v>0</v>
      </c>
      <c r="AT31" s="25">
        <f>'Total N-1'!AR31</f>
        <v>0</v>
      </c>
      <c r="AU31" s="26">
        <f t="shared" si="26"/>
        <v>0</v>
      </c>
    </row>
    <row r="32" spans="1:47" x14ac:dyDescent="0.3">
      <c r="A32" t="s">
        <v>107</v>
      </c>
      <c r="B32" s="21"/>
      <c r="C32" s="22">
        <f t="shared" si="0"/>
        <v>9.0152565880721215E-3</v>
      </c>
      <c r="D32" s="23">
        <f>Janvier!D32+Février!D32+Mars!D32+Avril!D32+Mai!D32+Juin!D32+Juillet!D32+Août!D33+Septembre!D32+Octobre!D32+Novembre!D32+Décembre!D32</f>
        <v>13</v>
      </c>
      <c r="E32" s="33">
        <f t="shared" si="1"/>
        <v>2.5071633237822348E-2</v>
      </c>
      <c r="F32" s="25">
        <f>'Total N-1'!D32</f>
        <v>35</v>
      </c>
      <c r="G32" s="26">
        <f t="shared" si="17"/>
        <v>-22</v>
      </c>
      <c r="H32" s="22">
        <f t="shared" si="2"/>
        <v>1.3201320132013201E-2</v>
      </c>
      <c r="I32" s="23">
        <f>Janvier!I32+Février!I32+Mars!I32+Avril!I32+Mai!I32+Juin!I32+Juillet!I32+Août!I33+Septembre!I32+Octobre!I32+Novembre!I32+Décembre!I32</f>
        <v>16</v>
      </c>
      <c r="J32" s="33">
        <f t="shared" si="3"/>
        <v>2.406159769008662E-2</v>
      </c>
      <c r="K32" s="25">
        <f>'Total N-1'!I32</f>
        <v>25</v>
      </c>
      <c r="L32" s="26">
        <f t="shared" si="18"/>
        <v>-9</v>
      </c>
      <c r="M32" s="32">
        <f t="shared" si="4"/>
        <v>2.6881720430107529E-3</v>
      </c>
      <c r="N32" s="23">
        <f>Janvier!N32+Février!N32+Mars!N32+Avril!N32+Mai!N32+Juin!N32+Juillet!N32+Août!N33+Septembre!N32+Octobre!N32+Novembre!N32+Décembre!N32</f>
        <v>1</v>
      </c>
      <c r="O32" s="33">
        <f t="shared" si="5"/>
        <v>0</v>
      </c>
      <c r="P32" s="25">
        <f>'Total N-1'!N32</f>
        <v>0</v>
      </c>
      <c r="Q32" s="26">
        <f t="shared" si="19"/>
        <v>1</v>
      </c>
      <c r="R32" s="32">
        <f t="shared" si="6"/>
        <v>9.823182711198428E-3</v>
      </c>
      <c r="S32" s="23">
        <f>Janvier!S32+Février!S32+Mars!S32+Avril!S32+Mai!S32+Juin!S32+Juillet!S32+Août!S33+Septembre!S32+Octobre!S32+Novembre!S32+Décembre!S32</f>
        <v>5</v>
      </c>
      <c r="T32" s="33" t="e">
        <f>U32/$U84</f>
        <v>#DIV/0!</v>
      </c>
      <c r="U32" s="25">
        <f>'Total N-1'!S32</f>
        <v>11</v>
      </c>
      <c r="V32" s="26">
        <f t="shared" si="20"/>
        <v>-6</v>
      </c>
      <c r="W32" s="32">
        <f t="shared" si="8"/>
        <v>1.1952191235059761E-2</v>
      </c>
      <c r="X32" s="23">
        <f>Janvier!X32+Février!X32+Mars!X32+Avril!X32+Mai!X32+Juin!X32+Juillet!X32+Août!X33+Septembre!X32+Octobre!X32+Novembre!X32+Décembre!X32</f>
        <v>3</v>
      </c>
      <c r="Y32" s="33">
        <f t="shared" si="9"/>
        <v>7.0422535211267607E-3</v>
      </c>
      <c r="Z32" s="25">
        <f>'Total N-1'!X32</f>
        <v>2</v>
      </c>
      <c r="AA32" s="26">
        <f t="shared" si="21"/>
        <v>1</v>
      </c>
      <c r="AB32" s="32">
        <f t="shared" si="10"/>
        <v>1.1516314779270634E-2</v>
      </c>
      <c r="AC32" s="23">
        <f>Janvier!AC32+Février!AC32+Mars!AC32+Avril!AC32+Mai!AC32+Juin!AC32+Juillet!AC32+Août!AC33+Septembre!AC32+Octobre!AC32+Novembre!AC32+Décembre!AC32</f>
        <v>12</v>
      </c>
      <c r="AD32" s="33">
        <f t="shared" si="22"/>
        <v>1.6859852476290831E-2</v>
      </c>
      <c r="AE32" s="25">
        <f>'Total N-1'!AC32</f>
        <v>16</v>
      </c>
      <c r="AF32" s="26">
        <f t="shared" si="23"/>
        <v>-4</v>
      </c>
      <c r="AG32" s="32">
        <f t="shared" si="11"/>
        <v>0</v>
      </c>
      <c r="AH32" s="23">
        <f>Janvier!AH33+Février!IAH33+Mars!IAH33+Avril!IAH33+Mai!IAH33+Juin!IAH33+Juillet!IAH33+Août!IAH34+Septembre!IAH33+Octobre!IAH33+Novembre!IAH33+Décembre!IAH33</f>
        <v>0</v>
      </c>
      <c r="AI32" s="33">
        <f t="shared" si="12"/>
        <v>7.326007326007326E-3</v>
      </c>
      <c r="AJ32" s="25">
        <f>'Total N-1'!AH32</f>
        <v>2</v>
      </c>
      <c r="AK32" s="26">
        <f t="shared" si="24"/>
        <v>-2</v>
      </c>
      <c r="AL32" s="32">
        <f t="shared" si="13"/>
        <v>2.0247013565499088E-3</v>
      </c>
      <c r="AM32" s="23">
        <f>Janvier!AM33+Février!AM33+Mars!AM33+Avril!AM33+Mai!AM33+Juin!AM33+Juillet!AM33+Août!AM34+Septembre!AM33+Octobre!AM33+Novembre!AM33+Décembre!AM33</f>
        <v>10</v>
      </c>
      <c r="AN32" s="33">
        <f t="shared" si="14"/>
        <v>2.0454034614520118E-2</v>
      </c>
      <c r="AO32" s="25">
        <f>'Total N-1'!AM32</f>
        <v>91</v>
      </c>
      <c r="AP32" s="26">
        <f t="shared" si="25"/>
        <v>-81</v>
      </c>
      <c r="AQ32" s="32">
        <f t="shared" si="15"/>
        <v>9.8039215686274508E-3</v>
      </c>
      <c r="AR32" s="23">
        <f>Janvier!AR32+Février!AR32+Mars!AR32+Avril!AR32+Mai!AR32+Juin!AR32+Juillet!AR32+Août!AR33+Septembre!AR32+Octobre!AR32+Novembre!AR32+Décembre!AR32</f>
        <v>2</v>
      </c>
      <c r="AS32" s="33">
        <f t="shared" si="16"/>
        <v>0</v>
      </c>
      <c r="AT32" s="25">
        <f>'Total N-1'!AR32</f>
        <v>0</v>
      </c>
      <c r="AU32" s="26">
        <f t="shared" si="26"/>
        <v>2</v>
      </c>
    </row>
    <row r="33" spans="1:47" x14ac:dyDescent="0.3">
      <c r="A33" t="s">
        <v>18</v>
      </c>
      <c r="B33" s="21"/>
      <c r="C33" s="22">
        <f t="shared" si="0"/>
        <v>1.3869625520110957E-3</v>
      </c>
      <c r="D33" s="23">
        <f>Janvier!D33+Février!D33+Mars!D33+Avril!D33+Mai!D33+Juin!D33+Juillet!D33+Août!D34+Septembre!D33+Octobre!D33+Novembre!D33+Décembre!D33</f>
        <v>2</v>
      </c>
      <c r="E33" s="33">
        <f t="shared" si="1"/>
        <v>0</v>
      </c>
      <c r="F33" s="25">
        <f>'Total N-1'!D33</f>
        <v>0</v>
      </c>
      <c r="G33" s="26">
        <f t="shared" si="17"/>
        <v>2</v>
      </c>
      <c r="H33" s="22">
        <f t="shared" ref="H33:H52" si="27">I33/$I$54</f>
        <v>2.4752475247524753E-3</v>
      </c>
      <c r="I33" s="23">
        <f>Janvier!I33+Février!I33+Mars!I33+Avril!I33+Mai!I33+Juin!I33+Juillet!I33+Août!I34+Septembre!I33+Octobre!I33+Novembre!I33+Décembre!I33</f>
        <v>3</v>
      </c>
      <c r="J33" s="33">
        <f t="shared" si="3"/>
        <v>9.6246390760346492E-4</v>
      </c>
      <c r="K33" s="25">
        <f>'Total N-1'!I33</f>
        <v>1</v>
      </c>
      <c r="L33" s="26">
        <f t="shared" si="18"/>
        <v>2</v>
      </c>
      <c r="M33" s="32">
        <f t="shared" si="4"/>
        <v>2.6881720430107529E-3</v>
      </c>
      <c r="N33" s="23">
        <f>Janvier!N33+Février!N33+Mars!N33+Avril!N33+Mai!N33+Juin!N33+Juillet!N33+Août!N34+Septembre!N33+Octobre!N33+Novembre!N33+Décembre!N33</f>
        <v>1</v>
      </c>
      <c r="O33" s="33">
        <f t="shared" si="5"/>
        <v>0</v>
      </c>
      <c r="P33" s="25">
        <f>'Total N-1'!N33</f>
        <v>0</v>
      </c>
      <c r="Q33" s="26">
        <f t="shared" si="19"/>
        <v>1</v>
      </c>
      <c r="R33" s="32">
        <f t="shared" si="6"/>
        <v>0</v>
      </c>
      <c r="S33" s="23">
        <f>Janvier!S33+Février!S33+Mars!S33+Avril!S33+Mai!S33+Juin!S33+Juillet!S33+Août!S34+Septembre!S33+Octobre!S33+Novembre!S33+Décembre!S33</f>
        <v>0</v>
      </c>
      <c r="T33" s="33" t="e">
        <f t="shared" ref="T33:T52" si="28">U33/$U85</f>
        <v>#DIV/0!</v>
      </c>
      <c r="U33" s="25">
        <f>'Total N-1'!S33</f>
        <v>0</v>
      </c>
      <c r="V33" s="26">
        <f t="shared" si="20"/>
        <v>0</v>
      </c>
      <c r="W33" s="32">
        <f t="shared" si="8"/>
        <v>0</v>
      </c>
      <c r="X33" s="23">
        <f>Janvier!X33+Février!X33+Mars!X33+Avril!X33+Mai!X33+Juin!X33+Juillet!X33+Août!X34+Septembre!X33+Octobre!X33+Novembre!X33+Décembre!X33</f>
        <v>0</v>
      </c>
      <c r="Y33" s="33">
        <f t="shared" si="9"/>
        <v>3.5211267605633804E-3</v>
      </c>
      <c r="Z33" s="25">
        <f>'Total N-1'!X33</f>
        <v>1</v>
      </c>
      <c r="AA33" s="26">
        <f t="shared" si="21"/>
        <v>-1</v>
      </c>
      <c r="AB33" s="32">
        <f t="shared" si="10"/>
        <v>3.838771593090211E-3</v>
      </c>
      <c r="AC33" s="23">
        <f>Janvier!AC33+Février!AC33+Mars!AC33+Avril!AC33+Mai!AC33+Juin!AC33+Juillet!AC33+Août!AC34+Septembre!AC33+Octobre!AC33+Novembre!AC33+Décembre!AC33</f>
        <v>4</v>
      </c>
      <c r="AD33" s="33">
        <f t="shared" si="22"/>
        <v>1.053740779768177E-3</v>
      </c>
      <c r="AE33" s="25">
        <f>'Total N-1'!AC33</f>
        <v>1</v>
      </c>
      <c r="AF33" s="26">
        <f t="shared" si="23"/>
        <v>3</v>
      </c>
      <c r="AG33" s="32">
        <f t="shared" si="11"/>
        <v>7.1428571428571425E-2</v>
      </c>
      <c r="AH33" s="23">
        <f>Janvier!AH34+Février!IAH34+Mars!IAH34+Avril!IAH34+Mai!IAH34+Juin!IAH34+Juillet!IAH34+Août!IAH35+Septembre!IAH34+Octobre!IAH34+Novembre!IAH34+Décembre!IAH34</f>
        <v>1</v>
      </c>
      <c r="AI33" s="33">
        <f t="shared" si="12"/>
        <v>0</v>
      </c>
      <c r="AJ33" s="25">
        <f>'Total N-1'!AH33</f>
        <v>0</v>
      </c>
      <c r="AK33" s="26">
        <f t="shared" si="24"/>
        <v>1</v>
      </c>
      <c r="AL33" s="32">
        <f t="shared" si="13"/>
        <v>4.7175541607612878E-2</v>
      </c>
      <c r="AM33" s="23">
        <f>Janvier!AM34+Février!AM34+Mars!AM34+Avril!AM34+Mai!AM34+Juin!AM34+Juillet!AM34+Août!AM35+Septembre!AM34+Octobre!AM34+Novembre!AM34+Décembre!AM34</f>
        <v>233</v>
      </c>
      <c r="AN33" s="33">
        <f t="shared" si="14"/>
        <v>6.7430883344571813E-4</v>
      </c>
      <c r="AO33" s="25">
        <f>'Total N-1'!AM33</f>
        <v>3</v>
      </c>
      <c r="AP33" s="26">
        <f t="shared" si="25"/>
        <v>230</v>
      </c>
      <c r="AQ33" s="32">
        <f t="shared" si="15"/>
        <v>0</v>
      </c>
      <c r="AR33" s="23">
        <f>Janvier!AR33+Février!AR33+Mars!AR33+Avril!AR33+Mai!AR33+Juin!AR33+Juillet!AR33+Août!AR34+Septembre!AR33+Octobre!AR33+Novembre!AR33+Décembre!AR33</f>
        <v>0</v>
      </c>
      <c r="AS33" s="33">
        <f t="shared" si="16"/>
        <v>0</v>
      </c>
      <c r="AT33" s="25">
        <f>'Total N-1'!AR33</f>
        <v>0</v>
      </c>
      <c r="AU33" s="26">
        <f t="shared" si="26"/>
        <v>0</v>
      </c>
    </row>
    <row r="34" spans="1:47" x14ac:dyDescent="0.3">
      <c r="A34" t="s">
        <v>19</v>
      </c>
      <c r="B34" s="21"/>
      <c r="C34" s="22">
        <f t="shared" si="0"/>
        <v>3.9528432732316231E-2</v>
      </c>
      <c r="D34" s="23">
        <f>Janvier!D34+Février!D34+Mars!D34+Avril!D34+Mai!D34+Juin!D34+Juillet!D34+Août!D35+Septembre!D34+Octobre!D34+Novembre!D34+Décembre!D34</f>
        <v>57</v>
      </c>
      <c r="E34" s="33">
        <f t="shared" si="1"/>
        <v>5.2292263610315186E-2</v>
      </c>
      <c r="F34" s="25">
        <f>'Total N-1'!D34</f>
        <v>73</v>
      </c>
      <c r="G34" s="26">
        <f t="shared" si="17"/>
        <v>-16</v>
      </c>
      <c r="H34" s="22">
        <f t="shared" si="27"/>
        <v>5.8580858085808582E-2</v>
      </c>
      <c r="I34" s="23">
        <f>Janvier!I34+Février!I34+Mars!I34+Avril!I34+Mai!I34+Juin!I34+Juillet!I34+Août!I35+Septembre!I34+Octobre!I34+Novembre!I34+Décembre!I34</f>
        <v>71</v>
      </c>
      <c r="J34" s="33">
        <f t="shared" si="3"/>
        <v>5.6785370548604427E-2</v>
      </c>
      <c r="K34" s="25">
        <f>'Total N-1'!I34</f>
        <v>59</v>
      </c>
      <c r="L34" s="26">
        <f t="shared" si="18"/>
        <v>12</v>
      </c>
      <c r="M34" s="32">
        <f t="shared" si="4"/>
        <v>3.2258064516129031E-2</v>
      </c>
      <c r="N34" s="23">
        <f>Janvier!N34+Février!N34+Mars!N34+Avril!N34+Mai!N34+Juin!N34+Juillet!N34+Août!N35+Septembre!N34+Octobre!N34+Novembre!N34+Décembre!N34</f>
        <v>12</v>
      </c>
      <c r="O34" s="33">
        <f t="shared" si="5"/>
        <v>4.0404040404040407E-2</v>
      </c>
      <c r="P34" s="25">
        <f>'Total N-1'!N34</f>
        <v>16</v>
      </c>
      <c r="Q34" s="26">
        <f t="shared" si="19"/>
        <v>-4</v>
      </c>
      <c r="R34" s="32">
        <f t="shared" si="6"/>
        <v>3.732809430255403E-2</v>
      </c>
      <c r="S34" s="23">
        <f>Janvier!S34+Février!S34+Mars!S34+Avril!S34+Mai!S34+Juin!S34+Juillet!S34+Août!S35+Septembre!S34+Octobre!S34+Novembre!S34+Décembre!S34</f>
        <v>19</v>
      </c>
      <c r="T34" s="33" t="e">
        <f t="shared" si="28"/>
        <v>#DIV/0!</v>
      </c>
      <c r="U34" s="25">
        <f>'Total N-1'!S34</f>
        <v>24</v>
      </c>
      <c r="V34" s="26">
        <f t="shared" si="20"/>
        <v>-5</v>
      </c>
      <c r="W34" s="32">
        <f t="shared" si="8"/>
        <v>3.9840637450199202E-2</v>
      </c>
      <c r="X34" s="23">
        <f>Janvier!X34+Février!X34+Mars!X34+Avril!X34+Mai!X34+Juin!X34+Juillet!X34+Août!X35+Septembre!X34+Octobre!X34+Novembre!X34+Décembre!X34</f>
        <v>10</v>
      </c>
      <c r="Y34" s="33">
        <f t="shared" si="9"/>
        <v>7.3943661971830985E-2</v>
      </c>
      <c r="Z34" s="25">
        <f>'Total N-1'!X34</f>
        <v>21</v>
      </c>
      <c r="AA34" s="26">
        <f t="shared" si="21"/>
        <v>-11</v>
      </c>
      <c r="AB34" s="32">
        <f t="shared" si="10"/>
        <v>4.9904030710172742E-2</v>
      </c>
      <c r="AC34" s="23">
        <f>Janvier!AC34+Février!AC34+Mars!AC34+Avril!AC34+Mai!AC34+Juin!AC34+Juillet!AC34+Août!AC35+Septembre!AC34+Octobre!AC34+Novembre!AC34+Décembre!AC34</f>
        <v>52</v>
      </c>
      <c r="AD34" s="33">
        <f t="shared" si="22"/>
        <v>6.3224446786090627E-2</v>
      </c>
      <c r="AE34" s="25">
        <f>'Total N-1'!AC34</f>
        <v>60</v>
      </c>
      <c r="AF34" s="26">
        <f t="shared" si="23"/>
        <v>-8</v>
      </c>
      <c r="AG34" s="32">
        <f t="shared" si="11"/>
        <v>0</v>
      </c>
      <c r="AH34" s="23">
        <f>Janvier!AH35+Février!IAH35+Mars!IAH35+Avril!IAH35+Mai!IAH35+Juin!IAH35+Juillet!IAH35+Août!IAH36+Septembre!IAH35+Octobre!IAH35+Novembre!IAH35+Décembre!IAH35</f>
        <v>0</v>
      </c>
      <c r="AI34" s="33">
        <f t="shared" si="12"/>
        <v>7.3260073260073263E-2</v>
      </c>
      <c r="AJ34" s="25">
        <f>'Total N-1'!AH34</f>
        <v>20</v>
      </c>
      <c r="AK34" s="26">
        <f t="shared" si="24"/>
        <v>-20</v>
      </c>
      <c r="AL34" s="32">
        <f t="shared" si="13"/>
        <v>1.5185260174124316E-2</v>
      </c>
      <c r="AM34" s="23">
        <f>Janvier!AM35+Février!AM35+Mars!AM35+Avril!AM35+Mai!AM35+Juin!AM35+Juillet!AM35+Août!AM36+Septembre!AM35+Octobre!AM35+Novembre!AM35+Décembre!AM35</f>
        <v>75</v>
      </c>
      <c r="AN34" s="33">
        <f t="shared" si="14"/>
        <v>5.2596089008766014E-2</v>
      </c>
      <c r="AO34" s="25">
        <f>'Total N-1'!AM34</f>
        <v>234</v>
      </c>
      <c r="AP34" s="26">
        <f t="shared" si="25"/>
        <v>-159</v>
      </c>
      <c r="AQ34" s="32">
        <f t="shared" si="15"/>
        <v>1.9607843137254902E-2</v>
      </c>
      <c r="AR34" s="23">
        <f>Janvier!AR34+Février!AR34+Mars!AR34+Avril!AR34+Mai!AR34+Juin!AR34+Juillet!AR34+Août!AR35+Septembre!AR34+Octobre!AR34+Novembre!AR34+Décembre!AR34</f>
        <v>4</v>
      </c>
      <c r="AS34" s="33">
        <f t="shared" si="16"/>
        <v>0.121875</v>
      </c>
      <c r="AT34" s="25">
        <f>'Total N-1'!AR34</f>
        <v>39</v>
      </c>
      <c r="AU34" s="26">
        <f t="shared" si="26"/>
        <v>-35</v>
      </c>
    </row>
    <row r="35" spans="1:47" x14ac:dyDescent="0.3">
      <c r="A35" t="s">
        <v>20</v>
      </c>
      <c r="B35" s="21"/>
      <c r="C35" s="22">
        <f t="shared" si="0"/>
        <v>2.2884882108183079E-2</v>
      </c>
      <c r="D35" s="23">
        <f>Janvier!D35+Février!D35+Mars!D35+Avril!D35+Mai!D35+Juin!D35+Juillet!D35+Août!D36+Septembre!D35+Octobre!D35+Novembre!D35+Décembre!D35</f>
        <v>33</v>
      </c>
      <c r="E35" s="33">
        <f t="shared" ref="E35:E52" si="29">F35/$F$54</f>
        <v>4.0830945558739257E-2</v>
      </c>
      <c r="F35" s="25">
        <f>'Total N-1'!D35</f>
        <v>57</v>
      </c>
      <c r="G35" s="26">
        <f t="shared" si="17"/>
        <v>-24</v>
      </c>
      <c r="H35" s="22">
        <f t="shared" si="27"/>
        <v>1.3201320132013201E-2</v>
      </c>
      <c r="I35" s="23">
        <f>Janvier!I35+Février!I35+Mars!I35+Avril!I35+Mai!I35+Juin!I35+Juillet!I35+Août!I36+Septembre!I35+Octobre!I35+Novembre!I35+Décembre!I35</f>
        <v>16</v>
      </c>
      <c r="J35" s="33">
        <f t="shared" ref="J35:J52" si="30">K35/$K$54</f>
        <v>1.4436958614051972E-2</v>
      </c>
      <c r="K35" s="25">
        <f>'Total N-1'!I35</f>
        <v>15</v>
      </c>
      <c r="L35" s="26">
        <f t="shared" si="18"/>
        <v>1</v>
      </c>
      <c r="M35" s="32">
        <f t="shared" ref="M35:M52" si="31">N35/$N$54</f>
        <v>0</v>
      </c>
      <c r="N35" s="23">
        <f>Janvier!N35+Février!N35+Mars!N35+Avril!N35+Mai!N35+Juin!N35+Juillet!N35+Août!N36+Septembre!N35+Octobre!N35+Novembre!N35+Décembre!N35</f>
        <v>0</v>
      </c>
      <c r="O35" s="33">
        <f t="shared" ref="O35:O52" si="32">P35/$P$54</f>
        <v>5.0505050505050509E-3</v>
      </c>
      <c r="P35" s="25">
        <f>'Total N-1'!N35</f>
        <v>2</v>
      </c>
      <c r="Q35" s="26">
        <f t="shared" si="19"/>
        <v>-2</v>
      </c>
      <c r="R35" s="32">
        <f t="shared" ref="R35:R52" si="33">S35/$S$54</f>
        <v>3.929273084479371E-3</v>
      </c>
      <c r="S35" s="23">
        <f>Janvier!S35+Février!S35+Mars!S35+Avril!S35+Mai!S35+Juin!S35+Juillet!S35+Août!S36+Septembre!S35+Octobre!S35+Novembre!S35+Décembre!S35</f>
        <v>2</v>
      </c>
      <c r="T35" s="33" t="e">
        <f t="shared" si="28"/>
        <v>#DIV/0!</v>
      </c>
      <c r="U35" s="25">
        <f>'Total N-1'!S35</f>
        <v>3</v>
      </c>
      <c r="V35" s="26">
        <f t="shared" si="20"/>
        <v>-1</v>
      </c>
      <c r="W35" s="32">
        <f t="shared" ref="W35:W52" si="34">X35/$X$54</f>
        <v>3.9840637450199202E-3</v>
      </c>
      <c r="X35" s="23">
        <f>Janvier!X35+Février!X35+Mars!X35+Avril!X35+Mai!X35+Juin!X35+Juillet!X35+Août!X36+Septembre!X35+Octobre!X35+Novembre!X35+Décembre!X35</f>
        <v>1</v>
      </c>
      <c r="Y35" s="33">
        <f t="shared" ref="Y35:Y52" si="35">Z35/$Z$54</f>
        <v>2.1126760563380281E-2</v>
      </c>
      <c r="Z35" s="25">
        <f>'Total N-1'!X35</f>
        <v>6</v>
      </c>
      <c r="AA35" s="26">
        <f t="shared" si="21"/>
        <v>-5</v>
      </c>
      <c r="AB35" s="32">
        <f t="shared" ref="AB35:AB52" si="36">AC35/$AC$54</f>
        <v>8.6372360844529754E-3</v>
      </c>
      <c r="AC35" s="23">
        <f>Janvier!AC35+Février!AC35+Mars!AC35+Avril!AC35+Mai!AC35+Juin!AC35+Juillet!AC35+Août!AC36+Septembre!AC35+Octobre!AC35+Novembre!AC35+Décembre!AC35</f>
        <v>9</v>
      </c>
      <c r="AD35" s="33">
        <f t="shared" si="22"/>
        <v>8.4299262381454156E-3</v>
      </c>
      <c r="AE35" s="25">
        <f>'Total N-1'!AC35</f>
        <v>8</v>
      </c>
      <c r="AF35" s="26">
        <f t="shared" si="23"/>
        <v>1</v>
      </c>
      <c r="AG35" s="32">
        <f t="shared" ref="AG35:AG52" si="37">AH35/$AH$54</f>
        <v>0</v>
      </c>
      <c r="AH35" s="23">
        <f>Janvier!AH36+Février!IAH36+Mars!IAH36+Avril!IAH36+Mai!IAH36+Juin!IAH36+Juillet!IAH36+Août!IAH37+Septembre!IAH36+Octobre!IAH36+Novembre!IAH36+Décembre!IAH36</f>
        <v>0</v>
      </c>
      <c r="AI35" s="33">
        <f t="shared" ref="AI35:AI52" si="38">AJ35/$AJ$54</f>
        <v>1.098901098901099E-2</v>
      </c>
      <c r="AJ35" s="25">
        <f>'Total N-1'!AH35</f>
        <v>3</v>
      </c>
      <c r="AK35" s="26">
        <f t="shared" si="24"/>
        <v>-3</v>
      </c>
      <c r="AL35" s="32">
        <f t="shared" ref="AL35:AL52" si="39">AM35/$AM$54</f>
        <v>3.0370520348248632E-3</v>
      </c>
      <c r="AM35" s="23">
        <f>Janvier!AM36+Février!AM36+Mars!AM36+Avril!AM36+Mai!AM36+Juin!AM36+Juillet!AM36+Août!AM37+Septembre!AM36+Octobre!AM36+Novembre!AM36+Décembre!AM36</f>
        <v>15</v>
      </c>
      <c r="AN35" s="33">
        <f t="shared" ref="AN35:AN52" si="40">AO35/$AO$54</f>
        <v>2.0903573836817263E-2</v>
      </c>
      <c r="AO35" s="25">
        <f>'Total N-1'!AM35</f>
        <v>93</v>
      </c>
      <c r="AP35" s="26">
        <f t="shared" si="25"/>
        <v>-78</v>
      </c>
      <c r="AQ35" s="32">
        <f t="shared" ref="AQ35:AQ52" si="41">AR35/$AR$54</f>
        <v>0</v>
      </c>
      <c r="AR35" s="23">
        <f>Janvier!AR35+Février!AR35+Mars!AR35+Avril!AR35+Mai!AR35+Juin!AR35+Juillet!AR35+Août!AR36+Septembre!AR35+Octobre!AR35+Novembre!AR35+Décembre!AR35</f>
        <v>0</v>
      </c>
      <c r="AS35" s="33">
        <f t="shared" ref="AS35:AS52" si="42">AT35/$AT$54</f>
        <v>3.1250000000000002E-3</v>
      </c>
      <c r="AT35" s="25">
        <f>'Total N-1'!AR35</f>
        <v>1</v>
      </c>
      <c r="AU35" s="26">
        <f t="shared" si="26"/>
        <v>-1</v>
      </c>
    </row>
    <row r="36" spans="1:47" x14ac:dyDescent="0.3">
      <c r="A36" t="s">
        <v>21</v>
      </c>
      <c r="B36" s="21"/>
      <c r="C36" s="22">
        <f t="shared" si="0"/>
        <v>3.4674063800277394E-3</v>
      </c>
      <c r="D36" s="23">
        <f>Janvier!D36+Février!D36+Mars!D36+Avril!D36+Mai!D36+Juin!D36+Juillet!D36+Août!D37+Septembre!D36+Octobre!D36+Novembre!D36+Décembre!D36</f>
        <v>5</v>
      </c>
      <c r="E36" s="33">
        <f t="shared" si="29"/>
        <v>1.4326647564469914E-3</v>
      </c>
      <c r="F36" s="25">
        <f>'Total N-1'!D36</f>
        <v>2</v>
      </c>
      <c r="G36" s="26">
        <f t="shared" si="17"/>
        <v>3</v>
      </c>
      <c r="H36" s="22">
        <f t="shared" si="27"/>
        <v>8.2508250825082509E-4</v>
      </c>
      <c r="I36" s="23">
        <f>Janvier!I36+Février!I36+Mars!I36+Avril!I36+Mai!I36+Juin!I36+Juillet!I36+Août!I37+Septembre!I36+Octobre!I36+Novembre!I36+Décembre!I36</f>
        <v>1</v>
      </c>
      <c r="J36" s="33">
        <f t="shared" si="30"/>
        <v>1.9249278152069298E-3</v>
      </c>
      <c r="K36" s="25">
        <f>'Total N-1'!I36</f>
        <v>2</v>
      </c>
      <c r="L36" s="26">
        <f t="shared" si="18"/>
        <v>-1</v>
      </c>
      <c r="M36" s="32">
        <f t="shared" si="31"/>
        <v>0</v>
      </c>
      <c r="N36" s="23">
        <f>Janvier!N36+Février!N36+Mars!N36+Avril!N36+Mai!N36+Juin!N36+Juillet!N36+Août!N37+Septembre!N36+Octobre!N36+Novembre!N36+Décembre!N36</f>
        <v>0</v>
      </c>
      <c r="O36" s="33">
        <f t="shared" si="32"/>
        <v>0</v>
      </c>
      <c r="P36" s="25">
        <f>'Total N-1'!N36</f>
        <v>0</v>
      </c>
      <c r="Q36" s="26">
        <f t="shared" si="19"/>
        <v>0</v>
      </c>
      <c r="R36" s="32">
        <f t="shared" si="33"/>
        <v>0</v>
      </c>
      <c r="S36" s="23">
        <f>Janvier!S36+Février!S36+Mars!S36+Avril!S36+Mai!S36+Juin!S36+Juillet!S36+Août!S37+Septembre!S36+Octobre!S36+Novembre!S36+Décembre!S36</f>
        <v>0</v>
      </c>
      <c r="T36" s="33" t="e">
        <f t="shared" si="28"/>
        <v>#DIV/0!</v>
      </c>
      <c r="U36" s="25">
        <f>'Total N-1'!S36</f>
        <v>0</v>
      </c>
      <c r="V36" s="26">
        <f t="shared" si="20"/>
        <v>0</v>
      </c>
      <c r="W36" s="32">
        <f t="shared" si="34"/>
        <v>3.9840637450199202E-3</v>
      </c>
      <c r="X36" s="23">
        <f>Janvier!X36+Février!X36+Mars!X36+Avril!X36+Mai!X36+Juin!X36+Juillet!X36+Août!X37+Septembre!X36+Octobre!X36+Novembre!X36+Décembre!X36</f>
        <v>1</v>
      </c>
      <c r="Y36" s="33">
        <f t="shared" si="35"/>
        <v>0</v>
      </c>
      <c r="Z36" s="25">
        <f>'Total N-1'!X36</f>
        <v>0</v>
      </c>
      <c r="AA36" s="26">
        <f t="shared" si="21"/>
        <v>1</v>
      </c>
      <c r="AB36" s="32">
        <f t="shared" si="36"/>
        <v>7.677543186180422E-3</v>
      </c>
      <c r="AC36" s="23">
        <f>Janvier!AC36+Février!AC36+Mars!AC36+Avril!AC36+Mai!AC36+Juin!AC36+Juillet!AC36+Août!AC37+Septembre!AC36+Octobre!AC36+Novembre!AC36+Décembre!AC36</f>
        <v>8</v>
      </c>
      <c r="AD36" s="33">
        <f t="shared" si="22"/>
        <v>3.1612223393045311E-3</v>
      </c>
      <c r="AE36" s="25">
        <f>'Total N-1'!AC36</f>
        <v>3</v>
      </c>
      <c r="AF36" s="26">
        <f t="shared" si="23"/>
        <v>5</v>
      </c>
      <c r="AG36" s="32">
        <f t="shared" si="37"/>
        <v>0</v>
      </c>
      <c r="AH36" s="23">
        <f>Janvier!AH37+Février!IAH37+Mars!IAH37+Avril!IAH37+Mai!IAH37+Juin!IAH37+Juillet!IAH37+Août!IAH38+Septembre!IAH37+Octobre!IAH37+Novembre!IAH37+Décembre!IAH37</f>
        <v>0</v>
      </c>
      <c r="AI36" s="33">
        <f t="shared" si="38"/>
        <v>0</v>
      </c>
      <c r="AJ36" s="25">
        <f>'Total N-1'!AH36</f>
        <v>0</v>
      </c>
      <c r="AK36" s="26">
        <f t="shared" si="24"/>
        <v>0</v>
      </c>
      <c r="AL36" s="32">
        <f t="shared" si="39"/>
        <v>1.1540797732334481E-2</v>
      </c>
      <c r="AM36" s="23">
        <f>Janvier!AM37+Février!AM37+Mars!AM37+Avril!AM37+Mai!AM37+Juin!AM37+Juillet!AM37+Août!AM38+Septembre!AM37+Octobre!AM37+Novembre!AM37+Décembre!AM37</f>
        <v>57</v>
      </c>
      <c r="AN36" s="33">
        <f t="shared" si="40"/>
        <v>1.5733872780400091E-3</v>
      </c>
      <c r="AO36" s="25">
        <f>'Total N-1'!AM36</f>
        <v>7</v>
      </c>
      <c r="AP36" s="26">
        <f t="shared" si="25"/>
        <v>50</v>
      </c>
      <c r="AQ36" s="32">
        <f t="shared" si="41"/>
        <v>4.9019607843137254E-3</v>
      </c>
      <c r="AR36" s="23">
        <f>Janvier!AR36+Février!AR36+Mars!AR36+Avril!AR36+Mai!AR36+Juin!AR36+Juillet!AR36+Août!AR37+Septembre!AR36+Octobre!AR36+Novembre!AR36+Décembre!AR36</f>
        <v>1</v>
      </c>
      <c r="AS36" s="33">
        <f t="shared" si="42"/>
        <v>0</v>
      </c>
      <c r="AT36" s="25">
        <f>'Total N-1'!AR36</f>
        <v>0</v>
      </c>
      <c r="AU36" s="26">
        <f t="shared" si="26"/>
        <v>1</v>
      </c>
    </row>
    <row r="37" spans="1:47" x14ac:dyDescent="0.3">
      <c r="A37" t="s">
        <v>22</v>
      </c>
      <c r="B37" s="21"/>
      <c r="C37" s="22">
        <f t="shared" si="0"/>
        <v>7.6282940360610264E-3</v>
      </c>
      <c r="D37" s="23">
        <f>Janvier!D37+Février!D37+Mars!D37+Avril!D37+Mai!D37+Juin!D37+Juillet!D37+Août!D38+Septembre!D37+Octobre!D37+Novembre!D37+Décembre!D37</f>
        <v>11</v>
      </c>
      <c r="E37" s="33">
        <f t="shared" si="29"/>
        <v>3.5816618911174787E-3</v>
      </c>
      <c r="F37" s="25">
        <f>'Total N-1'!D37</f>
        <v>5</v>
      </c>
      <c r="G37" s="26">
        <f t="shared" si="17"/>
        <v>6</v>
      </c>
      <c r="H37" s="22">
        <f t="shared" si="27"/>
        <v>1.4026402640264026E-2</v>
      </c>
      <c r="I37" s="23">
        <f>Janvier!I37+Février!I37+Mars!I37+Avril!I37+Mai!I37+Juin!I37+Juillet!I37+Août!I38+Septembre!I37+Octobre!I37+Novembre!I37+Décembre!I37</f>
        <v>17</v>
      </c>
      <c r="J37" s="33">
        <f t="shared" si="30"/>
        <v>1.7324350336862367E-2</v>
      </c>
      <c r="K37" s="25">
        <f>'Total N-1'!I37</f>
        <v>18</v>
      </c>
      <c r="L37" s="26">
        <f t="shared" si="18"/>
        <v>-1</v>
      </c>
      <c r="M37" s="32">
        <f t="shared" si="31"/>
        <v>0</v>
      </c>
      <c r="N37" s="23">
        <f>Janvier!N37+Février!N37+Mars!N37+Avril!N37+Mai!N37+Juin!N37+Juillet!N37+Août!N38+Septembre!N37+Octobre!N37+Novembre!N37+Décembre!N37</f>
        <v>0</v>
      </c>
      <c r="O37" s="33">
        <f t="shared" si="32"/>
        <v>0</v>
      </c>
      <c r="P37" s="25">
        <f>'Total N-1'!N37</f>
        <v>0</v>
      </c>
      <c r="Q37" s="26">
        <f t="shared" si="19"/>
        <v>0</v>
      </c>
      <c r="R37" s="32">
        <f t="shared" si="33"/>
        <v>9.823182711198428E-3</v>
      </c>
      <c r="S37" s="23">
        <f>Janvier!S37+Février!S37+Mars!S37+Avril!S37+Mai!S37+Juin!S37+Juillet!S37+Août!S38+Septembre!S37+Octobre!S37+Novembre!S37+Décembre!S37</f>
        <v>5</v>
      </c>
      <c r="T37" s="33" t="e">
        <f t="shared" si="28"/>
        <v>#DIV/0!</v>
      </c>
      <c r="U37" s="25">
        <f>'Total N-1'!S37</f>
        <v>4</v>
      </c>
      <c r="V37" s="26">
        <f t="shared" si="20"/>
        <v>1</v>
      </c>
      <c r="W37" s="32">
        <f t="shared" si="34"/>
        <v>1.5936254980079681E-2</v>
      </c>
      <c r="X37" s="23">
        <f>Janvier!X37+Février!X37+Mars!X37+Avril!X37+Mai!X37+Juin!X37+Juillet!X37+Août!X38+Septembre!X37+Octobre!X37+Novembre!X37+Décembre!X37</f>
        <v>4</v>
      </c>
      <c r="Y37" s="33">
        <f t="shared" si="35"/>
        <v>3.5211267605633804E-3</v>
      </c>
      <c r="Z37" s="25">
        <f>'Total N-1'!X37</f>
        <v>1</v>
      </c>
      <c r="AA37" s="26">
        <f t="shared" si="21"/>
        <v>3</v>
      </c>
      <c r="AB37" s="32">
        <f t="shared" si="36"/>
        <v>1.8234165067178502E-2</v>
      </c>
      <c r="AC37" s="23">
        <f>Janvier!AC37+Février!AC37+Mars!AC37+Avril!AC37+Mai!AC37+Juin!AC37+Juillet!AC37+Août!AC38+Septembre!AC37+Octobre!AC37+Novembre!AC37+Décembre!AC37</f>
        <v>19</v>
      </c>
      <c r="AD37" s="33">
        <f t="shared" si="22"/>
        <v>2.3182297154899896E-2</v>
      </c>
      <c r="AE37" s="25">
        <f>'Total N-1'!AC37</f>
        <v>22</v>
      </c>
      <c r="AF37" s="26">
        <f t="shared" si="23"/>
        <v>-3</v>
      </c>
      <c r="AG37" s="32">
        <f t="shared" si="37"/>
        <v>0</v>
      </c>
      <c r="AH37" s="23">
        <f>Janvier!AH38+Février!IAH38+Mars!IAH38+Avril!IAH38+Mai!IAH38+Juin!IAH38+Juillet!IAH38+Août!IAH39+Septembre!IAH38+Octobre!IAH38+Novembre!IAH38+Décembre!IAH38</f>
        <v>0</v>
      </c>
      <c r="AI37" s="33">
        <f t="shared" si="38"/>
        <v>0</v>
      </c>
      <c r="AJ37" s="25">
        <f>'Total N-1'!AH37</f>
        <v>0</v>
      </c>
      <c r="AK37" s="26">
        <f t="shared" si="24"/>
        <v>0</v>
      </c>
      <c r="AL37" s="32">
        <f t="shared" si="39"/>
        <v>1.7614901801984207E-2</v>
      </c>
      <c r="AM37" s="23">
        <f>Janvier!AM38+Février!AM38+Mars!AM38+Avril!AM38+Mai!AM38+Juin!AM38+Juillet!AM38+Août!AM39+Septembre!AM38+Octobre!AM38+Novembre!AM38+Décembre!AM38</f>
        <v>87</v>
      </c>
      <c r="AN37" s="33">
        <f t="shared" si="40"/>
        <v>1.1238480557428635E-2</v>
      </c>
      <c r="AO37" s="25">
        <f>'Total N-1'!AM37</f>
        <v>50</v>
      </c>
      <c r="AP37" s="26">
        <f t="shared" si="25"/>
        <v>37</v>
      </c>
      <c r="AQ37" s="32">
        <f t="shared" si="41"/>
        <v>0</v>
      </c>
      <c r="AR37" s="23">
        <f>Janvier!AR37+Février!AR37+Mars!AR37+Avril!AR37+Mai!AR37+Juin!AR37+Juillet!AR37+Août!AR38+Septembre!AR37+Octobre!AR37+Novembre!AR37+Décembre!AR37</f>
        <v>0</v>
      </c>
      <c r="AS37" s="33">
        <f t="shared" si="42"/>
        <v>0</v>
      </c>
      <c r="AT37" s="25">
        <f>'Total N-1'!AR37</f>
        <v>0</v>
      </c>
      <c r="AU37" s="26">
        <f t="shared" si="26"/>
        <v>0</v>
      </c>
    </row>
    <row r="38" spans="1:47" x14ac:dyDescent="0.3">
      <c r="A38" t="s">
        <v>23</v>
      </c>
      <c r="B38" s="21"/>
      <c r="C38" s="22">
        <f t="shared" si="0"/>
        <v>4.8543689320388345E-3</v>
      </c>
      <c r="D38" s="23">
        <f>Janvier!D38+Février!D38+Mars!D38+Avril!D38+Mai!D38+Juin!D38+Juillet!D38+Août!D39+Septembre!D38+Octobre!D38+Novembre!D38+Décembre!D38</f>
        <v>7</v>
      </c>
      <c r="E38" s="33">
        <f t="shared" si="29"/>
        <v>1.5042979942693409E-2</v>
      </c>
      <c r="F38" s="25">
        <f>'Total N-1'!D38</f>
        <v>21</v>
      </c>
      <c r="G38" s="26">
        <f t="shared" si="17"/>
        <v>-14</v>
      </c>
      <c r="H38" s="22">
        <f t="shared" si="27"/>
        <v>3.2178217821782179E-2</v>
      </c>
      <c r="I38" s="23">
        <f>Janvier!I38+Février!I38+Mars!I38+Avril!I38+Mai!I38+Juin!I38+Juillet!I38+Août!I39+Septembre!I38+Octobre!I38+Novembre!I38+Décembre!I38</f>
        <v>39</v>
      </c>
      <c r="J38" s="33">
        <f t="shared" si="30"/>
        <v>4.6198267564966311E-2</v>
      </c>
      <c r="K38" s="25">
        <f>'Total N-1'!I38</f>
        <v>48</v>
      </c>
      <c r="L38" s="26">
        <f t="shared" si="18"/>
        <v>-9</v>
      </c>
      <c r="M38" s="32">
        <f t="shared" si="31"/>
        <v>2.6881720430107529E-3</v>
      </c>
      <c r="N38" s="23">
        <f>Janvier!N38+Février!N38+Mars!N38+Avril!N38+Mai!N38+Juin!N38+Juillet!N38+Août!N39+Septembre!N38+Octobre!N38+Novembre!N38+Décembre!N38</f>
        <v>1</v>
      </c>
      <c r="O38" s="33">
        <f t="shared" si="32"/>
        <v>0</v>
      </c>
      <c r="P38" s="25">
        <f>'Total N-1'!N38</f>
        <v>0</v>
      </c>
      <c r="Q38" s="26">
        <f t="shared" si="19"/>
        <v>1</v>
      </c>
      <c r="R38" s="32">
        <f t="shared" si="33"/>
        <v>7.8585461689587421E-3</v>
      </c>
      <c r="S38" s="23">
        <f>Janvier!S38+Février!S38+Mars!S38+Avril!S38+Mai!S38+Juin!S38+Juillet!S38+Août!S39+Septembre!S38+Octobre!S38+Novembre!S38+Décembre!S38</f>
        <v>4</v>
      </c>
      <c r="T38" s="33" t="e">
        <f t="shared" si="28"/>
        <v>#DIV/0!</v>
      </c>
      <c r="U38" s="25">
        <f>'Total N-1'!S38</f>
        <v>6</v>
      </c>
      <c r="V38" s="26">
        <f t="shared" si="20"/>
        <v>-2</v>
      </c>
      <c r="W38" s="32">
        <f t="shared" si="34"/>
        <v>7.9681274900398405E-3</v>
      </c>
      <c r="X38" s="23">
        <f>Janvier!X38+Février!X38+Mars!X38+Avril!X38+Mai!X38+Juin!X38+Juillet!X38+Août!X39+Septembre!X38+Octobre!X38+Novembre!X38+Décembre!X38</f>
        <v>2</v>
      </c>
      <c r="Y38" s="33">
        <f t="shared" si="35"/>
        <v>2.8169014084507043E-2</v>
      </c>
      <c r="Z38" s="25">
        <f>'Total N-1'!X38</f>
        <v>8</v>
      </c>
      <c r="AA38" s="26">
        <f t="shared" si="21"/>
        <v>-6</v>
      </c>
      <c r="AB38" s="32">
        <f t="shared" si="36"/>
        <v>3.358925143953935E-2</v>
      </c>
      <c r="AC38" s="23">
        <f>Janvier!AC38+Février!AC38+Mars!AC38+Avril!AC38+Mai!AC38+Juin!AC38+Juillet!AC38+Août!AC39+Septembre!AC38+Octobre!AC38+Novembre!AC38+Décembre!AC38</f>
        <v>35</v>
      </c>
      <c r="AD38" s="33">
        <f t="shared" si="22"/>
        <v>3.4773445732349841E-2</v>
      </c>
      <c r="AE38" s="25">
        <f>'Total N-1'!AC38</f>
        <v>33</v>
      </c>
      <c r="AF38" s="26">
        <f t="shared" si="23"/>
        <v>2</v>
      </c>
      <c r="AG38" s="32">
        <f t="shared" si="37"/>
        <v>0</v>
      </c>
      <c r="AH38" s="23">
        <f>Janvier!AH39+Février!IAH39+Mars!IAH39+Avril!IAH39+Mai!IAH39+Juin!IAH39+Juillet!IAH39+Août!IAH40+Septembre!IAH39+Octobre!IAH39+Novembre!IAH39+Décembre!IAH39</f>
        <v>0</v>
      </c>
      <c r="AI38" s="33">
        <f t="shared" si="38"/>
        <v>0</v>
      </c>
      <c r="AJ38" s="25">
        <f>'Total N-1'!AH38</f>
        <v>0</v>
      </c>
      <c r="AK38" s="26">
        <f t="shared" si="24"/>
        <v>0</v>
      </c>
      <c r="AL38" s="32">
        <f t="shared" si="39"/>
        <v>5.0212593642437742E-2</v>
      </c>
      <c r="AM38" s="23">
        <f>Janvier!AM39+Février!AM39+Mars!AM39+Avril!AM39+Mai!AM39+Juin!AM39+Juillet!AM39+Août!AM40+Septembre!AM39+Octobre!AM39+Novembre!AM39+Décembre!AM39</f>
        <v>248</v>
      </c>
      <c r="AN38" s="33">
        <f t="shared" si="40"/>
        <v>2.5848505282085862E-2</v>
      </c>
      <c r="AO38" s="25">
        <f>'Total N-1'!AM38</f>
        <v>115</v>
      </c>
      <c r="AP38" s="26">
        <f t="shared" si="25"/>
        <v>133</v>
      </c>
      <c r="AQ38" s="32">
        <f t="shared" si="41"/>
        <v>0</v>
      </c>
      <c r="AR38" s="23">
        <f>Janvier!AR38+Février!AR38+Mars!AR38+Avril!AR38+Mai!AR38+Juin!AR38+Juillet!AR38+Août!AR39+Septembre!AR38+Octobre!AR38+Novembre!AR38+Décembre!AR38</f>
        <v>0</v>
      </c>
      <c r="AS38" s="33">
        <f t="shared" si="42"/>
        <v>3.1250000000000002E-3</v>
      </c>
      <c r="AT38" s="25">
        <f>'Total N-1'!AR38</f>
        <v>1</v>
      </c>
      <c r="AU38" s="26">
        <f t="shared" si="26"/>
        <v>-1</v>
      </c>
    </row>
    <row r="39" spans="1:47" x14ac:dyDescent="0.3">
      <c r="A39" t="s">
        <v>24</v>
      </c>
      <c r="B39" s="21"/>
      <c r="C39" s="22">
        <f t="shared" si="0"/>
        <v>2.7045769764216365E-2</v>
      </c>
      <c r="D39" s="23">
        <f>Janvier!D39+Février!D39+Mars!D39+Avril!D39+Mai!D39+Juin!D39+Juillet!D39+Août!D40+Septembre!D39+Octobre!D39+Novembre!D39+Décembre!D39</f>
        <v>39</v>
      </c>
      <c r="E39" s="33">
        <f t="shared" si="29"/>
        <v>3.2951289398280799E-2</v>
      </c>
      <c r="F39" s="25">
        <f>'Total N-1'!D39</f>
        <v>46</v>
      </c>
      <c r="G39" s="26">
        <f t="shared" si="17"/>
        <v>-7</v>
      </c>
      <c r="H39" s="22">
        <f t="shared" si="27"/>
        <v>4.4554455445544552E-2</v>
      </c>
      <c r="I39" s="23">
        <f>Janvier!I39+Février!I39+Mars!I39+Avril!I39+Mai!I39+Juin!I39+Juillet!I39+Août!I40+Septembre!I39+Octobre!I39+Novembre!I39+Décembre!I39</f>
        <v>54</v>
      </c>
      <c r="J39" s="33">
        <f t="shared" si="30"/>
        <v>3.7536092396535131E-2</v>
      </c>
      <c r="K39" s="25">
        <f>'Total N-1'!I39</f>
        <v>39</v>
      </c>
      <c r="L39" s="26">
        <f t="shared" si="18"/>
        <v>15</v>
      </c>
      <c r="M39" s="32">
        <f t="shared" si="31"/>
        <v>0.22043010752688172</v>
      </c>
      <c r="N39" s="23">
        <f>Janvier!N39+Février!N39+Mars!N39+Avril!N39+Mai!N39+Juin!N39+Juillet!N39+Août!N40+Septembre!N39+Octobre!N39+Novembre!N39+Décembre!N39</f>
        <v>82</v>
      </c>
      <c r="O39" s="33">
        <f t="shared" si="32"/>
        <v>0.22727272727272727</v>
      </c>
      <c r="P39" s="25">
        <f>'Total N-1'!N39</f>
        <v>90</v>
      </c>
      <c r="Q39" s="26">
        <f t="shared" si="19"/>
        <v>-8</v>
      </c>
      <c r="R39" s="32">
        <f t="shared" si="33"/>
        <v>1.9646365422396856E-2</v>
      </c>
      <c r="S39" s="23">
        <f>Janvier!S39+Février!S39+Mars!S39+Avril!S39+Mai!S39+Juin!S39+Juillet!S39+Août!S40+Septembre!S39+Octobre!S39+Novembre!S39+Décembre!S39</f>
        <v>10</v>
      </c>
      <c r="T39" s="33" t="e">
        <f t="shared" si="28"/>
        <v>#DIV/0!</v>
      </c>
      <c r="U39" s="25">
        <f>'Total N-1'!S39</f>
        <v>16</v>
      </c>
      <c r="V39" s="26">
        <f t="shared" si="20"/>
        <v>-6</v>
      </c>
      <c r="W39" s="32">
        <f t="shared" si="34"/>
        <v>1.1952191235059761E-2</v>
      </c>
      <c r="X39" s="23">
        <f>Janvier!X39+Février!X39+Mars!X39+Avril!X39+Mai!X39+Juin!X39+Juillet!X39+Août!X40+Septembre!X39+Octobre!X39+Novembre!X39+Décembre!X39</f>
        <v>3</v>
      </c>
      <c r="Y39" s="33">
        <f t="shared" si="35"/>
        <v>4.2253521126760563E-2</v>
      </c>
      <c r="Z39" s="25">
        <f>'Total N-1'!X39</f>
        <v>12</v>
      </c>
      <c r="AA39" s="26">
        <f t="shared" si="21"/>
        <v>-9</v>
      </c>
      <c r="AB39" s="32">
        <f t="shared" si="36"/>
        <v>5.3742802303262956E-2</v>
      </c>
      <c r="AC39" s="23">
        <f>Janvier!AC39+Février!AC39+Mars!AC39+Avril!AC39+Mai!AC39+Juin!AC39+Juillet!AC39+Août!AC40+Septembre!AC39+Octobre!AC39+Novembre!AC39+Décembre!AC39</f>
        <v>56</v>
      </c>
      <c r="AD39" s="33">
        <f t="shared" si="22"/>
        <v>4.3203371970495258E-2</v>
      </c>
      <c r="AE39" s="25">
        <f>'Total N-1'!AC39</f>
        <v>41</v>
      </c>
      <c r="AF39" s="26">
        <f t="shared" si="23"/>
        <v>15</v>
      </c>
      <c r="AG39" s="32">
        <f t="shared" si="37"/>
        <v>0</v>
      </c>
      <c r="AH39" s="23">
        <f>Janvier!AH40+Février!IAH40+Mars!IAH40+Avril!IAH40+Mai!IAH40+Juin!IAH40+Juillet!IAH40+Août!IAH41+Septembre!IAH40+Octobre!IAH40+Novembre!IAH40+Décembre!IAH40</f>
        <v>0</v>
      </c>
      <c r="AI39" s="33">
        <f t="shared" si="38"/>
        <v>2.564102564102564E-2</v>
      </c>
      <c r="AJ39" s="25">
        <f>'Total N-1'!AH39</f>
        <v>7</v>
      </c>
      <c r="AK39" s="26">
        <f t="shared" si="24"/>
        <v>-7</v>
      </c>
      <c r="AL39" s="32">
        <f t="shared" si="39"/>
        <v>1.2148208139299453E-3</v>
      </c>
      <c r="AM39" s="23">
        <f>Janvier!AM40+Février!AM40+Mars!AM40+Avril!AM40+Mai!AM40+Juin!AM40+Juillet!AM40+Août!AM41+Septembre!AM40+Octobre!AM40+Novembre!AM40+Décembre!AM40</f>
        <v>6</v>
      </c>
      <c r="AN39" s="33">
        <f t="shared" si="40"/>
        <v>5.6192402787143179E-2</v>
      </c>
      <c r="AO39" s="25">
        <f>'Total N-1'!AM39</f>
        <v>250</v>
      </c>
      <c r="AP39" s="26">
        <f t="shared" si="25"/>
        <v>-244</v>
      </c>
      <c r="AQ39" s="32">
        <f t="shared" si="41"/>
        <v>4.9019607843137254E-3</v>
      </c>
      <c r="AR39" s="23">
        <f>Janvier!AR39+Février!AR39+Mars!AR39+Avril!AR39+Mai!AR39+Juin!AR39+Juillet!AR39+Août!AR40+Septembre!AR39+Octobre!AR39+Novembre!AR39+Décembre!AR39</f>
        <v>1</v>
      </c>
      <c r="AS39" s="33">
        <f t="shared" si="42"/>
        <v>3.1250000000000002E-3</v>
      </c>
      <c r="AT39" s="25">
        <f>'Total N-1'!AR39</f>
        <v>1</v>
      </c>
      <c r="AU39" s="26">
        <f t="shared" si="26"/>
        <v>0</v>
      </c>
    </row>
    <row r="40" spans="1:47" x14ac:dyDescent="0.3">
      <c r="A40" t="s">
        <v>61</v>
      </c>
      <c r="B40" s="21"/>
      <c r="C40" s="22">
        <f t="shared" si="0"/>
        <v>2.0804438280166435E-3</v>
      </c>
      <c r="D40" s="23">
        <f>Janvier!D40+Février!D40+Mars!D40+Avril!D40+Mai!D40+Juin!D40+Juillet!D40+Août!D41+Septembre!D40+Octobre!D40+Novembre!D40+Décembre!D40</f>
        <v>3</v>
      </c>
      <c r="E40" s="33">
        <f t="shared" si="29"/>
        <v>0</v>
      </c>
      <c r="F40" s="25">
        <f>'Total N-1'!D40</f>
        <v>0</v>
      </c>
      <c r="G40" s="26">
        <f t="shared" si="17"/>
        <v>3</v>
      </c>
      <c r="H40" s="22">
        <f t="shared" si="27"/>
        <v>8.2508250825082509E-4</v>
      </c>
      <c r="I40" s="23">
        <f>Janvier!I40+Février!I40+Mars!I40+Avril!I40+Mai!I40+Juin!I40+Juillet!I40+Août!I41+Septembre!I40+Octobre!I40+Novembre!I40+Décembre!I40</f>
        <v>1</v>
      </c>
      <c r="J40" s="33">
        <f t="shared" si="30"/>
        <v>9.6246390760346492E-4</v>
      </c>
      <c r="K40" s="25">
        <f>'Total N-1'!I40</f>
        <v>1</v>
      </c>
      <c r="L40" s="26">
        <f t="shared" si="18"/>
        <v>0</v>
      </c>
      <c r="M40" s="32">
        <f t="shared" si="31"/>
        <v>0</v>
      </c>
      <c r="N40" s="23">
        <f>Janvier!N40+Février!N40+Mars!N40+Avril!N40+Mai!N40+Juin!N40+Juillet!N40+Août!N41+Septembre!N40+Octobre!N40+Novembre!N40+Décembre!N40</f>
        <v>0</v>
      </c>
      <c r="O40" s="33">
        <f t="shared" si="32"/>
        <v>0</v>
      </c>
      <c r="P40" s="25">
        <f>'Total N-1'!N40</f>
        <v>0</v>
      </c>
      <c r="Q40" s="26">
        <f t="shared" si="19"/>
        <v>0</v>
      </c>
      <c r="R40" s="32">
        <f t="shared" si="33"/>
        <v>0</v>
      </c>
      <c r="S40" s="23">
        <f>Janvier!S40+Février!S40+Mars!S40+Avril!S40+Mai!S40+Juin!S40+Juillet!S40+Août!S41+Septembre!S40+Octobre!S40+Novembre!S40+Décembre!S40</f>
        <v>0</v>
      </c>
      <c r="T40" s="33" t="e">
        <f t="shared" si="28"/>
        <v>#DIV/0!</v>
      </c>
      <c r="U40" s="25">
        <f>'Total N-1'!S40</f>
        <v>0</v>
      </c>
      <c r="V40" s="26">
        <f t="shared" si="20"/>
        <v>0</v>
      </c>
      <c r="W40" s="32">
        <f t="shared" si="34"/>
        <v>0</v>
      </c>
      <c r="X40" s="23">
        <f>Janvier!X40+Février!X40+Mars!X40+Avril!X40+Mai!X40+Juin!X40+Juillet!X40+Août!X41+Septembre!X40+Octobre!X40+Novembre!X40+Décembre!X40</f>
        <v>0</v>
      </c>
      <c r="Y40" s="33">
        <f t="shared" si="35"/>
        <v>0</v>
      </c>
      <c r="Z40" s="25">
        <f>'Total N-1'!X40</f>
        <v>0</v>
      </c>
      <c r="AA40" s="26">
        <f t="shared" si="21"/>
        <v>0</v>
      </c>
      <c r="AB40" s="32">
        <f t="shared" si="36"/>
        <v>0</v>
      </c>
      <c r="AC40" s="23">
        <f>Janvier!AC40+Février!AC40+Mars!AC40+Avril!AC40+Mai!AC40+Juin!AC40+Juillet!AC40+Août!AC41+Septembre!AC40+Octobre!AC40+Novembre!AC40+Décembre!AC40</f>
        <v>0</v>
      </c>
      <c r="AD40" s="33">
        <f t="shared" si="22"/>
        <v>0</v>
      </c>
      <c r="AE40" s="25">
        <f>'Total N-1'!AC40</f>
        <v>0</v>
      </c>
      <c r="AF40" s="26">
        <f t="shared" si="23"/>
        <v>0</v>
      </c>
      <c r="AG40" s="32">
        <f t="shared" si="37"/>
        <v>0</v>
      </c>
      <c r="AH40" s="23">
        <f>Janvier!AH41+Février!IAH41+Mars!IAH41+Avril!IAH41+Mai!IAH41+Juin!IAH41+Juillet!IAH41+Août!IAH42+Septembre!IAH41+Octobre!IAH41+Novembre!IAH41+Décembre!IAH41</f>
        <v>0</v>
      </c>
      <c r="AI40" s="33">
        <f t="shared" si="38"/>
        <v>0</v>
      </c>
      <c r="AJ40" s="25">
        <f>'Total N-1'!AH40</f>
        <v>0</v>
      </c>
      <c r="AK40" s="26">
        <f t="shared" si="24"/>
        <v>0</v>
      </c>
      <c r="AL40" s="32">
        <f t="shared" si="39"/>
        <v>9.3136262401295813E-3</v>
      </c>
      <c r="AM40" s="23">
        <f>Janvier!AM41+Février!AM41+Mars!AM41+Avril!AM41+Mai!AM41+Juin!AM41+Juillet!AM41+Août!AM42+Septembre!AM41+Octobre!AM41+Novembre!AM41+Décembre!AM41</f>
        <v>46</v>
      </c>
      <c r="AN40" s="33">
        <f t="shared" si="40"/>
        <v>2.2476961114857271E-4</v>
      </c>
      <c r="AO40" s="25">
        <f>'Total N-1'!AM40</f>
        <v>1</v>
      </c>
      <c r="AP40" s="26">
        <f t="shared" si="25"/>
        <v>45</v>
      </c>
      <c r="AQ40" s="32">
        <f t="shared" si="41"/>
        <v>4.9019607843137254E-3</v>
      </c>
      <c r="AR40" s="23">
        <f>Janvier!AR40+Février!AR40+Mars!AR40+Avril!AR40+Mai!AR40+Juin!AR40+Juillet!AR40+Août!AR41+Septembre!AR40+Octobre!AR40+Novembre!AR40+Décembre!AR40</f>
        <v>1</v>
      </c>
      <c r="AS40" s="33">
        <f t="shared" si="42"/>
        <v>0</v>
      </c>
      <c r="AT40" s="25">
        <f>'Total N-1'!AR40</f>
        <v>0</v>
      </c>
      <c r="AU40" s="26">
        <f t="shared" si="26"/>
        <v>1</v>
      </c>
    </row>
    <row r="41" spans="1:47" x14ac:dyDescent="0.3">
      <c r="A41" t="s">
        <v>25</v>
      </c>
      <c r="B41" s="21"/>
      <c r="C41" s="22">
        <f t="shared" si="0"/>
        <v>1.1095700416088766E-2</v>
      </c>
      <c r="D41" s="23">
        <f>Janvier!D41+Février!D41+Mars!D41+Avril!D41+Mai!D41+Juin!D41+Juillet!D41+Août!D42+Septembre!D41+Octobre!D41+Novembre!D41+Décembre!D41</f>
        <v>16</v>
      </c>
      <c r="E41" s="33">
        <f t="shared" si="29"/>
        <v>1.6475644699140399E-2</v>
      </c>
      <c r="F41" s="25">
        <f>'Total N-1'!D41</f>
        <v>23</v>
      </c>
      <c r="G41" s="26">
        <f t="shared" si="17"/>
        <v>-7</v>
      </c>
      <c r="H41" s="22">
        <f t="shared" si="27"/>
        <v>1.0726072607260726E-2</v>
      </c>
      <c r="I41" s="23">
        <f>Janvier!I41+Février!I41+Mars!I41+Avril!I41+Mai!I41+Juin!I41+Juillet!I41+Août!I42+Septembre!I41+Octobre!I41+Novembre!I41+Décembre!I41</f>
        <v>13</v>
      </c>
      <c r="J41" s="33">
        <f t="shared" si="30"/>
        <v>1.1549566891241578E-2</v>
      </c>
      <c r="K41" s="25">
        <f>'Total N-1'!I41</f>
        <v>12</v>
      </c>
      <c r="L41" s="26">
        <f t="shared" si="18"/>
        <v>1</v>
      </c>
      <c r="M41" s="32">
        <f t="shared" si="31"/>
        <v>0</v>
      </c>
      <c r="N41" s="23">
        <f>Janvier!N41+Février!N41+Mars!N41+Avril!N41+Mai!N41+Juin!N41+Juillet!N41+Août!N42+Septembre!N41+Octobre!N41+Novembre!N41+Décembre!N41</f>
        <v>0</v>
      </c>
      <c r="O41" s="33">
        <f t="shared" si="32"/>
        <v>0</v>
      </c>
      <c r="P41" s="25">
        <f>'Total N-1'!N41</f>
        <v>0</v>
      </c>
      <c r="Q41" s="26">
        <f t="shared" si="19"/>
        <v>0</v>
      </c>
      <c r="R41" s="32">
        <f t="shared" si="33"/>
        <v>1.9646365422396855E-3</v>
      </c>
      <c r="S41" s="23">
        <f>Janvier!S41+Février!S41+Mars!S41+Avril!S41+Mai!S41+Juin!S41+Juillet!S41+Août!S42+Septembre!S41+Octobre!S41+Novembre!S41+Décembre!S41</f>
        <v>1</v>
      </c>
      <c r="T41" s="33" t="e">
        <f t="shared" si="28"/>
        <v>#DIV/0!</v>
      </c>
      <c r="U41" s="25">
        <f>'Total N-1'!S41</f>
        <v>4</v>
      </c>
      <c r="V41" s="26">
        <f t="shared" si="20"/>
        <v>-3</v>
      </c>
      <c r="W41" s="32">
        <f t="shared" si="34"/>
        <v>3.9840637450199202E-3</v>
      </c>
      <c r="X41" s="23">
        <f>Janvier!X41+Février!X41+Mars!X41+Avril!X41+Mai!X41+Juin!X41+Juillet!X41+Août!X42+Septembre!X41+Octobre!X41+Novembre!X41+Décembre!X41</f>
        <v>1</v>
      </c>
      <c r="Y41" s="33">
        <f t="shared" si="35"/>
        <v>0</v>
      </c>
      <c r="Z41" s="25">
        <f>'Total N-1'!X41</f>
        <v>0</v>
      </c>
      <c r="AA41" s="26">
        <f t="shared" si="21"/>
        <v>1</v>
      </c>
      <c r="AB41" s="32">
        <f t="shared" si="36"/>
        <v>1.4395393474088292E-2</v>
      </c>
      <c r="AC41" s="23">
        <f>Janvier!AC41+Février!AC41+Mars!AC41+Avril!AC41+Mai!AC41+Juin!AC41+Juillet!AC41+Août!AC42+Septembre!AC41+Octobre!AC41+Novembre!AC41+Décembre!AC41</f>
        <v>15</v>
      </c>
      <c r="AD41" s="33">
        <f t="shared" si="22"/>
        <v>1.2644889357218124E-2</v>
      </c>
      <c r="AE41" s="25">
        <f>'Total N-1'!AC41</f>
        <v>12</v>
      </c>
      <c r="AF41" s="26">
        <f t="shared" si="23"/>
        <v>3</v>
      </c>
      <c r="AG41" s="32">
        <f t="shared" si="37"/>
        <v>0</v>
      </c>
      <c r="AH41" s="23">
        <f>Janvier!AH42+Février!IAH42+Mars!IAH42+Avril!IAH42+Mai!IAH42+Juin!IAH42+Juillet!IAH42+Août!IAH43+Septembre!IAH42+Octobre!IAH42+Novembre!IAH42+Décembre!IAH42</f>
        <v>0</v>
      </c>
      <c r="AI41" s="33">
        <f t="shared" si="38"/>
        <v>1.098901098901099E-2</v>
      </c>
      <c r="AJ41" s="25">
        <f>'Total N-1'!AH41</f>
        <v>3</v>
      </c>
      <c r="AK41" s="26">
        <f t="shared" si="24"/>
        <v>-3</v>
      </c>
      <c r="AL41" s="32">
        <f t="shared" si="39"/>
        <v>5.3249645677262605E-2</v>
      </c>
      <c r="AM41" s="23">
        <f>Janvier!AM42+Février!AM42+Mars!AM42+Avril!AM42+Mai!AM42+Juin!AM42+Juillet!AM42+Août!AM43+Septembre!AM42+Octobre!AM42+Novembre!AM42+Décembre!AM42</f>
        <v>263</v>
      </c>
      <c r="AN41" s="33">
        <f t="shared" si="40"/>
        <v>1.2137559002022926E-2</v>
      </c>
      <c r="AO41" s="25">
        <f>'Total N-1'!AM41</f>
        <v>54</v>
      </c>
      <c r="AP41" s="26">
        <f t="shared" si="25"/>
        <v>209</v>
      </c>
      <c r="AQ41" s="32">
        <f t="shared" si="41"/>
        <v>0</v>
      </c>
      <c r="AR41" s="23">
        <f>Janvier!AR41+Février!AR41+Mars!AR41+Avril!AR41+Mai!AR41+Juin!AR41+Juillet!AR41+Août!AR42+Septembre!AR41+Octobre!AR41+Novembre!AR41+Décembre!AR41</f>
        <v>0</v>
      </c>
      <c r="AS41" s="33">
        <f t="shared" si="42"/>
        <v>0</v>
      </c>
      <c r="AT41" s="25">
        <f>'Total N-1'!AR41</f>
        <v>0</v>
      </c>
      <c r="AU41" s="26">
        <f t="shared" si="26"/>
        <v>0</v>
      </c>
    </row>
    <row r="42" spans="1:47" x14ac:dyDescent="0.3">
      <c r="A42" t="s">
        <v>26</v>
      </c>
      <c r="B42" s="21"/>
      <c r="C42" s="22">
        <f t="shared" si="0"/>
        <v>5.3398058252427182E-2</v>
      </c>
      <c r="D42" s="23">
        <f>Janvier!D42+Février!D42+Mars!D42+Avril!D42+Mai!D42+Juin!D42+Juillet!D42+Août!D43+Septembre!D42+Octobre!D42+Novembre!D42+Décembre!D42</f>
        <v>77</v>
      </c>
      <c r="E42" s="33">
        <f t="shared" si="29"/>
        <v>3.9398280802292261E-2</v>
      </c>
      <c r="F42" s="25">
        <f>'Total N-1'!D42</f>
        <v>55</v>
      </c>
      <c r="G42" s="26">
        <f t="shared" si="17"/>
        <v>22</v>
      </c>
      <c r="H42" s="22">
        <f t="shared" si="27"/>
        <v>6.3531353135313537E-2</v>
      </c>
      <c r="I42" s="23">
        <f>Janvier!I42+Février!I42+Mars!I42+Avril!I42+Mai!I42+Juin!I42+Juillet!I42+Août!I43+Septembre!I42+Octobre!I42+Novembre!I42+Décembre!I42</f>
        <v>77</v>
      </c>
      <c r="J42" s="33">
        <f t="shared" si="30"/>
        <v>7.2184793070259864E-2</v>
      </c>
      <c r="K42" s="25">
        <f>'Total N-1'!I42</f>
        <v>75</v>
      </c>
      <c r="L42" s="26">
        <f t="shared" si="18"/>
        <v>2</v>
      </c>
      <c r="M42" s="32">
        <f t="shared" si="31"/>
        <v>2.6881720430107527E-2</v>
      </c>
      <c r="N42" s="23">
        <f>Janvier!N42+Février!N42+Mars!N42+Avril!N42+Mai!N42+Juin!N42+Juillet!N42+Août!N43+Septembre!N42+Octobre!N42+Novembre!N42+Décembre!N42</f>
        <v>10</v>
      </c>
      <c r="O42" s="33">
        <f t="shared" si="32"/>
        <v>1.2626262626262626E-2</v>
      </c>
      <c r="P42" s="25">
        <f>'Total N-1'!N42</f>
        <v>5</v>
      </c>
      <c r="Q42" s="26">
        <f t="shared" si="19"/>
        <v>5</v>
      </c>
      <c r="R42" s="32">
        <f t="shared" si="33"/>
        <v>8.6444007858546168E-2</v>
      </c>
      <c r="S42" s="23">
        <f>Janvier!S42+Février!S42+Mars!S42+Avril!S42+Mai!S42+Juin!S42+Juillet!S42+Août!S43+Septembre!S42+Octobre!S42+Novembre!S42+Décembre!S42</f>
        <v>44</v>
      </c>
      <c r="T42" s="33" t="e">
        <f t="shared" si="28"/>
        <v>#DIV/0!</v>
      </c>
      <c r="U42" s="25">
        <f>'Total N-1'!S42</f>
        <v>18</v>
      </c>
      <c r="V42" s="26">
        <f t="shared" si="20"/>
        <v>26</v>
      </c>
      <c r="W42" s="32">
        <f t="shared" si="34"/>
        <v>3.5856573705179286E-2</v>
      </c>
      <c r="X42" s="23">
        <f>Janvier!X42+Février!X42+Mars!X42+Avril!X42+Mai!X42+Juin!X42+Juillet!X42+Août!X43+Septembre!X42+Octobre!X42+Novembre!X42+Décembre!X42</f>
        <v>9</v>
      </c>
      <c r="Y42" s="33">
        <f t="shared" si="35"/>
        <v>2.8169014084507043E-2</v>
      </c>
      <c r="Z42" s="25">
        <f>'Total N-1'!X42</f>
        <v>8</v>
      </c>
      <c r="AA42" s="26">
        <f t="shared" si="21"/>
        <v>1</v>
      </c>
      <c r="AB42" s="32">
        <f t="shared" si="36"/>
        <v>3.358925143953935E-2</v>
      </c>
      <c r="AC42" s="23">
        <f>Janvier!AC42+Février!AC42+Mars!AC42+Avril!AC42+Mai!AC42+Juin!AC42+Juillet!AC42+Août!AC43+Septembre!AC42+Octobre!AC42+Novembre!AC42+Décembre!AC42</f>
        <v>35</v>
      </c>
      <c r="AD42" s="33">
        <f t="shared" si="22"/>
        <v>9.3782929399367762E-2</v>
      </c>
      <c r="AE42" s="25">
        <f>'Total N-1'!AC42</f>
        <v>89</v>
      </c>
      <c r="AF42" s="26">
        <f t="shared" si="23"/>
        <v>-54</v>
      </c>
      <c r="AG42" s="32">
        <f t="shared" si="37"/>
        <v>0.14285714285714285</v>
      </c>
      <c r="AH42" s="23">
        <f>Janvier!AH43+Février!IAH43+Mars!IAH43+Avril!IAH43+Mai!IAH43+Juin!IAH43+Juillet!IAH43+Août!IAH44+Septembre!IAH43+Octobre!IAH43+Novembre!IAH43+Décembre!IAH43</f>
        <v>2</v>
      </c>
      <c r="AI42" s="33">
        <f t="shared" si="38"/>
        <v>2.9304029304029304E-2</v>
      </c>
      <c r="AJ42" s="25">
        <f>'Total N-1'!AH42</f>
        <v>8</v>
      </c>
      <c r="AK42" s="26">
        <f t="shared" si="24"/>
        <v>-6</v>
      </c>
      <c r="AL42" s="32">
        <f t="shared" si="39"/>
        <v>2.8750759263008706E-2</v>
      </c>
      <c r="AM42" s="23">
        <f>Janvier!AM43+Février!AM43+Mars!AM43+Avril!AM43+Mai!AM43+Juin!AM43+Juillet!AM43+Août!AM44+Septembre!AM43+Octobre!AM43+Novembre!AM43+Décembre!AM43</f>
        <v>142</v>
      </c>
      <c r="AN42" s="33">
        <f t="shared" si="40"/>
        <v>5.7541020454034614E-2</v>
      </c>
      <c r="AO42" s="25">
        <f>'Total N-1'!AM42</f>
        <v>256</v>
      </c>
      <c r="AP42" s="26">
        <f t="shared" si="25"/>
        <v>-114</v>
      </c>
      <c r="AQ42" s="32">
        <f t="shared" si="41"/>
        <v>4.9019607843137254E-3</v>
      </c>
      <c r="AR42" s="23">
        <f>Janvier!AR42+Février!AR42+Mars!AR42+Avril!AR42+Mai!AR42+Juin!AR42+Juillet!AR42+Août!AR43+Septembre!AR42+Octobre!AR42+Novembre!AR42+Décembre!AR42</f>
        <v>1</v>
      </c>
      <c r="AS42" s="33">
        <f t="shared" si="42"/>
        <v>6.2500000000000003E-3</v>
      </c>
      <c r="AT42" s="25">
        <f>'Total N-1'!AR42</f>
        <v>2</v>
      </c>
      <c r="AU42" s="26">
        <f t="shared" si="26"/>
        <v>-1</v>
      </c>
    </row>
    <row r="43" spans="1:47" x14ac:dyDescent="0.3">
      <c r="A43" t="s">
        <v>27</v>
      </c>
      <c r="B43" s="21"/>
      <c r="C43" s="22">
        <f t="shared" si="0"/>
        <v>3.4674063800277391E-2</v>
      </c>
      <c r="D43" s="23">
        <f>Janvier!D43+Février!D43+Mars!D43+Avril!D43+Mai!D43+Juin!D43+Juillet!D43+Août!D44+Septembre!D43+Octobre!D43+Novembre!D43+Décembre!D43</f>
        <v>50</v>
      </c>
      <c r="E43" s="33">
        <f t="shared" si="29"/>
        <v>3.5816618911174783E-2</v>
      </c>
      <c r="F43" s="25">
        <f>'Total N-1'!D43</f>
        <v>50</v>
      </c>
      <c r="G43" s="26">
        <f t="shared" si="17"/>
        <v>0</v>
      </c>
      <c r="H43" s="22">
        <f t="shared" si="27"/>
        <v>2.7227722772277228E-2</v>
      </c>
      <c r="I43" s="23">
        <f>Janvier!I43+Février!I43+Mars!I43+Avril!I43+Mai!I43+Juin!I43+Juillet!I43+Août!I44+Septembre!I43+Octobre!I43+Novembre!I43+Décembre!I43</f>
        <v>33</v>
      </c>
      <c r="J43" s="33">
        <f t="shared" si="30"/>
        <v>2.2136669874879691E-2</v>
      </c>
      <c r="K43" s="25">
        <f>'Total N-1'!I43</f>
        <v>23</v>
      </c>
      <c r="L43" s="26">
        <f t="shared" si="18"/>
        <v>10</v>
      </c>
      <c r="M43" s="32">
        <f t="shared" si="31"/>
        <v>0</v>
      </c>
      <c r="N43" s="23">
        <f>Janvier!N43+Février!N43+Mars!N43+Avril!N43+Mai!N43+Juin!N43+Juillet!N43+Août!N44+Septembre!N43+Octobre!N43+Novembre!N43+Décembre!N43</f>
        <v>0</v>
      </c>
      <c r="O43" s="33">
        <f t="shared" si="32"/>
        <v>1.0101010101010102E-2</v>
      </c>
      <c r="P43" s="25">
        <f>'Total N-1'!N43</f>
        <v>4</v>
      </c>
      <c r="Q43" s="26">
        <f t="shared" si="19"/>
        <v>-4</v>
      </c>
      <c r="R43" s="32">
        <f t="shared" si="33"/>
        <v>3.1434184675834968E-2</v>
      </c>
      <c r="S43" s="23">
        <f>Janvier!S43+Février!S43+Mars!S43+Avril!S43+Mai!S43+Juin!S43+Juillet!S43+Août!S44+Septembre!S43+Octobre!S43+Novembre!S43+Décembre!S43</f>
        <v>16</v>
      </c>
      <c r="T43" s="33" t="e">
        <f t="shared" si="28"/>
        <v>#DIV/0!</v>
      </c>
      <c r="U43" s="25">
        <f>'Total N-1'!S43</f>
        <v>17</v>
      </c>
      <c r="V43" s="26">
        <f t="shared" si="20"/>
        <v>-1</v>
      </c>
      <c r="W43" s="32">
        <f t="shared" si="34"/>
        <v>5.1792828685258967E-2</v>
      </c>
      <c r="X43" s="23">
        <f>Janvier!X43+Février!X43+Mars!X43+Avril!X43+Mai!X43+Juin!X43+Juillet!X43+Août!X44+Septembre!X43+Octobre!X43+Novembre!X43+Décembre!X43</f>
        <v>13</v>
      </c>
      <c r="Y43" s="33">
        <f t="shared" si="35"/>
        <v>2.464788732394366E-2</v>
      </c>
      <c r="Z43" s="25">
        <f>'Total N-1'!X43</f>
        <v>7</v>
      </c>
      <c r="AA43" s="26">
        <f t="shared" si="21"/>
        <v>6</v>
      </c>
      <c r="AB43" s="32">
        <f t="shared" si="36"/>
        <v>3.166986564299424E-2</v>
      </c>
      <c r="AC43" s="23">
        <f>Janvier!AC43+Février!AC43+Mars!AC43+Avril!AC43+Mai!AC43+Juin!AC43+Juillet!AC43+Août!AC44+Septembre!AC43+Octobre!AC43+Novembre!AC43+Décembre!AC43</f>
        <v>33</v>
      </c>
      <c r="AD43" s="33">
        <f t="shared" si="22"/>
        <v>4.1095890410958902E-2</v>
      </c>
      <c r="AE43" s="25">
        <f>'Total N-1'!AC43</f>
        <v>39</v>
      </c>
      <c r="AF43" s="26">
        <f t="shared" si="23"/>
        <v>-6</v>
      </c>
      <c r="AG43" s="32">
        <f t="shared" si="37"/>
        <v>0.14285714285714285</v>
      </c>
      <c r="AH43" s="23">
        <f>Janvier!AH44+Février!IAH44+Mars!IAH44+Avril!IAH44+Mai!IAH44+Juin!IAH44+Juillet!IAH44+Août!IAH45+Septembre!IAH44+Octobre!IAH44+Novembre!IAH44+Décembre!IAH44</f>
        <v>2</v>
      </c>
      <c r="AI43" s="33">
        <f t="shared" si="38"/>
        <v>5.4945054945054944E-2</v>
      </c>
      <c r="AJ43" s="25">
        <f>'Total N-1'!AH43</f>
        <v>15</v>
      </c>
      <c r="AK43" s="26">
        <f t="shared" si="24"/>
        <v>-13</v>
      </c>
      <c r="AL43" s="32">
        <f t="shared" si="39"/>
        <v>6.8637375987041907E-2</v>
      </c>
      <c r="AM43" s="23">
        <f>Janvier!AM44+Février!AM44+Mars!AM44+Avril!AM44+Mai!AM44+Juin!AM44+Juillet!AM44+Août!AM45+Septembre!AM44+Octobre!AM44+Novembre!AM44+Décembre!AM44</f>
        <v>339</v>
      </c>
      <c r="AN43" s="33">
        <f t="shared" si="40"/>
        <v>3.1917284783097327E-2</v>
      </c>
      <c r="AO43" s="25">
        <f>'Total N-1'!AM43</f>
        <v>142</v>
      </c>
      <c r="AP43" s="26">
        <f t="shared" si="25"/>
        <v>197</v>
      </c>
      <c r="AQ43" s="32">
        <f t="shared" si="41"/>
        <v>3.9215686274509803E-2</v>
      </c>
      <c r="AR43" s="23">
        <f>Janvier!AR43+Février!AR43+Mars!AR43+Avril!AR43+Mai!AR43+Juin!AR43+Juillet!AR43+Août!AR44+Septembre!AR43+Octobre!AR43+Novembre!AR43+Décembre!AR43</f>
        <v>8</v>
      </c>
      <c r="AS43" s="33">
        <f t="shared" si="42"/>
        <v>4.0625000000000001E-2</v>
      </c>
      <c r="AT43" s="25">
        <f>'Total N-1'!AR43</f>
        <v>13</v>
      </c>
      <c r="AU43" s="26">
        <f t="shared" si="26"/>
        <v>-5</v>
      </c>
    </row>
    <row r="44" spans="1:47" x14ac:dyDescent="0.3">
      <c r="A44" t="s">
        <v>28</v>
      </c>
      <c r="B44" s="21"/>
      <c r="C44" s="22">
        <f t="shared" si="0"/>
        <v>6.2413314840499307E-2</v>
      </c>
      <c r="D44" s="23">
        <f>Janvier!D44+Février!D44+Mars!D44+Avril!D44+Mai!D44+Juin!D44+Juillet!D44+Août!D45+Septembre!D44+Octobre!D44+Novembre!D44+Décembre!D44</f>
        <v>90</v>
      </c>
      <c r="E44" s="33">
        <f t="shared" si="29"/>
        <v>4.3696275071633241E-2</v>
      </c>
      <c r="F44" s="25">
        <f>'Total N-1'!D44</f>
        <v>61</v>
      </c>
      <c r="G44" s="26">
        <f t="shared" si="17"/>
        <v>29</v>
      </c>
      <c r="H44" s="22">
        <f t="shared" si="27"/>
        <v>6.7656765676567657E-2</v>
      </c>
      <c r="I44" s="23">
        <f>Janvier!I44+Février!I44+Mars!I44+Avril!I44+Mai!I44+Juin!I44+Juillet!I44+Août!I45+Septembre!I44+Octobre!I44+Novembre!I44+Décembre!I44</f>
        <v>82</v>
      </c>
      <c r="J44" s="33">
        <f t="shared" si="30"/>
        <v>6.3522617901828685E-2</v>
      </c>
      <c r="K44" s="25">
        <f>'Total N-1'!I44</f>
        <v>66</v>
      </c>
      <c r="L44" s="26">
        <f t="shared" si="18"/>
        <v>16</v>
      </c>
      <c r="M44" s="32">
        <f t="shared" si="31"/>
        <v>3.4946236559139782E-2</v>
      </c>
      <c r="N44" s="23">
        <f>Janvier!N44+Février!N44+Mars!N44+Avril!N44+Mai!N44+Juin!N44+Juillet!N44+Août!N45+Septembre!N44+Octobre!N44+Novembre!N44+Décembre!N44</f>
        <v>13</v>
      </c>
      <c r="O44" s="33">
        <f t="shared" si="32"/>
        <v>3.787878787878788E-2</v>
      </c>
      <c r="P44" s="25">
        <f>'Total N-1'!N44</f>
        <v>15</v>
      </c>
      <c r="Q44" s="26">
        <f t="shared" si="19"/>
        <v>-2</v>
      </c>
      <c r="R44" s="32">
        <f t="shared" si="33"/>
        <v>8.2514734774066803E-2</v>
      </c>
      <c r="S44" s="23">
        <f>Janvier!S44+Février!S44+Mars!S44+Avril!S44+Mai!S44+Juin!S44+Juillet!S44+Août!S45+Septembre!S44+Octobre!S44+Novembre!S44+Décembre!S44</f>
        <v>42</v>
      </c>
      <c r="T44" s="33" t="e">
        <f t="shared" si="28"/>
        <v>#DIV/0!</v>
      </c>
      <c r="U44" s="25">
        <f>'Total N-1'!S44</f>
        <v>26</v>
      </c>
      <c r="V44" s="26">
        <f t="shared" si="20"/>
        <v>16</v>
      </c>
      <c r="W44" s="32">
        <f t="shared" si="34"/>
        <v>5.5776892430278883E-2</v>
      </c>
      <c r="X44" s="23">
        <f>Janvier!X44+Février!X44+Mars!X44+Avril!X44+Mai!X44+Juin!X44+Juillet!X44+Août!X45+Septembre!X44+Octobre!X44+Novembre!X44+Décembre!X44</f>
        <v>14</v>
      </c>
      <c r="Y44" s="33">
        <f t="shared" si="35"/>
        <v>6.3380281690140844E-2</v>
      </c>
      <c r="Z44" s="25">
        <f>'Total N-1'!X44</f>
        <v>18</v>
      </c>
      <c r="AA44" s="26">
        <f t="shared" si="21"/>
        <v>-4</v>
      </c>
      <c r="AB44" s="32">
        <f t="shared" si="36"/>
        <v>6.8138195777351251E-2</v>
      </c>
      <c r="AC44" s="23">
        <f>Janvier!AC44+Février!AC44+Mars!AC44+Avril!AC44+Mai!AC44+Juin!AC44+Juillet!AC44+Août!AC45+Septembre!AC44+Octobre!AC44+Novembre!AC44+Décembre!AC44</f>
        <v>71</v>
      </c>
      <c r="AD44" s="33">
        <f t="shared" si="22"/>
        <v>6.1116965226554271E-2</v>
      </c>
      <c r="AE44" s="25">
        <f>'Total N-1'!AC44</f>
        <v>58</v>
      </c>
      <c r="AF44" s="26">
        <f t="shared" si="23"/>
        <v>13</v>
      </c>
      <c r="AG44" s="32">
        <f t="shared" si="37"/>
        <v>0</v>
      </c>
      <c r="AH44" s="23">
        <f>Janvier!AH45+Février!IAH45+Mars!IAH45+Avril!IAH45+Mai!IAH45+Juin!IAH45+Juillet!IAH45+Août!IAH46+Septembre!IAH45+Octobre!IAH45+Novembre!IAH45+Décembre!IAH45</f>
        <v>0</v>
      </c>
      <c r="AI44" s="33">
        <f t="shared" si="38"/>
        <v>0.11355311355311355</v>
      </c>
      <c r="AJ44" s="25">
        <f>'Total N-1'!AH44</f>
        <v>31</v>
      </c>
      <c r="AK44" s="26">
        <f t="shared" si="24"/>
        <v>-31</v>
      </c>
      <c r="AL44" s="32">
        <f t="shared" si="39"/>
        <v>2.6321117635148814E-3</v>
      </c>
      <c r="AM44" s="23">
        <f>Janvier!AM45+Février!AM45+Mars!AM45+Avril!AM45+Mai!AM45+Juin!AM45+Juillet!AM45+Août!AM46+Septembre!AM45+Octobre!AM45+Novembre!AM45+Décembre!AM45</f>
        <v>13</v>
      </c>
      <c r="AN44" s="33">
        <f t="shared" si="40"/>
        <v>5.5518093953697459E-2</v>
      </c>
      <c r="AO44" s="25">
        <f>'Total N-1'!AM44</f>
        <v>247</v>
      </c>
      <c r="AP44" s="26">
        <f t="shared" si="25"/>
        <v>-234</v>
      </c>
      <c r="AQ44" s="32">
        <f t="shared" si="41"/>
        <v>0.11764705882352941</v>
      </c>
      <c r="AR44" s="23">
        <f>Janvier!AR44+Février!AR44+Mars!AR44+Avril!AR44+Mai!AR44+Juin!AR44+Juillet!AR44+Août!AR45+Septembre!AR44+Octobre!AR44+Novembre!AR44+Décembre!AR44</f>
        <v>24</v>
      </c>
      <c r="AS44" s="33">
        <f t="shared" si="42"/>
        <v>8.7499999999999994E-2</v>
      </c>
      <c r="AT44" s="25">
        <f>'Total N-1'!AR44</f>
        <v>28</v>
      </c>
      <c r="AU44" s="26">
        <f t="shared" si="26"/>
        <v>-4</v>
      </c>
    </row>
    <row r="45" spans="1:47" x14ac:dyDescent="0.3">
      <c r="A45" t="s">
        <v>62</v>
      </c>
      <c r="B45" s="21"/>
      <c r="C45" s="22">
        <f t="shared" si="0"/>
        <v>1.3869625520110957E-3</v>
      </c>
      <c r="D45" s="23">
        <f>Janvier!D45+Février!D45+Mars!D45+Avril!D45+Mai!D45+Juin!D45+Juillet!D45+Août!D46+Septembre!D45+Octobre!D45+Novembre!D45+Décembre!D45</f>
        <v>2</v>
      </c>
      <c r="E45" s="33">
        <f t="shared" si="29"/>
        <v>0</v>
      </c>
      <c r="F45" s="25">
        <f>'Total N-1'!D45</f>
        <v>0</v>
      </c>
      <c r="G45" s="26">
        <f t="shared" si="17"/>
        <v>2</v>
      </c>
      <c r="H45" s="22">
        <f t="shared" si="27"/>
        <v>4.9504950495049506E-3</v>
      </c>
      <c r="I45" s="23">
        <f>Janvier!I45+Février!I45+Mars!I45+Avril!I45+Mai!I45+Juin!I45+Juillet!I45+Août!I46+Septembre!I45+Octobre!I45+Novembre!I45+Décembre!I45</f>
        <v>6</v>
      </c>
      <c r="J45" s="33">
        <f t="shared" si="30"/>
        <v>9.6246390760346492E-4</v>
      </c>
      <c r="K45" s="25">
        <f>'Total N-1'!I45</f>
        <v>1</v>
      </c>
      <c r="L45" s="26">
        <f t="shared" si="18"/>
        <v>5</v>
      </c>
      <c r="M45" s="32">
        <f t="shared" si="31"/>
        <v>2.6881720430107529E-3</v>
      </c>
      <c r="N45" s="23">
        <f>Janvier!N45+Février!N45+Mars!N45+Avril!N45+Mai!N45+Juin!N45+Juillet!N45+Août!N46+Septembre!N45+Octobre!N45+Novembre!N45+Décembre!N45</f>
        <v>1</v>
      </c>
      <c r="O45" s="33">
        <f t="shared" si="32"/>
        <v>0</v>
      </c>
      <c r="P45" s="25">
        <f>'Total N-1'!N45</f>
        <v>0</v>
      </c>
      <c r="Q45" s="26">
        <f t="shared" si="19"/>
        <v>1</v>
      </c>
      <c r="R45" s="32">
        <f t="shared" si="33"/>
        <v>3.929273084479371E-3</v>
      </c>
      <c r="S45" s="23">
        <f>Janvier!S45+Février!S45+Mars!S45+Avril!S45+Mai!S45+Juin!S45+Juillet!S45+Août!S46+Septembre!S45+Octobre!S45+Novembre!S45+Décembre!S45</f>
        <v>2</v>
      </c>
      <c r="T45" s="33" t="e">
        <f t="shared" si="28"/>
        <v>#DIV/0!</v>
      </c>
      <c r="U45" s="25">
        <f>'Total N-1'!S45</f>
        <v>0</v>
      </c>
      <c r="V45" s="26">
        <f t="shared" si="20"/>
        <v>2</v>
      </c>
      <c r="W45" s="32">
        <f t="shared" si="34"/>
        <v>0</v>
      </c>
      <c r="X45" s="23">
        <f>Janvier!X45+Février!X45+Mars!X45+Avril!X45+Mai!X45+Juin!X45+Juillet!X45+Août!X46+Septembre!X45+Octobre!X45+Novembre!X45+Décembre!X45</f>
        <v>0</v>
      </c>
      <c r="Y45" s="33">
        <f t="shared" si="35"/>
        <v>0</v>
      </c>
      <c r="Z45" s="25">
        <f>'Total N-1'!X45</f>
        <v>0</v>
      </c>
      <c r="AA45" s="26">
        <f t="shared" si="21"/>
        <v>0</v>
      </c>
      <c r="AB45" s="32">
        <f t="shared" si="36"/>
        <v>1.9193857965451055E-3</v>
      </c>
      <c r="AC45" s="23">
        <f>Janvier!AC45+Février!AC45+Mars!AC45+Avril!AC45+Mai!AC45+Juin!AC45+Juillet!AC45+Août!AC46+Septembre!AC45+Octobre!AC45+Novembre!AC45+Décembre!AC45</f>
        <v>2</v>
      </c>
      <c r="AD45" s="33">
        <f t="shared" si="22"/>
        <v>0</v>
      </c>
      <c r="AE45" s="25">
        <f>'Total N-1'!AC45</f>
        <v>0</v>
      </c>
      <c r="AF45" s="26">
        <f t="shared" si="23"/>
        <v>2</v>
      </c>
      <c r="AG45" s="32">
        <f t="shared" si="37"/>
        <v>0</v>
      </c>
      <c r="AH45" s="23">
        <f>Janvier!AH46+Février!IAH46+Mars!IAH46+Avril!IAH46+Mai!IAH46+Juin!IAH46+Juillet!IAH46+Août!IAH47+Septembre!IAH46+Octobre!IAH46+Novembre!IAH46+Décembre!IAH46</f>
        <v>0</v>
      </c>
      <c r="AI45" s="33">
        <f t="shared" si="38"/>
        <v>2.197802197802198E-2</v>
      </c>
      <c r="AJ45" s="25">
        <f>'Total N-1'!AH45</f>
        <v>6</v>
      </c>
      <c r="AK45" s="26">
        <f t="shared" si="24"/>
        <v>-6</v>
      </c>
      <c r="AL45" s="32">
        <f t="shared" si="39"/>
        <v>1.4172909495849362E-3</v>
      </c>
      <c r="AM45" s="23">
        <f>Janvier!AM46+Février!AM46+Mars!AM46+Avril!AM46+Mai!AM46+Juin!AM46+Juillet!AM46+Août!AM47+Septembre!AM46+Octobre!AM46+Novembre!AM46+Décembre!AM46</f>
        <v>7</v>
      </c>
      <c r="AN45" s="33">
        <f t="shared" si="40"/>
        <v>2.2476961114857271E-4</v>
      </c>
      <c r="AO45" s="25">
        <f>'Total N-1'!AM45</f>
        <v>1</v>
      </c>
      <c r="AP45" s="26">
        <f t="shared" si="25"/>
        <v>6</v>
      </c>
      <c r="AQ45" s="32">
        <f t="shared" si="41"/>
        <v>4.9019607843137254E-3</v>
      </c>
      <c r="AR45" s="23">
        <f>Janvier!AR45+Février!AR45+Mars!AR45+Avril!AR45+Mai!AR45+Juin!AR45+Juillet!AR45+Août!AR46+Septembre!AR45+Octobre!AR45+Novembre!AR45+Décembre!AR45</f>
        <v>1</v>
      </c>
      <c r="AS45" s="33">
        <f t="shared" si="42"/>
        <v>1.8749999999999999E-2</v>
      </c>
      <c r="AT45" s="25">
        <f>'Total N-1'!AR45</f>
        <v>6</v>
      </c>
      <c r="AU45" s="26">
        <f t="shared" si="26"/>
        <v>-5</v>
      </c>
    </row>
    <row r="46" spans="1:47" x14ac:dyDescent="0.3">
      <c r="A46" t="s">
        <v>63</v>
      </c>
      <c r="B46" s="21"/>
      <c r="C46" s="22">
        <f t="shared" ref="C46:C52" si="43">D46/$D$54</f>
        <v>1.3869625520110957E-3</v>
      </c>
      <c r="D46" s="23">
        <f>Janvier!D46+Février!D46+Mars!D46+Avril!D46+Mai!D46+Juin!D46+Juillet!D46+Août!D47+Septembre!D46+Octobre!D46+Novembre!D46+Décembre!D46</f>
        <v>2</v>
      </c>
      <c r="E46" s="33">
        <f t="shared" si="29"/>
        <v>0</v>
      </c>
      <c r="F46" s="25">
        <f>'Total N-1'!D46</f>
        <v>0</v>
      </c>
      <c r="G46" s="26">
        <f t="shared" si="17"/>
        <v>2</v>
      </c>
      <c r="H46" s="22">
        <f t="shared" si="27"/>
        <v>0</v>
      </c>
      <c r="I46" s="23">
        <f>Janvier!I46+Février!I46+Mars!I46+Avril!I46+Mai!I46+Juin!I46+Juillet!I46+Août!I47+Septembre!I46+Octobre!I46+Novembre!I46+Décembre!I46</f>
        <v>0</v>
      </c>
      <c r="J46" s="33">
        <f t="shared" si="30"/>
        <v>0</v>
      </c>
      <c r="K46" s="25">
        <f>'Total N-1'!I46</f>
        <v>0</v>
      </c>
      <c r="L46" s="26">
        <f t="shared" si="18"/>
        <v>0</v>
      </c>
      <c r="M46" s="32">
        <f t="shared" si="31"/>
        <v>0</v>
      </c>
      <c r="N46" s="23">
        <f>Janvier!N46+Février!N46+Mars!N46+Avril!N46+Mai!N46+Juin!N46+Juillet!N46+Août!N47+Septembre!N46+Octobre!N46+Novembre!N46+Décembre!N46</f>
        <v>0</v>
      </c>
      <c r="O46" s="33">
        <f t="shared" si="32"/>
        <v>0</v>
      </c>
      <c r="P46" s="25">
        <f>'Total N-1'!N46</f>
        <v>0</v>
      </c>
      <c r="Q46" s="26">
        <f t="shared" si="19"/>
        <v>0</v>
      </c>
      <c r="R46" s="32">
        <f t="shared" si="33"/>
        <v>1.9646365422396855E-3</v>
      </c>
      <c r="S46" s="23">
        <f>Janvier!S46+Février!S46+Mars!S46+Avril!S46+Mai!S46+Juin!S46+Juillet!S46+Août!S47+Septembre!S46+Octobre!S46+Novembre!S46+Décembre!S46</f>
        <v>1</v>
      </c>
      <c r="T46" s="33" t="e">
        <f t="shared" si="28"/>
        <v>#DIV/0!</v>
      </c>
      <c r="U46" s="25">
        <f>'Total N-1'!S46</f>
        <v>0</v>
      </c>
      <c r="V46" s="26">
        <f t="shared" si="20"/>
        <v>1</v>
      </c>
      <c r="W46" s="32">
        <f t="shared" si="34"/>
        <v>7.9681274900398405E-3</v>
      </c>
      <c r="X46" s="23">
        <f>Janvier!X46+Février!X46+Mars!X46+Avril!X46+Mai!X46+Juin!X46+Juillet!X46+Août!X47+Septembre!X46+Octobre!X46+Novembre!X46+Décembre!X46</f>
        <v>2</v>
      </c>
      <c r="Y46" s="33">
        <f t="shared" si="35"/>
        <v>3.5211267605633804E-3</v>
      </c>
      <c r="Z46" s="25">
        <f>'Total N-1'!X46</f>
        <v>1</v>
      </c>
      <c r="AA46" s="26">
        <f t="shared" si="21"/>
        <v>1</v>
      </c>
      <c r="AB46" s="32">
        <f t="shared" si="36"/>
        <v>1.9193857965451055E-3</v>
      </c>
      <c r="AC46" s="23">
        <f>Janvier!AC46+Février!AC46+Mars!AC46+Avril!AC46+Mai!AC46+Juin!AC46+Juillet!AC46+Août!AC47+Septembre!AC46+Octobre!AC46+Novembre!AC46+Décembre!AC46</f>
        <v>2</v>
      </c>
      <c r="AD46" s="33">
        <f t="shared" si="22"/>
        <v>2.1074815595363539E-3</v>
      </c>
      <c r="AE46" s="25">
        <f>'Total N-1'!AC46</f>
        <v>2</v>
      </c>
      <c r="AF46" s="26">
        <f t="shared" si="23"/>
        <v>0</v>
      </c>
      <c r="AG46" s="32">
        <f t="shared" si="37"/>
        <v>0</v>
      </c>
      <c r="AH46" s="23">
        <f>Janvier!AH47+Février!IAH47+Mars!IAH47+Avril!IAH47+Mai!IAH47+Juin!IAH47+Juillet!IAH47+Août!IAH48+Septembre!IAH47+Octobre!IAH47+Novembre!IAH47+Décembre!IAH47</f>
        <v>0</v>
      </c>
      <c r="AI46" s="33">
        <f t="shared" si="38"/>
        <v>0</v>
      </c>
      <c r="AJ46" s="25">
        <f>'Total N-1'!AH46</f>
        <v>0</v>
      </c>
      <c r="AK46" s="26">
        <f t="shared" si="24"/>
        <v>0</v>
      </c>
      <c r="AL46" s="32">
        <f t="shared" si="39"/>
        <v>4.2518728487548089E-3</v>
      </c>
      <c r="AM46" s="23">
        <f>Janvier!AM47+Février!AM47+Mars!AM47+Avril!AM47+Mai!AM47+Juin!AM47+Juillet!AM47+Août!AM48+Septembre!AM47+Octobre!AM47+Novembre!AM47+Décembre!AM47</f>
        <v>21</v>
      </c>
      <c r="AN46" s="33">
        <f t="shared" si="40"/>
        <v>6.7430883344571813E-4</v>
      </c>
      <c r="AO46" s="25">
        <f>'Total N-1'!AM46</f>
        <v>3</v>
      </c>
      <c r="AP46" s="26">
        <f t="shared" si="25"/>
        <v>18</v>
      </c>
      <c r="AQ46" s="32">
        <f t="shared" si="41"/>
        <v>0</v>
      </c>
      <c r="AR46" s="23">
        <f>Janvier!AR46+Février!AR46+Mars!AR46+Avril!AR46+Mai!AR46+Juin!AR46+Juillet!AR46+Août!AR47+Septembre!AR46+Octobre!AR46+Novembre!AR46+Décembre!AR46</f>
        <v>0</v>
      </c>
      <c r="AS46" s="33">
        <f t="shared" si="42"/>
        <v>0</v>
      </c>
      <c r="AT46" s="25">
        <f>'Total N-1'!AR46</f>
        <v>0</v>
      </c>
      <c r="AU46" s="26">
        <f t="shared" si="26"/>
        <v>0</v>
      </c>
    </row>
    <row r="47" spans="1:47" x14ac:dyDescent="0.3">
      <c r="A47" t="s">
        <v>34</v>
      </c>
      <c r="B47" s="21"/>
      <c r="C47" s="22">
        <f t="shared" si="43"/>
        <v>1.3869625520110957E-3</v>
      </c>
      <c r="D47" s="23">
        <f>Janvier!D47+Février!D47+Mars!D47+Avril!D47+Mai!D47+Juin!D47+Juillet!D47+Août!D48+Septembre!D47+Octobre!D47+Novembre!D47+Décembre!D47</f>
        <v>2</v>
      </c>
      <c r="E47" s="33">
        <f t="shared" si="29"/>
        <v>0</v>
      </c>
      <c r="F47" s="25">
        <f>'Total N-1'!D47</f>
        <v>0</v>
      </c>
      <c r="G47" s="26">
        <f t="shared" si="17"/>
        <v>2</v>
      </c>
      <c r="H47" s="22">
        <f t="shared" si="27"/>
        <v>4.125412541254125E-3</v>
      </c>
      <c r="I47" s="23">
        <f>Janvier!I47+Février!I47+Mars!I47+Avril!I47+Mai!I47+Juin!I47+Juillet!I47+Août!I48+Septembre!I47+Octobre!I47+Novembre!I47+Décembre!I47</f>
        <v>5</v>
      </c>
      <c r="J47" s="33">
        <f t="shared" si="30"/>
        <v>1.9249278152069298E-3</v>
      </c>
      <c r="K47" s="25">
        <f>'Total N-1'!I47</f>
        <v>2</v>
      </c>
      <c r="L47" s="26">
        <f t="shared" si="18"/>
        <v>3</v>
      </c>
      <c r="M47" s="32">
        <f t="shared" si="31"/>
        <v>1.3440860215053764E-2</v>
      </c>
      <c r="N47" s="23">
        <f>Janvier!N47+Février!N47+Mars!N47+Avril!N47+Mai!N47+Juin!N47+Juillet!N47+Août!N48+Septembre!N47+Octobre!N47+Novembre!N47+Décembre!N47</f>
        <v>5</v>
      </c>
      <c r="O47" s="33">
        <f t="shared" si="32"/>
        <v>1.0101010101010102E-2</v>
      </c>
      <c r="P47" s="25">
        <f>'Total N-1'!N47</f>
        <v>4</v>
      </c>
      <c r="Q47" s="26">
        <f t="shared" si="19"/>
        <v>1</v>
      </c>
      <c r="R47" s="32">
        <f t="shared" si="33"/>
        <v>5.893909626719057E-3</v>
      </c>
      <c r="S47" s="23">
        <f>Janvier!S47+Février!S47+Mars!S47+Avril!S47+Mai!S47+Juin!S47+Juillet!S47+Août!S48+Septembre!S47+Octobre!S47+Novembre!S47+Décembre!S47</f>
        <v>3</v>
      </c>
      <c r="T47" s="33" t="e">
        <f t="shared" si="28"/>
        <v>#DIV/0!</v>
      </c>
      <c r="U47" s="25">
        <f>'Total N-1'!S47</f>
        <v>0</v>
      </c>
      <c r="V47" s="26">
        <f t="shared" si="20"/>
        <v>3</v>
      </c>
      <c r="W47" s="32">
        <f t="shared" si="34"/>
        <v>7.9681274900398405E-3</v>
      </c>
      <c r="X47" s="23">
        <f>Janvier!X47+Février!X47+Mars!X47+Avril!X47+Mai!X47+Juin!X47+Juillet!X47+Août!X48+Septembre!X47+Octobre!X47+Novembre!X47+Décembre!X47</f>
        <v>2</v>
      </c>
      <c r="Y47" s="33">
        <f t="shared" si="35"/>
        <v>3.5211267605633804E-3</v>
      </c>
      <c r="Z47" s="25">
        <f>'Total N-1'!X47</f>
        <v>1</v>
      </c>
      <c r="AA47" s="26">
        <f t="shared" si="21"/>
        <v>1</v>
      </c>
      <c r="AB47" s="32">
        <f t="shared" si="36"/>
        <v>3.838771593090211E-3</v>
      </c>
      <c r="AC47" s="23">
        <f>Janvier!AC47+Février!AC47+Mars!AC47+Avril!AC47+Mai!AC47+Juin!AC47+Juillet!AC47+Août!AC48+Septembre!AC47+Octobre!AC47+Novembre!AC47+Décembre!AC47</f>
        <v>4</v>
      </c>
      <c r="AD47" s="33">
        <f t="shared" si="22"/>
        <v>7.3761854583772393E-3</v>
      </c>
      <c r="AE47" s="25">
        <f>'Total N-1'!AC47</f>
        <v>7</v>
      </c>
      <c r="AF47" s="26">
        <f t="shared" si="23"/>
        <v>-3</v>
      </c>
      <c r="AG47" s="32">
        <f t="shared" si="37"/>
        <v>0</v>
      </c>
      <c r="AH47" s="23">
        <f>Janvier!AH48+Février!IAH48+Mars!IAH48+Avril!IAH48+Mai!IAH48+Juin!IAH48+Juillet!IAH48+Août!IAH49+Septembre!IAH48+Octobre!IAH48+Novembre!IAH48+Décembre!IAH48</f>
        <v>0</v>
      </c>
      <c r="AI47" s="33">
        <f t="shared" si="38"/>
        <v>0</v>
      </c>
      <c r="AJ47" s="25">
        <f>'Total N-1'!AH47</f>
        <v>0</v>
      </c>
      <c r="AK47" s="26">
        <f t="shared" si="24"/>
        <v>0</v>
      </c>
      <c r="AL47" s="32">
        <f t="shared" si="39"/>
        <v>1.9234662887224134E-2</v>
      </c>
      <c r="AM47" s="23">
        <f>Janvier!AM48+Février!AM48+Mars!AM48+Avril!AM48+Mai!AM48+Juin!AM48+Juillet!AM48+Août!AM49+Septembre!AM48+Octobre!AM48+Novembre!AM48+Décembre!AM48</f>
        <v>95</v>
      </c>
      <c r="AN47" s="33">
        <f t="shared" si="40"/>
        <v>3.1467745560800182E-3</v>
      </c>
      <c r="AO47" s="25">
        <f>'Total N-1'!AM47</f>
        <v>14</v>
      </c>
      <c r="AP47" s="26">
        <f t="shared" si="25"/>
        <v>81</v>
      </c>
      <c r="AQ47" s="32">
        <f t="shared" si="41"/>
        <v>0</v>
      </c>
      <c r="AR47" s="23">
        <f>Janvier!AR47+Février!AR47+Mars!AR47+Avril!AR47+Mai!AR47+Juin!AR47+Juillet!AR47+Août!AR48+Septembre!AR47+Octobre!AR47+Novembre!AR47+Décembre!AR47</f>
        <v>0</v>
      </c>
      <c r="AS47" s="33">
        <f t="shared" si="42"/>
        <v>0</v>
      </c>
      <c r="AT47" s="25">
        <f>'Total N-1'!AR47</f>
        <v>0</v>
      </c>
      <c r="AU47" s="26">
        <f t="shared" si="26"/>
        <v>0</v>
      </c>
    </row>
    <row r="48" spans="1:47" x14ac:dyDescent="0.3">
      <c r="A48" t="s">
        <v>29</v>
      </c>
      <c r="B48" s="21"/>
      <c r="C48" s="22">
        <f t="shared" si="43"/>
        <v>1.1789181692094313E-2</v>
      </c>
      <c r="D48" s="23">
        <f>Janvier!D48+Février!D48+Mars!D48+Avril!D48+Mai!D48+Juin!D48+Juillet!D48+Août!D49+Septembre!D48+Octobre!D48+Novembre!D48+Décembre!D48</f>
        <v>17</v>
      </c>
      <c r="E48" s="33">
        <f t="shared" si="29"/>
        <v>7.1633237822349575E-3</v>
      </c>
      <c r="F48" s="25">
        <f>'Total N-1'!D48</f>
        <v>10</v>
      </c>
      <c r="G48" s="26">
        <f t="shared" si="17"/>
        <v>7</v>
      </c>
      <c r="H48" s="22">
        <f t="shared" si="27"/>
        <v>1.2376237623762377E-2</v>
      </c>
      <c r="I48" s="23">
        <f>Janvier!I48+Février!I48+Mars!I48+Avril!I48+Mai!I48+Juin!I48+Juillet!I48+Août!I49+Septembre!I48+Octobre!I48+Novembre!I48+Décembre!I48</f>
        <v>15</v>
      </c>
      <c r="J48" s="33">
        <f t="shared" si="30"/>
        <v>1.0587102983638113E-2</v>
      </c>
      <c r="K48" s="25">
        <f>'Total N-1'!I48</f>
        <v>11</v>
      </c>
      <c r="L48" s="26">
        <f t="shared" si="18"/>
        <v>4</v>
      </c>
      <c r="M48" s="32">
        <f t="shared" si="31"/>
        <v>4.8387096774193547E-2</v>
      </c>
      <c r="N48" s="23">
        <f>Janvier!N48+Février!N48+Mars!N48+Avril!N48+Mai!N48+Juin!N48+Juillet!N48+Août!N49+Septembre!N48+Octobre!N48+Novembre!N48+Décembre!N48</f>
        <v>18</v>
      </c>
      <c r="O48" s="33">
        <f t="shared" si="32"/>
        <v>2.2727272727272728E-2</v>
      </c>
      <c r="P48" s="25">
        <f>'Total N-1'!N48</f>
        <v>9</v>
      </c>
      <c r="Q48" s="26">
        <f t="shared" si="19"/>
        <v>9</v>
      </c>
      <c r="R48" s="32">
        <f t="shared" si="33"/>
        <v>2.3575638506876228E-2</v>
      </c>
      <c r="S48" s="23">
        <f>Janvier!S48+Février!S48+Mars!S48+Avril!S48+Mai!S48+Juin!S48+Juillet!S48+Août!S49+Septembre!S48+Octobre!S48+Novembre!S48+Décembre!S48</f>
        <v>12</v>
      </c>
      <c r="T48" s="33" t="e">
        <f t="shared" si="28"/>
        <v>#DIV/0!</v>
      </c>
      <c r="U48" s="25">
        <f>'Total N-1'!S48</f>
        <v>8</v>
      </c>
      <c r="V48" s="26">
        <f t="shared" si="20"/>
        <v>4</v>
      </c>
      <c r="W48" s="32">
        <f t="shared" si="34"/>
        <v>2.7888446215139442E-2</v>
      </c>
      <c r="X48" s="23">
        <f>Janvier!X48+Février!X48+Mars!X48+Avril!X48+Mai!X48+Juin!X48+Juillet!X48+Août!X49+Septembre!X48+Octobre!X48+Novembre!X48+Décembre!X48</f>
        <v>7</v>
      </c>
      <c r="Y48" s="33">
        <f t="shared" si="35"/>
        <v>3.1690140845070422E-2</v>
      </c>
      <c r="Z48" s="25">
        <f>'Total N-1'!X48</f>
        <v>9</v>
      </c>
      <c r="AA48" s="26">
        <f t="shared" si="21"/>
        <v>-2</v>
      </c>
      <c r="AB48" s="32">
        <f t="shared" si="36"/>
        <v>3.2629558541266791E-2</v>
      </c>
      <c r="AC48" s="23">
        <f>Janvier!AC48+Février!AC48+Mars!AC48+Avril!AC48+Mai!AC48+Juin!AC48+Juillet!AC48+Août!AC49+Septembre!AC48+Octobre!AC48+Novembre!AC48+Décembre!AC48</f>
        <v>34</v>
      </c>
      <c r="AD48" s="33">
        <f t="shared" si="22"/>
        <v>2.7397260273972601E-2</v>
      </c>
      <c r="AE48" s="25">
        <f>'Total N-1'!AC48</f>
        <v>26</v>
      </c>
      <c r="AF48" s="26">
        <f t="shared" si="23"/>
        <v>8</v>
      </c>
      <c r="AG48" s="32">
        <f t="shared" si="37"/>
        <v>0</v>
      </c>
      <c r="AH48" s="23">
        <f>Janvier!AH49+Février!IAH49+Mars!IAH49+Avril!IAH49+Mai!IAH49+Juin!IAH49+Juillet!IAH49+Août!IAH50+Septembre!IAH49+Octobre!IAH49+Novembre!IAH49+Décembre!IAH49</f>
        <v>0</v>
      </c>
      <c r="AI48" s="33">
        <f t="shared" si="38"/>
        <v>0</v>
      </c>
      <c r="AJ48" s="25">
        <f>'Total N-1'!AH48</f>
        <v>0</v>
      </c>
      <c r="AK48" s="26">
        <f t="shared" si="24"/>
        <v>0</v>
      </c>
      <c r="AL48" s="32">
        <f t="shared" si="39"/>
        <v>2.1866774650739017E-2</v>
      </c>
      <c r="AM48" s="23">
        <f>Janvier!AM49+Février!AM49+Mars!AM49+Avril!AM49+Mai!AM49+Juin!AM49+Juillet!AM49+Août!AM50+Septembre!AM49+Octobre!AM49+Novembre!AM49+Décembre!AM49</f>
        <v>108</v>
      </c>
      <c r="AN48" s="33">
        <f t="shared" si="40"/>
        <v>1.326140705776579E-2</v>
      </c>
      <c r="AO48" s="25">
        <f>'Total N-1'!AM48</f>
        <v>59</v>
      </c>
      <c r="AP48" s="26">
        <f t="shared" si="25"/>
        <v>49</v>
      </c>
      <c r="AQ48" s="32">
        <f t="shared" si="41"/>
        <v>3.4313725490196081E-2</v>
      </c>
      <c r="AR48" s="23">
        <f>Janvier!AR48+Février!AR48+Mars!AR48+Avril!AR48+Mai!AR48+Juin!AR48+Juillet!AR48+Août!AR49+Septembre!AR48+Octobre!AR48+Novembre!AR48+Décembre!AR48</f>
        <v>7</v>
      </c>
      <c r="AS48" s="33">
        <f t="shared" si="42"/>
        <v>4.3749999999999997E-2</v>
      </c>
      <c r="AT48" s="25">
        <f>'Total N-1'!AR48</f>
        <v>14</v>
      </c>
      <c r="AU48" s="26">
        <f t="shared" si="26"/>
        <v>-7</v>
      </c>
    </row>
    <row r="49" spans="1:47" x14ac:dyDescent="0.3">
      <c r="A49" t="s">
        <v>35</v>
      </c>
      <c r="B49" s="21"/>
      <c r="C49" s="22">
        <f t="shared" si="43"/>
        <v>2.9126213592233011E-2</v>
      </c>
      <c r="D49" s="23">
        <f>Janvier!D49+Février!D49+Mars!D49+Avril!D49+Mai!D49+Juin!D49+Juillet!D49+Août!D50+Septembre!D49+Octobre!D49+Novembre!D49+Décembre!D49</f>
        <v>42</v>
      </c>
      <c r="E49" s="33">
        <f t="shared" si="29"/>
        <v>4.3696275071633241E-2</v>
      </c>
      <c r="F49" s="25">
        <f>'Total N-1'!D49</f>
        <v>61</v>
      </c>
      <c r="G49" s="26">
        <f t="shared" si="17"/>
        <v>-19</v>
      </c>
      <c r="H49" s="22">
        <f t="shared" si="27"/>
        <v>2.2277227722772276E-2</v>
      </c>
      <c r="I49" s="23">
        <f>Janvier!I49+Février!I49+Mars!I49+Avril!I49+Mai!I49+Juin!I49+Juillet!I49+Août!I50+Septembre!I49+Octobre!I49+Novembre!I49+Décembre!I49</f>
        <v>27</v>
      </c>
      <c r="J49" s="33">
        <f t="shared" si="30"/>
        <v>3.9461020211742061E-2</v>
      </c>
      <c r="K49" s="25">
        <f>'Total N-1'!I49</f>
        <v>41</v>
      </c>
      <c r="L49" s="26">
        <f t="shared" si="18"/>
        <v>-14</v>
      </c>
      <c r="M49" s="32">
        <f t="shared" si="31"/>
        <v>5.3763440860215058E-3</v>
      </c>
      <c r="N49" s="23">
        <f>Janvier!N49+Février!N49+Mars!N49+Avril!N49+Mai!N49+Juin!N49+Juillet!N49+Août!N50+Septembre!N49+Octobre!N49+Novembre!N49+Décembre!N49</f>
        <v>2</v>
      </c>
      <c r="O49" s="33">
        <f t="shared" si="32"/>
        <v>5.0505050505050509E-3</v>
      </c>
      <c r="P49" s="25">
        <f>'Total N-1'!N49</f>
        <v>2</v>
      </c>
      <c r="Q49" s="26">
        <f t="shared" si="19"/>
        <v>0</v>
      </c>
      <c r="R49" s="32">
        <f t="shared" si="33"/>
        <v>1.9646365422396856E-2</v>
      </c>
      <c r="S49" s="23">
        <f>Janvier!S49+Février!S49+Mars!S49+Avril!S49+Mai!S49+Juin!S49+Juillet!S49+Août!S50+Septembre!S49+Octobre!S49+Novembre!S49+Décembre!S49</f>
        <v>10</v>
      </c>
      <c r="T49" s="33" t="e">
        <f t="shared" si="28"/>
        <v>#DIV/0!</v>
      </c>
      <c r="U49" s="25">
        <f>'Total N-1'!S49</f>
        <v>18</v>
      </c>
      <c r="V49" s="26">
        <f t="shared" si="20"/>
        <v>-8</v>
      </c>
      <c r="W49" s="32">
        <f t="shared" si="34"/>
        <v>3.1872509960159362E-2</v>
      </c>
      <c r="X49" s="23">
        <f>Janvier!X49+Février!X49+Mars!X49+Avril!X49+Mai!X49+Juin!X49+Juillet!X49+Août!X50+Septembre!X49+Octobre!X49+Novembre!X49+Décembre!X49</f>
        <v>8</v>
      </c>
      <c r="Y49" s="33">
        <f t="shared" si="35"/>
        <v>1.0563380281690141E-2</v>
      </c>
      <c r="Z49" s="25">
        <f>'Total N-1'!X49</f>
        <v>3</v>
      </c>
      <c r="AA49" s="26">
        <f t="shared" si="21"/>
        <v>5</v>
      </c>
      <c r="AB49" s="32">
        <f t="shared" si="36"/>
        <v>1.6314779270633396E-2</v>
      </c>
      <c r="AC49" s="23">
        <f>Janvier!AC49+Février!AC49+Mars!AC49+Avril!AC49+Mai!AC49+Juin!AC49+Juillet!AC49+Août!AC50+Septembre!AC49+Octobre!AC49+Novembre!AC49+Décembre!AC49</f>
        <v>17</v>
      </c>
      <c r="AD49" s="33">
        <f t="shared" si="22"/>
        <v>2.3182297154899896E-2</v>
      </c>
      <c r="AE49" s="25">
        <f>'Total N-1'!AC49</f>
        <v>22</v>
      </c>
      <c r="AF49" s="26">
        <f t="shared" si="23"/>
        <v>-5</v>
      </c>
      <c r="AG49" s="32">
        <f t="shared" si="37"/>
        <v>0</v>
      </c>
      <c r="AH49" s="23">
        <f>Janvier!AH50+Février!IAH50+Mars!IAH50+Avril!IAH50+Mai!IAH50+Juin!IAH50+Juillet!IAH50+Août!IAH51+Septembre!IAH50+Octobre!IAH50+Novembre!IAH50+Décembre!IAH50</f>
        <v>0</v>
      </c>
      <c r="AI49" s="33">
        <f t="shared" si="38"/>
        <v>3.2967032967032968E-2</v>
      </c>
      <c r="AJ49" s="25">
        <f>'Total N-1'!AH49</f>
        <v>9</v>
      </c>
      <c r="AK49" s="26">
        <f t="shared" si="24"/>
        <v>-9</v>
      </c>
      <c r="AL49" s="32">
        <f t="shared" si="39"/>
        <v>2.9358169669973677E-2</v>
      </c>
      <c r="AM49" s="23">
        <f>Janvier!AM50+Février!AM50+Mars!AM50+Avril!AM50+Mai!AM50+Juin!AM50+Juillet!AM50+Août!AM51+Septembre!AM50+Octobre!AM50+Novembre!AM50+Décembre!AM50</f>
        <v>145</v>
      </c>
      <c r="AN49" s="33">
        <f t="shared" si="40"/>
        <v>3.5064059339177341E-2</v>
      </c>
      <c r="AO49" s="25">
        <f>'Total N-1'!AM49</f>
        <v>156</v>
      </c>
      <c r="AP49" s="26">
        <f t="shared" si="25"/>
        <v>-11</v>
      </c>
      <c r="AQ49" s="32">
        <f t="shared" si="41"/>
        <v>1.4705882352941176E-2</v>
      </c>
      <c r="AR49" s="23">
        <f>Janvier!AR49+Février!AR49+Mars!AR49+Avril!AR49+Mai!AR49+Juin!AR49+Juillet!AR49+Août!AR50+Septembre!AR49+Octobre!AR49+Novembre!AR49+Décembre!AR49</f>
        <v>3</v>
      </c>
      <c r="AS49" s="33">
        <f t="shared" si="42"/>
        <v>0</v>
      </c>
      <c r="AT49" s="25">
        <f>'Total N-1'!AR49</f>
        <v>0</v>
      </c>
      <c r="AU49" s="26">
        <f t="shared" si="26"/>
        <v>3</v>
      </c>
    </row>
    <row r="50" spans="1:47" x14ac:dyDescent="0.3">
      <c r="A50" t="s">
        <v>30</v>
      </c>
      <c r="B50" s="21"/>
      <c r="C50" s="22">
        <f t="shared" si="43"/>
        <v>5.7558945908460474E-2</v>
      </c>
      <c r="D50" s="23">
        <f>Janvier!D50+Février!D50+Mars!D50+Avril!D50+Mai!D50+Juin!D50+Juillet!D50+Août!D51+Septembre!D50+Octobre!D50+Novembre!D50+Décembre!D50</f>
        <v>83</v>
      </c>
      <c r="E50" s="33">
        <f t="shared" si="29"/>
        <v>3.36676217765043E-2</v>
      </c>
      <c r="F50" s="25">
        <f>'Total N-1'!D50</f>
        <v>47</v>
      </c>
      <c r="G50" s="26">
        <f t="shared" si="17"/>
        <v>36</v>
      </c>
      <c r="H50" s="22">
        <f t="shared" si="27"/>
        <v>2.4752475247524754E-2</v>
      </c>
      <c r="I50" s="23">
        <f>Janvier!I50+Février!I50+Mars!I50+Avril!I50+Mai!I50+Juin!I50+Juillet!I50+Août!I51+Septembre!I50+Octobre!I50+Novembre!I50+Décembre!I50</f>
        <v>30</v>
      </c>
      <c r="J50" s="33">
        <f t="shared" si="30"/>
        <v>2.598652550529355E-2</v>
      </c>
      <c r="K50" s="25">
        <f>'Total N-1'!I50</f>
        <v>27</v>
      </c>
      <c r="L50" s="26">
        <f t="shared" si="18"/>
        <v>3</v>
      </c>
      <c r="M50" s="32">
        <f t="shared" si="31"/>
        <v>1.6129032258064516E-2</v>
      </c>
      <c r="N50" s="23">
        <f>Janvier!N50+Février!N50+Mars!N50+Avril!N50+Mai!N50+Juin!N50+Juillet!N50+Août!N51+Septembre!N50+Octobre!N50+Novembre!N50+Décembre!N50</f>
        <v>6</v>
      </c>
      <c r="O50" s="33">
        <f t="shared" si="32"/>
        <v>2.2727272727272728E-2</v>
      </c>
      <c r="P50" s="25">
        <f>'Total N-1'!N50</f>
        <v>9</v>
      </c>
      <c r="Q50" s="26">
        <f t="shared" si="19"/>
        <v>-3</v>
      </c>
      <c r="R50" s="32">
        <f t="shared" si="33"/>
        <v>8.0550098231827114E-2</v>
      </c>
      <c r="S50" s="23">
        <f>Janvier!S50+Février!S50+Mars!S50+Avril!S50+Mai!S50+Juin!S50+Juillet!S50+Août!S51+Septembre!S50+Octobre!S50+Novembre!S50+Décembre!S50</f>
        <v>41</v>
      </c>
      <c r="T50" s="33" t="e">
        <f t="shared" si="28"/>
        <v>#DIV/0!</v>
      </c>
      <c r="U50" s="25">
        <f>'Total N-1'!S50</f>
        <v>32</v>
      </c>
      <c r="V50" s="26">
        <f t="shared" si="20"/>
        <v>9</v>
      </c>
      <c r="W50" s="32">
        <f t="shared" si="34"/>
        <v>2.7888446215139442E-2</v>
      </c>
      <c r="X50" s="23">
        <f>Janvier!X50+Février!X50+Mars!X50+Avril!X50+Mai!X50+Juin!X50+Juillet!X50+Août!X51+Septembre!X50+Octobre!X50+Novembre!X50+Décembre!X50</f>
        <v>7</v>
      </c>
      <c r="Y50" s="33">
        <f t="shared" si="35"/>
        <v>5.9859154929577461E-2</v>
      </c>
      <c r="Z50" s="25">
        <f>'Total N-1'!X50</f>
        <v>17</v>
      </c>
      <c r="AA50" s="26">
        <f t="shared" si="21"/>
        <v>-10</v>
      </c>
      <c r="AB50" s="32">
        <f t="shared" si="36"/>
        <v>1.9193857965451054E-2</v>
      </c>
      <c r="AC50" s="23">
        <f>Janvier!AC50+Février!AC50+Mars!AC50+Avril!AC50+Mai!AC50+Juin!AC50+Juillet!AC50+Août!AC51+Septembre!AC50+Octobre!AC50+Novembre!AC50+Décembre!AC50</f>
        <v>20</v>
      </c>
      <c r="AD50" s="33">
        <f t="shared" si="22"/>
        <v>2.7397260273972601E-2</v>
      </c>
      <c r="AE50" s="25">
        <f>'Total N-1'!AC50</f>
        <v>26</v>
      </c>
      <c r="AF50" s="26">
        <f t="shared" si="23"/>
        <v>-6</v>
      </c>
      <c r="AG50" s="32">
        <f t="shared" si="37"/>
        <v>0.14285714285714285</v>
      </c>
      <c r="AH50" s="23">
        <f>Janvier!AH51+Février!IAH51+Mars!IAH51+Avril!IAH51+Mai!IAH51+Juin!IAH51+Juillet!IAH51+Août!IAH52+Septembre!IAH51+Octobre!IAH51+Novembre!IAH51+Décembre!IAH51</f>
        <v>2</v>
      </c>
      <c r="AI50" s="33">
        <f t="shared" si="38"/>
        <v>4.7619047619047616E-2</v>
      </c>
      <c r="AJ50" s="25">
        <f>'Total N-1'!AH50</f>
        <v>13</v>
      </c>
      <c r="AK50" s="26">
        <f t="shared" si="24"/>
        <v>-11</v>
      </c>
      <c r="AL50" s="32">
        <f t="shared" si="39"/>
        <v>3.3205102247418503E-2</v>
      </c>
      <c r="AM50" s="23">
        <f>Janvier!AM51+Février!AM51+Mars!AM51+Avril!AM51+Mai!AM51+Juin!AM51+Juillet!AM51+Août!AM52+Septembre!AM51+Octobre!AM51+Novembre!AM51+Décembre!AM51</f>
        <v>164</v>
      </c>
      <c r="AN50" s="33">
        <f t="shared" si="40"/>
        <v>2.6747583726680152E-2</v>
      </c>
      <c r="AO50" s="25">
        <f>'Total N-1'!AM50</f>
        <v>119</v>
      </c>
      <c r="AP50" s="26">
        <f t="shared" si="25"/>
        <v>45</v>
      </c>
      <c r="AQ50" s="32">
        <f t="shared" si="41"/>
        <v>0.24019607843137256</v>
      </c>
      <c r="AR50" s="23">
        <f>Janvier!AR50+Février!AR50+Mars!AR50+Avril!AR50+Mai!AR50+Juin!AR50+Juillet!AR50+Août!AR51+Septembre!AR50+Octobre!AR50+Novembre!AR50+Décembre!AR50</f>
        <v>49</v>
      </c>
      <c r="AS50" s="33">
        <f t="shared" si="42"/>
        <v>0.16250000000000001</v>
      </c>
      <c r="AT50" s="25">
        <f>'Total N-1'!AR50</f>
        <v>52</v>
      </c>
      <c r="AU50" s="26">
        <f t="shared" si="26"/>
        <v>-3</v>
      </c>
    </row>
    <row r="51" spans="1:47" x14ac:dyDescent="0.3">
      <c r="A51" t="s">
        <v>31</v>
      </c>
      <c r="B51" s="21"/>
      <c r="C51" s="22">
        <f t="shared" si="43"/>
        <v>3.9528432732316231E-2</v>
      </c>
      <c r="D51" s="23">
        <f>Janvier!D51+Février!D51+Mars!D51+Avril!D51+Mai!D51+Juin!D51+Juillet!D51+Août!D52+Septembre!D51+Octobre!D51+Novembre!D51+Décembre!D51</f>
        <v>57</v>
      </c>
      <c r="E51" s="33">
        <f t="shared" si="29"/>
        <v>3.2951289398280799E-2</v>
      </c>
      <c r="F51" s="25">
        <f>'Total N-1'!D51</f>
        <v>46</v>
      </c>
      <c r="G51" s="26">
        <f t="shared" si="17"/>
        <v>11</v>
      </c>
      <c r="H51" s="22">
        <f t="shared" si="27"/>
        <v>2.9702970297029702E-2</v>
      </c>
      <c r="I51" s="23">
        <f>Janvier!I51+Février!I51+Mars!I51+Avril!I51+Mai!I51+Juin!I51+Juillet!I51+Août!I52+Septembre!I51+Octobre!I51+Novembre!I51+Décembre!I51</f>
        <v>36</v>
      </c>
      <c r="J51" s="33">
        <f t="shared" si="30"/>
        <v>2.2136669874879691E-2</v>
      </c>
      <c r="K51" s="25">
        <f>'Total N-1'!I51</f>
        <v>23</v>
      </c>
      <c r="L51" s="26">
        <f t="shared" si="18"/>
        <v>13</v>
      </c>
      <c r="M51" s="32">
        <f t="shared" si="31"/>
        <v>8.0645161290322578E-3</v>
      </c>
      <c r="N51" s="23">
        <f>Janvier!N51+Février!N51+Mars!N51+Avril!N51+Mai!N51+Juin!N51+Juillet!N51+Août!N52+Septembre!N51+Octobre!N51+Novembre!N51+Décembre!N51</f>
        <v>3</v>
      </c>
      <c r="O51" s="33">
        <f t="shared" si="32"/>
        <v>2.5252525252525255E-3</v>
      </c>
      <c r="P51" s="25">
        <f>'Total N-1'!N51</f>
        <v>1</v>
      </c>
      <c r="Q51" s="26">
        <f t="shared" si="19"/>
        <v>2</v>
      </c>
      <c r="R51" s="32">
        <f t="shared" si="33"/>
        <v>3.732809430255403E-2</v>
      </c>
      <c r="S51" s="23">
        <f>Janvier!S51+Février!S51+Mars!S51+Avril!S51+Mai!S51+Juin!S51+Juillet!S51+Août!S52+Septembre!S51+Octobre!S51+Novembre!S51+Décembre!S51</f>
        <v>19</v>
      </c>
      <c r="T51" s="33" t="e">
        <f t="shared" si="28"/>
        <v>#DIV/0!</v>
      </c>
      <c r="U51" s="25">
        <f>'Total N-1'!S51</f>
        <v>11</v>
      </c>
      <c r="V51" s="26">
        <f t="shared" si="20"/>
        <v>8</v>
      </c>
      <c r="W51" s="32">
        <f t="shared" si="34"/>
        <v>2.7888446215139442E-2</v>
      </c>
      <c r="X51" s="23">
        <f>Janvier!X51+Février!X51+Mars!X51+Avril!X51+Mai!X51+Juin!X51+Juillet!X51+Août!X52+Septembre!X51+Octobre!X51+Novembre!X51+Décembre!X51</f>
        <v>7</v>
      </c>
      <c r="Y51" s="33">
        <f t="shared" si="35"/>
        <v>3.1690140845070422E-2</v>
      </c>
      <c r="Z51" s="25">
        <f>'Total N-1'!X51</f>
        <v>9</v>
      </c>
      <c r="AA51" s="26">
        <f t="shared" si="21"/>
        <v>-2</v>
      </c>
      <c r="AB51" s="32">
        <f t="shared" si="36"/>
        <v>3.2629558541266791E-2</v>
      </c>
      <c r="AC51" s="23">
        <f>Janvier!AC51+Février!AC51+Mars!AC51+Avril!AC51+Mai!AC51+Juin!AC51+Juillet!AC51+Août!AC52+Septembre!AC51+Octobre!AC51+Novembre!AC51+Décembre!AC51</f>
        <v>34</v>
      </c>
      <c r="AD51" s="33">
        <f t="shared" si="22"/>
        <v>3.2665964172813484E-2</v>
      </c>
      <c r="AE51" s="25">
        <f>'Total N-1'!AC51</f>
        <v>31</v>
      </c>
      <c r="AF51" s="26">
        <f t="shared" si="23"/>
        <v>3</v>
      </c>
      <c r="AG51" s="32">
        <f t="shared" si="37"/>
        <v>7.1428571428571425E-2</v>
      </c>
      <c r="AH51" s="23">
        <f>Janvier!AH52+Février!IAH52+Mars!IAH52+Avril!IAH52+Mai!IAH52+Juin!IAH52+Juillet!IAH52+Août!IAH53+Septembre!IAH52+Octobre!IAH52+Novembre!IAH52+Décembre!IAH52</f>
        <v>1</v>
      </c>
      <c r="AI51" s="33">
        <f t="shared" si="38"/>
        <v>2.564102564102564E-2</v>
      </c>
      <c r="AJ51" s="25">
        <f>'Total N-1'!AH51</f>
        <v>7</v>
      </c>
      <c r="AK51" s="26">
        <f t="shared" si="24"/>
        <v>-6</v>
      </c>
      <c r="AL51" s="32">
        <f t="shared" si="39"/>
        <v>0.10508200040494027</v>
      </c>
      <c r="AM51" s="23">
        <f>Janvier!AM52+Février!AM52+Mars!AM52+Avril!AM52+Mai!AM52+Juin!AM52+Juillet!AM52+Août!AM53+Septembre!AM52+Octobre!AM52+Novembre!AM52+Décembre!AM52</f>
        <v>519</v>
      </c>
      <c r="AN51" s="33">
        <f t="shared" si="40"/>
        <v>2.8770510227017307E-2</v>
      </c>
      <c r="AO51" s="25">
        <f>'Total N-1'!AM51</f>
        <v>128</v>
      </c>
      <c r="AP51" s="26">
        <f t="shared" si="25"/>
        <v>391</v>
      </c>
      <c r="AQ51" s="32">
        <f t="shared" si="41"/>
        <v>3.9215686274509803E-2</v>
      </c>
      <c r="AR51" s="23">
        <f>Janvier!AR51+Février!AR51+Mars!AR51+Avril!AR51+Mai!AR51+Juin!AR51+Juillet!AR51+Août!AR52+Septembre!AR51+Octobre!AR51+Novembre!AR51+Décembre!AR51</f>
        <v>8</v>
      </c>
      <c r="AS51" s="33">
        <f t="shared" si="42"/>
        <v>0</v>
      </c>
      <c r="AT51" s="25">
        <f>'Total N-1'!AR51</f>
        <v>0</v>
      </c>
      <c r="AU51" s="26">
        <f t="shared" si="26"/>
        <v>8</v>
      </c>
    </row>
    <row r="52" spans="1:47" x14ac:dyDescent="0.3">
      <c r="A52" t="s">
        <v>32</v>
      </c>
      <c r="B52" s="21"/>
      <c r="C52" s="22">
        <f t="shared" si="43"/>
        <v>0.11511789181692095</v>
      </c>
      <c r="D52" s="23">
        <f>Janvier!D52+Février!D52+Mars!D52+Avril!D52+Mai!D52+Juin!D52+Juillet!D52+Août!D53+Septembre!D52+Octobre!D52+Novembre!D52+Décembre!D52</f>
        <v>166</v>
      </c>
      <c r="E52" s="33">
        <f t="shared" si="29"/>
        <v>0.11174785100286533</v>
      </c>
      <c r="F52" s="25">
        <f>'Total N-1'!D52</f>
        <v>156</v>
      </c>
      <c r="G52" s="26">
        <f t="shared" si="17"/>
        <v>10</v>
      </c>
      <c r="H52" s="22">
        <f t="shared" si="27"/>
        <v>9.1584158415841582E-2</v>
      </c>
      <c r="I52" s="23">
        <f>Janvier!I52+Février!I52+Mars!I52+Avril!I52+Mai!I52+Juin!I52+Juillet!I52+Août!I53+Septembre!I52+Octobre!I52+Novembre!I52+Décembre!I52</f>
        <v>111</v>
      </c>
      <c r="J52" s="33">
        <f t="shared" si="30"/>
        <v>8.7584215591915301E-2</v>
      </c>
      <c r="K52" s="25">
        <f>'Total N-1'!I52</f>
        <v>91</v>
      </c>
      <c r="L52" s="26">
        <f t="shared" si="18"/>
        <v>20</v>
      </c>
      <c r="M52" s="32">
        <f t="shared" si="31"/>
        <v>7.2580645161290328E-2</v>
      </c>
      <c r="N52" s="23">
        <f>Janvier!N52+Février!N52+Mars!N52+Avril!N52+Mai!N52+Juin!N52+Juillet!N52+Août!N53+Septembre!N52+Octobre!N52+Novembre!N52+Décembre!N52</f>
        <v>27</v>
      </c>
      <c r="O52" s="33">
        <f t="shared" si="32"/>
        <v>7.8282828282828287E-2</v>
      </c>
      <c r="P52" s="25">
        <f>'Total N-1'!N52</f>
        <v>31</v>
      </c>
      <c r="Q52" s="26">
        <f t="shared" si="19"/>
        <v>-4</v>
      </c>
      <c r="R52" s="32">
        <f t="shared" si="33"/>
        <v>0.10412573673870335</v>
      </c>
      <c r="S52" s="23">
        <f>Janvier!S52+Février!S52+Mars!S52+Avril!S52+Mai!S52+Juin!S52+Juillet!S52+Août!S53+Septembre!S52+Octobre!S52+Novembre!S52+Décembre!S52</f>
        <v>53</v>
      </c>
      <c r="T52" s="33" t="e">
        <f t="shared" si="28"/>
        <v>#DIV/0!</v>
      </c>
      <c r="U52" s="25">
        <f>'Total N-1'!S52</f>
        <v>43</v>
      </c>
      <c r="V52" s="26">
        <f t="shared" si="20"/>
        <v>10</v>
      </c>
      <c r="W52" s="22">
        <f t="shared" si="34"/>
        <v>0.11155378486055777</v>
      </c>
      <c r="X52" s="23">
        <f>Janvier!X52+Février!X52+Mars!X52+Avril!X52+Mai!X52+Juin!X52+Juillet!X52+Août!X53+Septembre!X52+Octobre!X52+Novembre!X52+Décembre!X52</f>
        <v>28</v>
      </c>
      <c r="Y52" s="33">
        <f t="shared" si="35"/>
        <v>9.5070422535211266E-2</v>
      </c>
      <c r="Z52" s="25">
        <f>'Total N-1'!X52</f>
        <v>27</v>
      </c>
      <c r="AA52" s="26">
        <f t="shared" si="21"/>
        <v>1</v>
      </c>
      <c r="AB52" s="22">
        <f t="shared" si="36"/>
        <v>0.10748560460652591</v>
      </c>
      <c r="AC52" s="23">
        <f>Janvier!AC52+Février!AC52+Mars!AC52+Avril!AC52+Mai!AC52+Juin!AC52+Juillet!AC52+Août!AC53+Septembre!AC52+Octobre!AC52+Novembre!AC52+Décembre!AC52</f>
        <v>112</v>
      </c>
      <c r="AD52" s="33">
        <f t="shared" si="22"/>
        <v>9.0621707060063228E-2</v>
      </c>
      <c r="AE52" s="25">
        <f>'Total N-1'!AC52</f>
        <v>86</v>
      </c>
      <c r="AF52" s="26">
        <f t="shared" si="23"/>
        <v>26</v>
      </c>
      <c r="AG52" s="32">
        <f t="shared" si="37"/>
        <v>0</v>
      </c>
      <c r="AH52" s="23">
        <f>Janvier!AH53+Février!IAH53+Mars!IAH53+Avril!IAH53+Mai!IAH53+Juin!IAH53+Juillet!IAH53+Août!IAH54+Septembre!IAH53+Octobre!IAH53+Novembre!IAH53+Décembre!IAH53</f>
        <v>0</v>
      </c>
      <c r="AI52" s="33">
        <f t="shared" si="38"/>
        <v>6.5934065934065936E-2</v>
      </c>
      <c r="AJ52" s="25">
        <f>'Total N-1'!AH52</f>
        <v>18</v>
      </c>
      <c r="AK52" s="26">
        <f t="shared" si="24"/>
        <v>-18</v>
      </c>
      <c r="AL52" s="32">
        <f t="shared" si="39"/>
        <v>0</v>
      </c>
      <c r="AM52" s="23">
        <f>Janvier!AM53+Février!AM53+Mars!AM53+Avril!AM53+Mai!AM53+Juin!AM53+Juillet!AM53+Août!AM54+Septembre!AM53+Octobre!AM53+Novembre!AM53+Décembre!AM53</f>
        <v>0</v>
      </c>
      <c r="AN52" s="33">
        <f t="shared" si="40"/>
        <v>9.8224320071926274E-2</v>
      </c>
      <c r="AO52" s="25">
        <f>'Total N-1'!AM52</f>
        <v>437</v>
      </c>
      <c r="AP52" s="26">
        <f t="shared" si="25"/>
        <v>-437</v>
      </c>
      <c r="AQ52" s="32">
        <f t="shared" si="41"/>
        <v>5.3921568627450983E-2</v>
      </c>
      <c r="AR52" s="23">
        <f>Janvier!AR52+Février!AR52+Mars!AR52+Avril!AR52+Mai!AR52+Juin!AR52+Juillet!AR52+Août!AR53+Septembre!AR52+Octobre!AR52+Novembre!AR52+Décembre!AR52</f>
        <v>11</v>
      </c>
      <c r="AS52" s="33">
        <f t="shared" si="42"/>
        <v>4.6875E-2</v>
      </c>
      <c r="AT52" s="25">
        <f>'Total N-1'!AR52</f>
        <v>15</v>
      </c>
      <c r="AU52" s="26">
        <f t="shared" si="26"/>
        <v>-4</v>
      </c>
    </row>
    <row r="53" spans="1:47" ht="15" thickBot="1" x14ac:dyDescent="0.35">
      <c r="B53" s="27"/>
      <c r="C53" s="28"/>
      <c r="D53" s="27"/>
      <c r="E53" s="29"/>
      <c r="F53" s="30"/>
      <c r="G53" s="31"/>
      <c r="H53" s="28"/>
      <c r="I53" s="27"/>
      <c r="J53" s="29"/>
      <c r="K53" s="30"/>
      <c r="L53" s="31"/>
      <c r="M53" s="28"/>
      <c r="N53" s="27"/>
      <c r="O53" s="29"/>
      <c r="P53" s="30"/>
      <c r="Q53" s="31"/>
      <c r="R53" s="28"/>
      <c r="S53" s="27"/>
      <c r="T53" s="29"/>
      <c r="U53" s="30"/>
      <c r="V53" s="31"/>
      <c r="W53" s="28"/>
      <c r="X53" s="27"/>
      <c r="Y53" s="29"/>
      <c r="Z53" s="30"/>
      <c r="AA53" s="31"/>
      <c r="AB53" s="28"/>
      <c r="AC53" s="27"/>
      <c r="AD53" s="29"/>
      <c r="AE53" s="30"/>
      <c r="AF53" s="31"/>
      <c r="AG53" s="28"/>
      <c r="AH53" s="27"/>
      <c r="AI53" s="29"/>
      <c r="AJ53" s="30"/>
      <c r="AK53" s="31"/>
      <c r="AL53" s="28"/>
      <c r="AM53" s="27"/>
      <c r="AN53" s="29"/>
      <c r="AO53" s="30"/>
      <c r="AP53" s="31"/>
      <c r="AQ53" s="28"/>
      <c r="AR53" s="27"/>
      <c r="AS53" s="29"/>
      <c r="AT53" s="30"/>
      <c r="AU53" s="31"/>
    </row>
    <row r="54" spans="1:47" s="12" customFormat="1" ht="16.2" thickBot="1" x14ac:dyDescent="0.35">
      <c r="A54" s="11" t="s">
        <v>38</v>
      </c>
      <c r="C54" s="13">
        <f>SUM(C3:C52)</f>
        <v>0.99999999999999978</v>
      </c>
      <c r="D54" s="12">
        <f>SUM(D3:D52)</f>
        <v>1442</v>
      </c>
      <c r="E54" s="16">
        <f>SUM(E3:E52)</f>
        <v>1</v>
      </c>
      <c r="F54" s="17">
        <f>SUM(F3:F52)</f>
        <v>1396</v>
      </c>
      <c r="G54" s="14"/>
      <c r="H54" s="13">
        <f>SUM(H3:H52)</f>
        <v>1.0000000000000002</v>
      </c>
      <c r="I54" s="12">
        <f>SUM(I3:I52)</f>
        <v>1212</v>
      </c>
      <c r="J54" s="16">
        <f>SUM(J3:J52)</f>
        <v>0.99999999999999978</v>
      </c>
      <c r="K54" s="17">
        <f>SUM(K3:K52)</f>
        <v>1039</v>
      </c>
      <c r="M54" s="19">
        <f>SUM(M3:M52)</f>
        <v>0.99999999999999989</v>
      </c>
      <c r="N54" s="12">
        <f>SUM(N3:N52)</f>
        <v>372</v>
      </c>
      <c r="O54" s="16">
        <f>SUM(O3:O52)</f>
        <v>1</v>
      </c>
      <c r="P54" s="17">
        <f>SUM(P3:P52)</f>
        <v>396</v>
      </c>
      <c r="R54" s="13">
        <f>SUM(R3:R52)</f>
        <v>0.99999999999999978</v>
      </c>
      <c r="S54" s="12">
        <f>SUM(S3:S52)</f>
        <v>509</v>
      </c>
      <c r="T54" s="16" t="e">
        <f>SUM(T3:T52)</f>
        <v>#DIV/0!</v>
      </c>
      <c r="U54" s="17">
        <f>SUM(U3:U52)</f>
        <v>432</v>
      </c>
      <c r="W54" s="13">
        <f>SUM(W3:W52)</f>
        <v>0.99999999999999967</v>
      </c>
      <c r="X54" s="12">
        <f>SUM(X3:X52)</f>
        <v>251</v>
      </c>
      <c r="Y54" s="16">
        <f>SUM(Y3:Y53)</f>
        <v>0.99999999999999967</v>
      </c>
      <c r="Z54" s="17">
        <f>SUM(Z3:Z53)</f>
        <v>284</v>
      </c>
      <c r="AB54" s="13">
        <f>SUM(AB3:AB52)</f>
        <v>1.0000000000000002</v>
      </c>
      <c r="AC54" s="12">
        <f>SUM(AC3:AC52)</f>
        <v>1042</v>
      </c>
      <c r="AD54" s="16">
        <f>SUM(AD3:AD52)</f>
        <v>1</v>
      </c>
      <c r="AE54" s="17">
        <f>SUM(AE3:AE52)</f>
        <v>949</v>
      </c>
      <c r="AG54" s="13">
        <f>SUM(AG3:AG52)</f>
        <v>0.99999999999999978</v>
      </c>
      <c r="AH54" s="12">
        <f>SUM(AH3:AH52)</f>
        <v>14</v>
      </c>
      <c r="AI54" s="16">
        <f>SUM(AI3:AI52)</f>
        <v>0.99999999999999989</v>
      </c>
      <c r="AJ54" s="17">
        <f>SUM(AJ3:AJ52)</f>
        <v>273</v>
      </c>
      <c r="AL54" s="13">
        <f>SUM(AL3:AL52)</f>
        <v>1</v>
      </c>
      <c r="AM54" s="12">
        <f>SUM(AM3:AM52)</f>
        <v>4939</v>
      </c>
      <c r="AN54" s="16">
        <f>SUM(AN3:AN52)</f>
        <v>1</v>
      </c>
      <c r="AO54" s="17">
        <f>SUM(AO3:AO52)</f>
        <v>4449</v>
      </c>
      <c r="AQ54" s="13">
        <f>SUM(AQ3:AQ52)</f>
        <v>1</v>
      </c>
      <c r="AR54" s="12">
        <f>SUM(AR3:AR52)</f>
        <v>204</v>
      </c>
      <c r="AS54" s="16">
        <f>SUM(AS3:AS52)</f>
        <v>1</v>
      </c>
      <c r="AT54" s="17">
        <f>SUM(AT3:AT52)</f>
        <v>320</v>
      </c>
    </row>
  </sheetData>
  <mergeCells count="18">
    <mergeCell ref="O1:P1"/>
    <mergeCell ref="C1:D1"/>
    <mergeCell ref="E1:F1"/>
    <mergeCell ref="H1:I1"/>
    <mergeCell ref="J1:K1"/>
    <mergeCell ref="M1:N1"/>
    <mergeCell ref="AS1:AT1"/>
    <mergeCell ref="R1:S1"/>
    <mergeCell ref="T1:U1"/>
    <mergeCell ref="W1:X1"/>
    <mergeCell ref="Y1:Z1"/>
    <mergeCell ref="AB1:AC1"/>
    <mergeCell ref="AD1:AE1"/>
    <mergeCell ref="AG1:AH1"/>
    <mergeCell ref="AI1:AJ1"/>
    <mergeCell ref="AL1:AM1"/>
    <mergeCell ref="AN1:AO1"/>
    <mergeCell ref="AQ1:AR1"/>
  </mergeCells>
  <conditionalFormatting sqref="Q53 L53 G53 V53 AA53 AF53 AK53 AP53 AU53">
    <cfRule type="expression" dxfId="23" priority="21">
      <formula>G53&gt;D53</formula>
    </cfRule>
    <cfRule type="expression" dxfId="22" priority="22">
      <formula>G53&lt;D53</formula>
    </cfRule>
  </conditionalFormatting>
  <conditionalFormatting sqref="G3:G52">
    <cfRule type="cellIs" dxfId="21" priority="17" operator="lessThan">
      <formula>0</formula>
    </cfRule>
    <cfRule type="cellIs" dxfId="20" priority="18" operator="greaterThan">
      <formula>0</formula>
    </cfRule>
  </conditionalFormatting>
  <conditionalFormatting sqref="L3:L52">
    <cfRule type="cellIs" dxfId="19" priority="15" operator="lessThan">
      <formula>0</formula>
    </cfRule>
    <cfRule type="cellIs" dxfId="18" priority="16" operator="greaterThan">
      <formula>0</formula>
    </cfRule>
  </conditionalFormatting>
  <conditionalFormatting sqref="Q3:Q52">
    <cfRule type="cellIs" dxfId="17" priority="13" operator="lessThan">
      <formula>0</formula>
    </cfRule>
    <cfRule type="cellIs" dxfId="16" priority="14" operator="greaterThan">
      <formula>0</formula>
    </cfRule>
  </conditionalFormatting>
  <conditionalFormatting sqref="V3:V52">
    <cfRule type="cellIs" dxfId="15" priority="11" operator="lessThan">
      <formula>0</formula>
    </cfRule>
    <cfRule type="cellIs" dxfId="14" priority="12" operator="greaterThan">
      <formula>0</formula>
    </cfRule>
  </conditionalFormatting>
  <conditionalFormatting sqref="AA3:AA52">
    <cfRule type="cellIs" dxfId="13" priority="9" operator="lessThan">
      <formula>0</formula>
    </cfRule>
    <cfRule type="cellIs" dxfId="12" priority="10" operator="greaterThan">
      <formula>0</formula>
    </cfRule>
  </conditionalFormatting>
  <conditionalFormatting sqref="AF3:AF52">
    <cfRule type="cellIs" dxfId="11" priority="7" operator="lessThan">
      <formula>0</formula>
    </cfRule>
    <cfRule type="cellIs" dxfId="10" priority="8" operator="greaterThan">
      <formula>0</formula>
    </cfRule>
  </conditionalFormatting>
  <conditionalFormatting sqref="AK3:AK52">
    <cfRule type="cellIs" dxfId="9" priority="5" operator="lessThan">
      <formula>0</formula>
    </cfRule>
    <cfRule type="cellIs" dxfId="8" priority="6" operator="greaterThan">
      <formula>0</formula>
    </cfRule>
  </conditionalFormatting>
  <conditionalFormatting sqref="AP3:AP5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AU3:AU5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6"/>
  <dimension ref="A1:BL54"/>
  <sheetViews>
    <sheetView workbookViewId="0">
      <pane xSplit="2" topLeftCell="C1" activePane="topRight" state="frozen"/>
      <selection activeCell="AB30" sqref="AB30:AU31"/>
      <selection pane="topRight" activeCell="AR3" sqref="AR3:AR52"/>
    </sheetView>
  </sheetViews>
  <sheetFormatPr baseColWidth="10" defaultColWidth="9.109375" defaultRowHeight="14.4" x14ac:dyDescent="0.3"/>
  <cols>
    <col min="1" max="1" width="18.88671875" bestFit="1" customWidth="1"/>
    <col min="2" max="2" width="15.5546875" hidden="1" customWidth="1"/>
    <col min="3" max="4" width="11" customWidth="1"/>
    <col min="5" max="6" width="11" style="18" customWidth="1"/>
    <col min="7" max="7" width="11" style="3" customWidth="1"/>
    <col min="8" max="9" width="11" customWidth="1"/>
    <col min="10" max="11" width="11" style="18" customWidth="1"/>
    <col min="12" max="14" width="11" customWidth="1"/>
    <col min="15" max="16" width="11" style="18" customWidth="1"/>
    <col min="17" max="19" width="11" customWidth="1"/>
    <col min="20" max="21" width="11" style="18" customWidth="1"/>
    <col min="22" max="24" width="11" customWidth="1"/>
    <col min="25" max="26" width="11" style="18" customWidth="1"/>
    <col min="27" max="29" width="11" customWidth="1"/>
    <col min="30" max="31" width="11" style="18" customWidth="1"/>
    <col min="32" max="34" width="11" customWidth="1"/>
    <col min="35" max="36" width="11" style="18" customWidth="1"/>
    <col min="37" max="39" width="11" customWidth="1"/>
    <col min="40" max="41" width="11" style="18" customWidth="1"/>
    <col min="42" max="44" width="11" customWidth="1"/>
    <col min="45" max="46" width="11" style="18" customWidth="1"/>
    <col min="47" max="47" width="11" customWidth="1"/>
  </cols>
  <sheetData>
    <row r="1" spans="1:64" s="1" customFormat="1" x14ac:dyDescent="0.3">
      <c r="A1" s="5" t="s">
        <v>0</v>
      </c>
      <c r="B1" s="4" t="s">
        <v>41</v>
      </c>
      <c r="C1" s="38" t="s">
        <v>42</v>
      </c>
      <c r="D1" s="39"/>
      <c r="E1" s="40" t="s">
        <v>92</v>
      </c>
      <c r="F1" s="41"/>
      <c r="G1" s="7"/>
      <c r="H1" s="38" t="s">
        <v>44</v>
      </c>
      <c r="I1" s="39"/>
      <c r="J1" s="40" t="s">
        <v>93</v>
      </c>
      <c r="K1" s="41"/>
      <c r="L1" s="10"/>
      <c r="M1" s="38" t="s">
        <v>45</v>
      </c>
      <c r="N1" s="39"/>
      <c r="O1" s="40" t="s">
        <v>94</v>
      </c>
      <c r="P1" s="41"/>
      <c r="Q1" s="10"/>
      <c r="R1" s="38" t="s">
        <v>46</v>
      </c>
      <c r="S1" s="39"/>
      <c r="T1" s="40" t="s">
        <v>95</v>
      </c>
      <c r="U1" s="41"/>
      <c r="V1" s="10"/>
      <c r="W1" s="38" t="s">
        <v>51</v>
      </c>
      <c r="X1" s="39"/>
      <c r="Y1" s="40" t="s">
        <v>113</v>
      </c>
      <c r="Z1" s="41"/>
      <c r="AA1" s="10"/>
      <c r="AB1" s="38" t="s">
        <v>47</v>
      </c>
      <c r="AC1" s="39"/>
      <c r="AD1" s="40" t="s">
        <v>96</v>
      </c>
      <c r="AE1" s="41"/>
      <c r="AF1" s="10"/>
      <c r="AG1" s="38" t="s">
        <v>48</v>
      </c>
      <c r="AH1" s="39"/>
      <c r="AI1" s="40" t="s">
        <v>97</v>
      </c>
      <c r="AJ1" s="41"/>
      <c r="AK1" s="10"/>
      <c r="AL1" s="38" t="s">
        <v>49</v>
      </c>
      <c r="AM1" s="39"/>
      <c r="AN1" s="40" t="s">
        <v>98</v>
      </c>
      <c r="AO1" s="41"/>
      <c r="AP1" s="10"/>
      <c r="AQ1" s="38" t="s">
        <v>50</v>
      </c>
      <c r="AR1" s="39"/>
      <c r="AS1" s="40" t="s">
        <v>99</v>
      </c>
      <c r="AT1" s="41"/>
      <c r="AU1" s="10"/>
      <c r="AY1" s="34"/>
      <c r="AZ1"/>
      <c r="BA1"/>
      <c r="BB1"/>
      <c r="BC1"/>
      <c r="BD1"/>
      <c r="BE1"/>
      <c r="BF1"/>
      <c r="BG1"/>
      <c r="BH1"/>
      <c r="BI1"/>
      <c r="BJ1"/>
      <c r="BK1"/>
      <c r="BL1"/>
    </row>
    <row r="2" spans="1:64" s="1" customFormat="1" x14ac:dyDescent="0.3">
      <c r="A2" s="6"/>
      <c r="B2" s="4"/>
      <c r="C2" s="8" t="s">
        <v>40</v>
      </c>
      <c r="D2" s="2" t="s">
        <v>39</v>
      </c>
      <c r="E2" s="15" t="s">
        <v>40</v>
      </c>
      <c r="F2" s="15" t="s">
        <v>39</v>
      </c>
      <c r="G2" s="9" t="s">
        <v>43</v>
      </c>
      <c r="H2" s="8" t="s">
        <v>40</v>
      </c>
      <c r="I2" s="2" t="s">
        <v>39</v>
      </c>
      <c r="J2" s="15" t="s">
        <v>40</v>
      </c>
      <c r="K2" s="15" t="s">
        <v>39</v>
      </c>
      <c r="L2" s="9" t="s">
        <v>43</v>
      </c>
      <c r="M2" s="8" t="s">
        <v>40</v>
      </c>
      <c r="N2" s="2" t="s">
        <v>39</v>
      </c>
      <c r="O2" s="15" t="s">
        <v>40</v>
      </c>
      <c r="P2" s="15" t="s">
        <v>39</v>
      </c>
      <c r="Q2" s="9" t="s">
        <v>43</v>
      </c>
      <c r="R2" s="8" t="s">
        <v>40</v>
      </c>
      <c r="S2" s="2" t="s">
        <v>39</v>
      </c>
      <c r="T2" s="15" t="s">
        <v>40</v>
      </c>
      <c r="U2" s="15" t="s">
        <v>39</v>
      </c>
      <c r="V2" s="9" t="s">
        <v>43</v>
      </c>
      <c r="W2" s="8" t="s">
        <v>40</v>
      </c>
      <c r="X2" s="2" t="s">
        <v>39</v>
      </c>
      <c r="Y2" s="15" t="s">
        <v>40</v>
      </c>
      <c r="Z2" s="15" t="s">
        <v>39</v>
      </c>
      <c r="AA2" s="9" t="s">
        <v>43</v>
      </c>
      <c r="AB2" s="8" t="s">
        <v>40</v>
      </c>
      <c r="AC2" s="2" t="s">
        <v>39</v>
      </c>
      <c r="AD2" s="15" t="s">
        <v>40</v>
      </c>
      <c r="AE2" s="15" t="s">
        <v>39</v>
      </c>
      <c r="AF2" s="9" t="s">
        <v>43</v>
      </c>
      <c r="AG2" s="8" t="s">
        <v>40</v>
      </c>
      <c r="AH2" s="2" t="s">
        <v>39</v>
      </c>
      <c r="AI2" s="15" t="s">
        <v>40</v>
      </c>
      <c r="AJ2" s="15" t="s">
        <v>39</v>
      </c>
      <c r="AK2" s="9" t="s">
        <v>43</v>
      </c>
      <c r="AL2" s="8" t="s">
        <v>40</v>
      </c>
      <c r="AM2" s="2" t="s">
        <v>39</v>
      </c>
      <c r="AN2" s="15" t="s">
        <v>40</v>
      </c>
      <c r="AO2" s="15" t="s">
        <v>39</v>
      </c>
      <c r="AP2" s="9" t="s">
        <v>43</v>
      </c>
      <c r="AQ2" s="8" t="s">
        <v>40</v>
      </c>
      <c r="AR2" s="2" t="s">
        <v>39</v>
      </c>
      <c r="AS2" s="15" t="s">
        <v>40</v>
      </c>
      <c r="AT2" s="15" t="s">
        <v>39</v>
      </c>
      <c r="AU2" s="9" t="s">
        <v>43</v>
      </c>
      <c r="AY2"/>
      <c r="AZ2"/>
      <c r="BA2"/>
      <c r="BB2"/>
      <c r="BC2"/>
      <c r="BD2"/>
      <c r="BE2"/>
      <c r="BF2"/>
      <c r="BG2"/>
      <c r="BH2"/>
      <c r="BI2"/>
      <c r="BJ2"/>
      <c r="BK2"/>
      <c r="BL2"/>
    </row>
    <row r="3" spans="1:64" x14ac:dyDescent="0.3">
      <c r="A3" s="20" t="s">
        <v>36</v>
      </c>
      <c r="B3" s="21" t="e">
        <v>#N/A</v>
      </c>
      <c r="C3" s="32">
        <f t="shared" ref="C3:C34" si="0">D3/$D$54</f>
        <v>0</v>
      </c>
      <c r="D3" s="23">
        <f>'Janvier N-1'!D3+'Février N-1'!D3+'Mars N-1'!D3+'Avril N-1'!D3+'Mai N-1'!D3+'Juin N-1'!D3+'Juillet N-1'!D3+'Août N-1'!D3+'Septembre N-1'!D3+'Octobre N-1'!D3+'Novembre N-1'!D3+'Décembre N-1'!D3</f>
        <v>0</v>
      </c>
      <c r="E3" s="33" t="e">
        <f t="shared" ref="E3:E34" si="1">F3/$F$54</f>
        <v>#DIV/0!</v>
      </c>
      <c r="F3" s="25"/>
      <c r="G3" s="26">
        <f>F3-D3</f>
        <v>0</v>
      </c>
      <c r="H3" s="32">
        <f t="shared" ref="H3:H34" si="2">I3/$I$54</f>
        <v>9.6246390760346492E-4</v>
      </c>
      <c r="I3" s="23">
        <f>'Janvier N-1'!I3+'Février N-1'!I3+'Mars N-1'!I3+'Avril N-1'!I3+'Mai N-1'!I3+'Juin N-1'!I3+'Juillet N-1'!I3+'Août N-1'!I3+'Septembre N-1'!I3+'Octobre N-1'!I3+'Novembre N-1'!I3+'Décembre N-1'!I3</f>
        <v>1</v>
      </c>
      <c r="J3" s="33" t="e">
        <f t="shared" ref="J3:J34" si="3">K3/$K$54</f>
        <v>#DIV/0!</v>
      </c>
      <c r="K3" s="25"/>
      <c r="L3" s="26">
        <f>K3-I3</f>
        <v>-1</v>
      </c>
      <c r="M3" s="32">
        <f t="shared" ref="M3:M34" si="4">N3/$N$54</f>
        <v>0</v>
      </c>
      <c r="N3" s="23">
        <f>'Janvier N-1'!N3+'Février N-1'!N3+'Mars N-1'!N3+'Avril N-1'!N3+'Mai N-1'!N3+'Juin N-1'!N3+'Juillet N-1'!N3+'Août N-1'!N3+'Septembre N-1'!N3+'Octobre N-1'!N3+'Novembre N-1'!N3+'Décembre N-1'!N3</f>
        <v>0</v>
      </c>
      <c r="O3" s="33" t="e">
        <f t="shared" ref="O3:O34" si="5">P3/$P$54</f>
        <v>#DIV/0!</v>
      </c>
      <c r="P3" s="25"/>
      <c r="Q3" s="26">
        <f>P3-N3</f>
        <v>0</v>
      </c>
      <c r="R3" s="32">
        <f t="shared" ref="R3:R34" si="6">S3/$S$54</f>
        <v>0</v>
      </c>
      <c r="S3" s="23">
        <f>'Janvier N-1'!S3+'Février N-1'!S3+'Mars N-1'!S3+'Avril N-1'!S3+'Mai N-1'!S3+'Juin N-1'!S3+'Juillet N-1'!S3+'Août N-1'!S3+'Septembre N-1'!S3+'Octobre N-1'!S3+'Novembre N-1'!S3+'Décembre N-1'!S3</f>
        <v>0</v>
      </c>
      <c r="T3" s="33" t="e">
        <f t="shared" ref="T3:T34" si="7">U3/$U$54</f>
        <v>#DIV/0!</v>
      </c>
      <c r="U3" s="25"/>
      <c r="V3" s="26">
        <f>U3-S3</f>
        <v>0</v>
      </c>
      <c r="W3" s="32">
        <f t="shared" ref="W3:W34" si="8">X3/$X$54</f>
        <v>7.0422535211267607E-3</v>
      </c>
      <c r="X3" s="23">
        <f>'Janvier N-1'!X3+'Février N-1'!X3+'Mars N-1'!X3+'Avril N-1'!X3+'Mai N-1'!X3+'Juin N-1'!X3+'Juillet N-1'!X3+'Août N-1'!X3+'Septembre N-1'!X3+'Octobre N-1'!X3+'Novembre N-1'!X3+'Décembre N-1'!X3</f>
        <v>2</v>
      </c>
      <c r="Y3" s="33" t="e">
        <f t="shared" ref="Y3:Y34" si="9">Z3/$Z$54</f>
        <v>#DIV/0!</v>
      </c>
      <c r="Z3" s="25"/>
      <c r="AA3" s="26">
        <f>Z3-X3</f>
        <v>-2</v>
      </c>
      <c r="AB3" s="32">
        <f t="shared" ref="AB3:AB34" si="10">AC3/$AC$54</f>
        <v>6.3224446786090622E-3</v>
      </c>
      <c r="AC3" s="23">
        <f>'Janvier N-1'!AC3+'Février N-1'!AC3+'Mars N-1'!AC3+'Avril N-1'!AC3+'Mai N-1'!AC3+'Juin N-1'!AC3+'Juillet N-1'!AC3+'Août N-1'!AC3+'Septembre N-1'!AC3+'Octobre N-1'!AC3+'Novembre N-1'!AC3+'Décembre N-1'!AC3</f>
        <v>6</v>
      </c>
      <c r="AD3" s="33" t="e">
        <f t="shared" ref="AD3:AD34" si="11">AE3/$AE$54</f>
        <v>#DIV/0!</v>
      </c>
      <c r="AE3" s="25"/>
      <c r="AF3" s="26">
        <f>AE3-AC3</f>
        <v>-6</v>
      </c>
      <c r="AG3" s="32">
        <f t="shared" ref="AG3:AG34" si="12">AH3/$AH$54</f>
        <v>0</v>
      </c>
      <c r="AH3" s="23">
        <f>'Janvier N-1'!AH3+'Février N-1'!AH3+'Mars N-1'!AH3+'Avril N-1'!AH3+'Mai N-1'!AH3+'Juin N-1'!AH3+'Juillet N-1'!AH3+'Août N-1'!AH3+'Septembre N-1'!AH3+'Octobre N-1'!AH3+'Novembre N-1'!AH3+'Décembre N-1'!AH3</f>
        <v>0</v>
      </c>
      <c r="AI3" s="33" t="e">
        <f t="shared" ref="AI3:AI34" si="13">AJ3/$AJ$54</f>
        <v>#DIV/0!</v>
      </c>
      <c r="AJ3" s="25"/>
      <c r="AK3" s="26">
        <f>AJ3-AH3</f>
        <v>0</v>
      </c>
      <c r="AL3" s="32">
        <f t="shared" ref="AL3:AL34" si="14">AM3/$AM$54</f>
        <v>2.0229265003371545E-3</v>
      </c>
      <c r="AM3" s="23">
        <f>'Janvier N-1'!AM3+'Février N-1'!AM3+'Mars N-1'!AM3+'Avril N-1'!AM3+'Mai N-1'!AM3+'Juin N-1'!AM3+'Juillet N-1'!AM3+'Août N-1'!AM3+'Septembre N-1'!AM3+'Octobre N-1'!AM3+'Novembre N-1'!AM3+'Décembre N-1'!AM3</f>
        <v>9</v>
      </c>
      <c r="AN3" s="33" t="e">
        <f t="shared" ref="AN3:AN34" si="15">AO3/$AO$54</f>
        <v>#DIV/0!</v>
      </c>
      <c r="AO3" s="25"/>
      <c r="AP3" s="26">
        <f>AO3-AM3</f>
        <v>-9</v>
      </c>
      <c r="AQ3" s="32">
        <f t="shared" ref="AQ3:AQ34" si="16">AR3/$AR$54</f>
        <v>0</v>
      </c>
      <c r="AR3" s="23">
        <f>'Janvier N-1'!AR3+'Février N-1'!AR3+'Mars N-1'!AR3+'Avril N-1'!AR3+'Mai N-1'!AR3+'Juin N-1'!AR3+'Juillet N-1'!AR3+'Août N-1'!AR3+'Septembre N-1'!AR3+'Octobre N-1'!AR3+'Novembre N-1'!AR3+'Décembre N-1'!AR3</f>
        <v>0</v>
      </c>
      <c r="AS3" s="33" t="e">
        <f t="shared" ref="AS3:AS34" si="17">AT3/$AT$54</f>
        <v>#DIV/0!</v>
      </c>
      <c r="AT3" s="25"/>
      <c r="AU3" s="26">
        <f>AT3-AR3</f>
        <v>0</v>
      </c>
    </row>
    <row r="4" spans="1:64" x14ac:dyDescent="0.3">
      <c r="A4" t="s">
        <v>33</v>
      </c>
      <c r="B4" s="21"/>
      <c r="C4" s="32">
        <f t="shared" si="0"/>
        <v>2.1489971346704871E-3</v>
      </c>
      <c r="D4" s="23">
        <f>'Janvier N-1'!D4+'Février N-1'!D4+'Mars N-1'!D4+'Avril N-1'!D4+'Mai N-1'!D4+'Juin N-1'!D4+'Juillet N-1'!D4+'Août N-1'!D4+'Septembre N-1'!D4+'Octobre N-1'!D4+'Novembre N-1'!D4+'Décembre N-1'!D4</f>
        <v>3</v>
      </c>
      <c r="E4" s="33" t="e">
        <f t="shared" si="1"/>
        <v>#DIV/0!</v>
      </c>
      <c r="F4" s="25"/>
      <c r="G4" s="26">
        <f t="shared" ref="G4:G52" si="18">F4-D4</f>
        <v>-3</v>
      </c>
      <c r="H4" s="32">
        <f t="shared" si="2"/>
        <v>9.6246390760346492E-4</v>
      </c>
      <c r="I4" s="23">
        <f>'Janvier N-1'!I4+'Février N-1'!I4+'Mars N-1'!I4+'Avril N-1'!I4+'Mai N-1'!I4+'Juin N-1'!I4+'Juillet N-1'!I4+'Août N-1'!I4+'Septembre N-1'!I4+'Octobre N-1'!I4+'Novembre N-1'!I4+'Décembre N-1'!I4</f>
        <v>1</v>
      </c>
      <c r="J4" s="33" t="e">
        <f t="shared" si="3"/>
        <v>#DIV/0!</v>
      </c>
      <c r="K4" s="25"/>
      <c r="L4" s="26">
        <f t="shared" ref="L4:L52" si="19">K4-I4</f>
        <v>-1</v>
      </c>
      <c r="M4" s="32">
        <f t="shared" si="4"/>
        <v>0</v>
      </c>
      <c r="N4" s="23">
        <f>'Janvier N-1'!N4+'Février N-1'!N4+'Mars N-1'!N4+'Avril N-1'!N4+'Mai N-1'!N4+'Juin N-1'!N4+'Juillet N-1'!N4+'Août N-1'!N4+'Septembre N-1'!N4+'Octobre N-1'!N4+'Novembre N-1'!N4+'Décembre N-1'!N4</f>
        <v>0</v>
      </c>
      <c r="O4" s="33" t="e">
        <f t="shared" si="5"/>
        <v>#DIV/0!</v>
      </c>
      <c r="P4" s="25"/>
      <c r="Q4" s="26">
        <f t="shared" ref="Q4:Q52" si="20">P4-N4</f>
        <v>0</v>
      </c>
      <c r="R4" s="32">
        <f t="shared" si="6"/>
        <v>0</v>
      </c>
      <c r="S4" s="23">
        <f>'Janvier N-1'!S4+'Février N-1'!S4+'Mars N-1'!S4+'Avril N-1'!S4+'Mai N-1'!S4+'Juin N-1'!S4+'Juillet N-1'!S4+'Août N-1'!S4+'Septembre N-1'!S4+'Octobre N-1'!S4+'Novembre N-1'!S4+'Décembre N-1'!S4</f>
        <v>0</v>
      </c>
      <c r="T4" s="33" t="e">
        <f t="shared" si="7"/>
        <v>#DIV/0!</v>
      </c>
      <c r="U4" s="25"/>
      <c r="V4" s="26">
        <f t="shared" ref="V4:V52" si="21">U4-S4</f>
        <v>0</v>
      </c>
      <c r="W4" s="32">
        <f t="shared" si="8"/>
        <v>0</v>
      </c>
      <c r="X4" s="23">
        <f>'Janvier N-1'!X4+'Février N-1'!X4+'Mars N-1'!X4+'Avril N-1'!X4+'Mai N-1'!X4+'Juin N-1'!X4+'Juillet N-1'!X4+'Août N-1'!X4+'Septembre N-1'!X4+'Octobre N-1'!X4+'Novembre N-1'!X4+'Décembre N-1'!X4</f>
        <v>0</v>
      </c>
      <c r="Y4" s="33" t="e">
        <f t="shared" si="9"/>
        <v>#DIV/0!</v>
      </c>
      <c r="Z4" s="25"/>
      <c r="AA4" s="26">
        <f t="shared" ref="AA4:AA52" si="22">Z4-X4</f>
        <v>0</v>
      </c>
      <c r="AB4" s="32">
        <f t="shared" si="10"/>
        <v>5.268703898840885E-3</v>
      </c>
      <c r="AC4" s="23">
        <f>'Janvier N-1'!AC4+'Février N-1'!AC4+'Mars N-1'!AC4+'Avril N-1'!AC4+'Mai N-1'!AC4+'Juin N-1'!AC4+'Juillet N-1'!AC4+'Août N-1'!AC4+'Septembre N-1'!AC4+'Octobre N-1'!AC4+'Novembre N-1'!AC4+'Décembre N-1'!AC4</f>
        <v>5</v>
      </c>
      <c r="AD4" s="33" t="e">
        <f t="shared" si="11"/>
        <v>#DIV/0!</v>
      </c>
      <c r="AE4" s="25"/>
      <c r="AF4" s="26">
        <f t="shared" ref="AF4:AF52" si="23">AE4-AC4</f>
        <v>-5</v>
      </c>
      <c r="AG4" s="32">
        <f t="shared" si="12"/>
        <v>3.663003663003663E-3</v>
      </c>
      <c r="AH4" s="23">
        <f>'Janvier N-1'!AH4+'Février N-1'!AH4+'Mars N-1'!AH4+'Avril N-1'!AH4+'Mai N-1'!AH4+'Juin N-1'!AH4+'Juillet N-1'!AH4+'Août N-1'!AH4+'Septembre N-1'!AH4+'Octobre N-1'!AH4+'Novembre N-1'!AH4+'Décembre N-1'!AH4</f>
        <v>1</v>
      </c>
      <c r="AI4" s="33" t="e">
        <f t="shared" si="13"/>
        <v>#DIV/0!</v>
      </c>
      <c r="AJ4" s="25"/>
      <c r="AK4" s="26">
        <f t="shared" ref="AK4:AK52" si="24">AJ4-AH4</f>
        <v>-1</v>
      </c>
      <c r="AL4" s="32">
        <f t="shared" si="14"/>
        <v>2.2476961114857273E-3</v>
      </c>
      <c r="AM4" s="23">
        <f>'Janvier N-1'!AM4+'Février N-1'!AM4+'Mars N-1'!AM4+'Avril N-1'!AM4+'Mai N-1'!AM4+'Juin N-1'!AM4+'Juillet N-1'!AM4+'Août N-1'!AM4+'Septembre N-1'!AM4+'Octobre N-1'!AM4+'Novembre N-1'!AM4+'Décembre N-1'!AM4</f>
        <v>10</v>
      </c>
      <c r="AN4" s="33" t="e">
        <f t="shared" si="15"/>
        <v>#DIV/0!</v>
      </c>
      <c r="AO4" s="25"/>
      <c r="AP4" s="26">
        <f t="shared" ref="AP4:AP52" si="25">AO4-AM4</f>
        <v>-10</v>
      </c>
      <c r="AQ4" s="32">
        <f t="shared" si="16"/>
        <v>0</v>
      </c>
      <c r="AR4" s="23">
        <f>'Janvier N-1'!AR4+'Février N-1'!AR4+'Mars N-1'!AR4+'Avril N-1'!AR4+'Mai N-1'!AR4+'Juin N-1'!AR4+'Juillet N-1'!AR4+'Août N-1'!AR4+'Septembre N-1'!AR4+'Octobre N-1'!AR4+'Novembre N-1'!AR4+'Décembre N-1'!AR4</f>
        <v>0</v>
      </c>
      <c r="AS4" s="33" t="e">
        <f t="shared" si="17"/>
        <v>#DIV/0!</v>
      </c>
      <c r="AT4" s="25"/>
      <c r="AU4" s="26">
        <f t="shared" ref="AU4:AU52" si="26">AT4-AR4</f>
        <v>0</v>
      </c>
    </row>
    <row r="5" spans="1:64" x14ac:dyDescent="0.3">
      <c r="A5" t="s">
        <v>1</v>
      </c>
      <c r="B5" s="21"/>
      <c r="C5" s="32">
        <f t="shared" si="0"/>
        <v>7.1633237822349568E-4</v>
      </c>
      <c r="D5" s="23">
        <f>'Janvier N-1'!D5+'Février N-1'!D5+'Mars N-1'!D5+'Avril N-1'!D5+'Mai N-1'!D5+'Juin N-1'!D5+'Juillet N-1'!D5+'Août N-1'!D5+'Septembre N-1'!D5+'Octobre N-1'!D5+'Novembre N-1'!D5+'Décembre N-1'!D5</f>
        <v>1</v>
      </c>
      <c r="E5" s="33" t="e">
        <f t="shared" si="1"/>
        <v>#DIV/0!</v>
      </c>
      <c r="F5" s="25"/>
      <c r="G5" s="26">
        <f t="shared" si="18"/>
        <v>-1</v>
      </c>
      <c r="H5" s="32">
        <f t="shared" si="2"/>
        <v>2.8873917228103944E-3</v>
      </c>
      <c r="I5" s="23">
        <f>'Janvier N-1'!I5+'Février N-1'!I5+'Mars N-1'!I5+'Avril N-1'!I5+'Mai N-1'!I5+'Juin N-1'!I5+'Juillet N-1'!I5+'Août N-1'!I5+'Septembre N-1'!I5+'Octobre N-1'!I5+'Novembre N-1'!I5+'Décembre N-1'!I5</f>
        <v>3</v>
      </c>
      <c r="J5" s="33" t="e">
        <f t="shared" si="3"/>
        <v>#DIV/0!</v>
      </c>
      <c r="K5" s="25"/>
      <c r="L5" s="26">
        <f t="shared" si="19"/>
        <v>-3</v>
      </c>
      <c r="M5" s="32">
        <f t="shared" si="4"/>
        <v>2.5252525252525255E-3</v>
      </c>
      <c r="N5" s="23">
        <f>'Janvier N-1'!N5+'Février N-1'!N5+'Mars N-1'!N5+'Avril N-1'!N5+'Mai N-1'!N5+'Juin N-1'!N5+'Juillet N-1'!N5+'Août N-1'!N5+'Septembre N-1'!N5+'Octobre N-1'!N5+'Novembre N-1'!N5+'Décembre N-1'!N5</f>
        <v>1</v>
      </c>
      <c r="O5" s="33" t="e">
        <f t="shared" si="5"/>
        <v>#DIV/0!</v>
      </c>
      <c r="P5" s="25"/>
      <c r="Q5" s="26">
        <f t="shared" si="20"/>
        <v>-1</v>
      </c>
      <c r="R5" s="32">
        <f t="shared" si="6"/>
        <v>0</v>
      </c>
      <c r="S5" s="23">
        <f>'Janvier N-1'!S5+'Février N-1'!S5+'Mars N-1'!S5+'Avril N-1'!S5+'Mai N-1'!S5+'Juin N-1'!S5+'Juillet N-1'!S5+'Août N-1'!S5+'Septembre N-1'!S5+'Octobre N-1'!S5+'Novembre N-1'!S5+'Décembre N-1'!S5</f>
        <v>0</v>
      </c>
      <c r="T5" s="33" t="e">
        <f t="shared" si="7"/>
        <v>#DIV/0!</v>
      </c>
      <c r="U5" s="25"/>
      <c r="V5" s="26">
        <f t="shared" si="21"/>
        <v>0</v>
      </c>
      <c r="W5" s="32">
        <f t="shared" si="8"/>
        <v>0</v>
      </c>
      <c r="X5" s="23">
        <f>'Janvier N-1'!X5+'Février N-1'!X5+'Mars N-1'!X5+'Avril N-1'!X5+'Mai N-1'!X5+'Juin N-1'!X5+'Juillet N-1'!X5+'Août N-1'!X5+'Septembre N-1'!X5+'Octobre N-1'!X5+'Novembre N-1'!X5+'Décembre N-1'!X5</f>
        <v>0</v>
      </c>
      <c r="Y5" s="33" t="e">
        <f t="shared" si="9"/>
        <v>#DIV/0!</v>
      </c>
      <c r="Z5" s="25"/>
      <c r="AA5" s="26">
        <f t="shared" si="22"/>
        <v>0</v>
      </c>
      <c r="AB5" s="32">
        <f t="shared" si="10"/>
        <v>0</v>
      </c>
      <c r="AC5" s="23">
        <f>'Janvier N-1'!AC5+'Février N-1'!AC5+'Mars N-1'!AC5+'Avril N-1'!AC5+'Mai N-1'!AC5+'Juin N-1'!AC5+'Juillet N-1'!AC5+'Août N-1'!AC5+'Septembre N-1'!AC5+'Octobre N-1'!AC5+'Novembre N-1'!AC5+'Décembre N-1'!AC5</f>
        <v>0</v>
      </c>
      <c r="AD5" s="33" t="e">
        <f t="shared" si="11"/>
        <v>#DIV/0!</v>
      </c>
      <c r="AE5" s="25"/>
      <c r="AF5" s="26">
        <f t="shared" si="23"/>
        <v>0</v>
      </c>
      <c r="AG5" s="32">
        <f t="shared" si="12"/>
        <v>3.663003663003663E-3</v>
      </c>
      <c r="AH5" s="23">
        <f>'Janvier N-1'!AH5+'Février N-1'!AH5+'Mars N-1'!AH5+'Avril N-1'!AH5+'Mai N-1'!AH5+'Juin N-1'!AH5+'Juillet N-1'!AH5+'Août N-1'!AH5+'Septembre N-1'!AH5+'Octobre N-1'!AH5+'Novembre N-1'!AH5+'Décembre N-1'!AH5</f>
        <v>1</v>
      </c>
      <c r="AI5" s="33" t="e">
        <f t="shared" si="13"/>
        <v>#DIV/0!</v>
      </c>
      <c r="AJ5" s="25"/>
      <c r="AK5" s="26">
        <f t="shared" si="24"/>
        <v>-1</v>
      </c>
      <c r="AL5" s="32">
        <f t="shared" si="14"/>
        <v>1.3486176668914363E-3</v>
      </c>
      <c r="AM5" s="23">
        <f>'Janvier N-1'!AM5+'Février N-1'!AM5+'Mars N-1'!AM5+'Avril N-1'!AM5+'Mai N-1'!AM5+'Juin N-1'!AM5+'Juillet N-1'!AM5+'Août N-1'!AM5+'Septembre N-1'!AM5+'Octobre N-1'!AM5+'Novembre N-1'!AM5+'Décembre N-1'!AM5</f>
        <v>6</v>
      </c>
      <c r="AN5" s="33" t="e">
        <f t="shared" si="15"/>
        <v>#DIV/0!</v>
      </c>
      <c r="AO5" s="25"/>
      <c r="AP5" s="26">
        <f t="shared" si="25"/>
        <v>-6</v>
      </c>
      <c r="AQ5" s="32">
        <f t="shared" si="16"/>
        <v>0</v>
      </c>
      <c r="AR5" s="23">
        <f>'Janvier N-1'!AR5+'Février N-1'!AR5+'Mars N-1'!AR5+'Avril N-1'!AR5+'Mai N-1'!AR5+'Juin N-1'!AR5+'Juillet N-1'!AR5+'Août N-1'!AR5+'Septembre N-1'!AR5+'Octobre N-1'!AR5+'Novembre N-1'!AR5+'Décembre N-1'!AR5</f>
        <v>0</v>
      </c>
      <c r="AS5" s="33" t="e">
        <f t="shared" si="17"/>
        <v>#DIV/0!</v>
      </c>
      <c r="AT5" s="25"/>
      <c r="AU5" s="26">
        <f t="shared" si="26"/>
        <v>0</v>
      </c>
    </row>
    <row r="6" spans="1:64" x14ac:dyDescent="0.3">
      <c r="A6" t="s">
        <v>52</v>
      </c>
      <c r="B6" s="21"/>
      <c r="C6" s="32">
        <f t="shared" si="0"/>
        <v>0</v>
      </c>
      <c r="D6" s="23">
        <f>'Janvier N-1'!D6+'Février N-1'!D6+'Mars N-1'!D6+'Avril N-1'!D6+'Mai N-1'!D6+'Juin N-1'!D6+'Juillet N-1'!D6+'Août N-1'!D6+'Septembre N-1'!D6+'Octobre N-1'!D6+'Novembre N-1'!D6+'Décembre N-1'!D6</f>
        <v>0</v>
      </c>
      <c r="E6" s="33" t="e">
        <f t="shared" si="1"/>
        <v>#DIV/0!</v>
      </c>
      <c r="F6" s="25"/>
      <c r="G6" s="26">
        <f t="shared" si="18"/>
        <v>0</v>
      </c>
      <c r="H6" s="32">
        <f t="shared" si="2"/>
        <v>0</v>
      </c>
      <c r="I6" s="23">
        <f>'Janvier N-1'!I6+'Février N-1'!I6+'Mars N-1'!I6+'Avril N-1'!I6+'Mai N-1'!I6+'Juin N-1'!I6+'Juillet N-1'!I6+'Août N-1'!I6+'Septembre N-1'!I6+'Octobre N-1'!I6+'Novembre N-1'!I6+'Décembre N-1'!I6</f>
        <v>0</v>
      </c>
      <c r="J6" s="33" t="e">
        <f t="shared" si="3"/>
        <v>#DIV/0!</v>
      </c>
      <c r="K6" s="25"/>
      <c r="L6" s="26">
        <f t="shared" si="19"/>
        <v>0</v>
      </c>
      <c r="M6" s="32">
        <f t="shared" si="4"/>
        <v>0</v>
      </c>
      <c r="N6" s="23">
        <f>'Janvier N-1'!N6+'Février N-1'!N6+'Mars N-1'!N6+'Avril N-1'!N6+'Mai N-1'!N6+'Juin N-1'!N6+'Juillet N-1'!N6+'Août N-1'!N6+'Septembre N-1'!N6+'Octobre N-1'!N6+'Novembre N-1'!N6+'Décembre N-1'!N6</f>
        <v>0</v>
      </c>
      <c r="O6" s="33" t="e">
        <f t="shared" si="5"/>
        <v>#DIV/0!</v>
      </c>
      <c r="P6" s="25"/>
      <c r="Q6" s="26">
        <f t="shared" si="20"/>
        <v>0</v>
      </c>
      <c r="R6" s="32">
        <f t="shared" si="6"/>
        <v>0</v>
      </c>
      <c r="S6" s="23">
        <f>'Janvier N-1'!S6+'Février N-1'!S6+'Mars N-1'!S6+'Avril N-1'!S6+'Mai N-1'!S6+'Juin N-1'!S6+'Juillet N-1'!S6+'Août N-1'!S6+'Septembre N-1'!S6+'Octobre N-1'!S6+'Novembre N-1'!S6+'Décembre N-1'!S6</f>
        <v>0</v>
      </c>
      <c r="T6" s="33" t="e">
        <f t="shared" si="7"/>
        <v>#DIV/0!</v>
      </c>
      <c r="U6" s="25"/>
      <c r="V6" s="26">
        <f t="shared" si="21"/>
        <v>0</v>
      </c>
      <c r="W6" s="32">
        <f t="shared" si="8"/>
        <v>0</v>
      </c>
      <c r="X6" s="23">
        <f>'Janvier N-1'!X6+'Février N-1'!X6+'Mars N-1'!X6+'Avril N-1'!X6+'Mai N-1'!X6+'Juin N-1'!X6+'Juillet N-1'!X6+'Août N-1'!X6+'Septembre N-1'!X6+'Octobre N-1'!X6+'Novembre N-1'!X6+'Décembre N-1'!X6</f>
        <v>0</v>
      </c>
      <c r="Y6" s="33" t="e">
        <f t="shared" si="9"/>
        <v>#DIV/0!</v>
      </c>
      <c r="Z6" s="25"/>
      <c r="AA6" s="26">
        <f t="shared" si="22"/>
        <v>0</v>
      </c>
      <c r="AB6" s="32">
        <f t="shared" si="10"/>
        <v>0</v>
      </c>
      <c r="AC6" s="23">
        <f>'Janvier N-1'!AC6+'Février N-1'!AC6+'Mars N-1'!AC6+'Avril N-1'!AC6+'Mai N-1'!AC6+'Juin N-1'!AC6+'Juillet N-1'!AC6+'Août N-1'!AC6+'Septembre N-1'!AC6+'Octobre N-1'!AC6+'Novembre N-1'!AC6+'Décembre N-1'!AC6</f>
        <v>0</v>
      </c>
      <c r="AD6" s="33" t="e">
        <f t="shared" si="11"/>
        <v>#DIV/0!</v>
      </c>
      <c r="AE6" s="25"/>
      <c r="AF6" s="26">
        <f t="shared" si="23"/>
        <v>0</v>
      </c>
      <c r="AG6" s="32">
        <f t="shared" si="12"/>
        <v>0</v>
      </c>
      <c r="AH6" s="23">
        <f>'Janvier N-1'!AH6+'Février N-1'!AH6+'Mars N-1'!AH6+'Avril N-1'!AH6+'Mai N-1'!AH6+'Juin N-1'!AH6+'Juillet N-1'!AH6+'Août N-1'!AH6+'Septembre N-1'!AH6+'Octobre N-1'!AH6+'Novembre N-1'!AH6+'Décembre N-1'!AH6</f>
        <v>0</v>
      </c>
      <c r="AI6" s="33" t="e">
        <f t="shared" si="13"/>
        <v>#DIV/0!</v>
      </c>
      <c r="AJ6" s="25"/>
      <c r="AK6" s="26">
        <f t="shared" si="24"/>
        <v>0</v>
      </c>
      <c r="AL6" s="32">
        <f t="shared" si="14"/>
        <v>0</v>
      </c>
      <c r="AM6" s="23">
        <f>'Janvier N-1'!AM6+'Février N-1'!AM6+'Mars N-1'!AM6+'Avril N-1'!AM6+'Mai N-1'!AM6+'Juin N-1'!AM6+'Juillet N-1'!AM6+'Août N-1'!AM6+'Septembre N-1'!AM6+'Octobre N-1'!AM6+'Novembre N-1'!AM6+'Décembre N-1'!AM6</f>
        <v>0</v>
      </c>
      <c r="AN6" s="33" t="e">
        <f t="shared" si="15"/>
        <v>#DIV/0!</v>
      </c>
      <c r="AO6" s="25"/>
      <c r="AP6" s="26">
        <f t="shared" si="25"/>
        <v>0</v>
      </c>
      <c r="AQ6" s="32">
        <f t="shared" si="16"/>
        <v>0</v>
      </c>
      <c r="AR6" s="23">
        <f>'Janvier N-1'!AR6+'Février N-1'!AR6+'Mars N-1'!AR6+'Avril N-1'!AR6+'Mai N-1'!AR6+'Juin N-1'!AR6+'Juillet N-1'!AR6+'Août N-1'!AR6+'Septembre N-1'!AR6+'Octobre N-1'!AR6+'Novembre N-1'!AR6+'Décembre N-1'!AR6</f>
        <v>0</v>
      </c>
      <c r="AS6" s="33" t="e">
        <f t="shared" si="17"/>
        <v>#DIV/0!</v>
      </c>
      <c r="AT6" s="25"/>
      <c r="AU6" s="26">
        <f t="shared" si="26"/>
        <v>0</v>
      </c>
    </row>
    <row r="7" spans="1:64" x14ac:dyDescent="0.3">
      <c r="A7" t="s">
        <v>2</v>
      </c>
      <c r="B7" s="21"/>
      <c r="C7" s="32">
        <f t="shared" si="0"/>
        <v>0.10171919770773639</v>
      </c>
      <c r="D7" s="23">
        <f>'Janvier N-1'!D7+'Février N-1'!D7+'Mars N-1'!D7+'Avril N-1'!D7+'Mai N-1'!D7+'Juin N-1'!D7+'Juillet N-1'!D7+'Août N-1'!D7+'Septembre N-1'!D7+'Octobre N-1'!D7+'Novembre N-1'!D7+'Décembre N-1'!D7</f>
        <v>142</v>
      </c>
      <c r="E7" s="33" t="e">
        <f t="shared" si="1"/>
        <v>#DIV/0!</v>
      </c>
      <c r="F7" s="25"/>
      <c r="G7" s="26">
        <f t="shared" si="18"/>
        <v>-142</v>
      </c>
      <c r="H7" s="32">
        <f t="shared" si="2"/>
        <v>5.8710298363811357E-2</v>
      </c>
      <c r="I7" s="23">
        <f>'Janvier N-1'!I7+'Février N-1'!I7+'Mars N-1'!I7+'Avril N-1'!I7+'Mai N-1'!I7+'Juin N-1'!I7+'Juillet N-1'!I7+'Août N-1'!I7+'Septembre N-1'!I7+'Octobre N-1'!I7+'Novembre N-1'!I7+'Décembre N-1'!I7</f>
        <v>61</v>
      </c>
      <c r="J7" s="33" t="e">
        <f t="shared" si="3"/>
        <v>#DIV/0!</v>
      </c>
      <c r="K7" s="25"/>
      <c r="L7" s="26">
        <f t="shared" si="19"/>
        <v>-61</v>
      </c>
      <c r="M7" s="32">
        <f t="shared" si="4"/>
        <v>3.787878787878788E-2</v>
      </c>
      <c r="N7" s="23">
        <f>'Janvier N-1'!N7+'Février N-1'!N7+'Mars N-1'!N7+'Avril N-1'!N7+'Mai N-1'!N7+'Juin N-1'!N7+'Juillet N-1'!N7+'Août N-1'!N7+'Septembre N-1'!N7+'Octobre N-1'!N7+'Novembre N-1'!N7+'Décembre N-1'!N7</f>
        <v>15</v>
      </c>
      <c r="O7" s="33" t="e">
        <f t="shared" si="5"/>
        <v>#DIV/0!</v>
      </c>
      <c r="P7" s="25"/>
      <c r="Q7" s="26">
        <f t="shared" si="20"/>
        <v>-15</v>
      </c>
      <c r="R7" s="32">
        <f t="shared" si="6"/>
        <v>7.1759259259259259E-2</v>
      </c>
      <c r="S7" s="23">
        <f>'Janvier N-1'!S7+'Février N-1'!S7+'Mars N-1'!S7+'Avril N-1'!S7+'Mai N-1'!S7+'Juin N-1'!S7+'Juillet N-1'!S7+'Août N-1'!S7+'Septembre N-1'!S7+'Octobre N-1'!S7+'Novembre N-1'!S7+'Décembre N-1'!S7</f>
        <v>31</v>
      </c>
      <c r="T7" s="33" t="e">
        <f t="shared" si="7"/>
        <v>#DIV/0!</v>
      </c>
      <c r="U7" s="25"/>
      <c r="V7" s="26">
        <f t="shared" si="21"/>
        <v>-31</v>
      </c>
      <c r="W7" s="32">
        <f t="shared" si="8"/>
        <v>4.9295774647887321E-2</v>
      </c>
      <c r="X7" s="23">
        <f>'Janvier N-1'!X7+'Février N-1'!X7+'Mars N-1'!X7+'Avril N-1'!X7+'Mai N-1'!X7+'Juin N-1'!X7+'Juillet N-1'!X7+'Août N-1'!X7+'Septembre N-1'!X7+'Octobre N-1'!X7+'Novembre N-1'!X7+'Décembre N-1'!X7</f>
        <v>14</v>
      </c>
      <c r="Y7" s="33" t="e">
        <f t="shared" si="9"/>
        <v>#DIV/0!</v>
      </c>
      <c r="Z7" s="25"/>
      <c r="AA7" s="26">
        <f t="shared" si="22"/>
        <v>-14</v>
      </c>
      <c r="AB7" s="32">
        <f t="shared" si="10"/>
        <v>6.6385669125395147E-2</v>
      </c>
      <c r="AC7" s="23">
        <f>'Janvier N-1'!AC7+'Février N-1'!AC7+'Mars N-1'!AC7+'Avril N-1'!AC7+'Mai N-1'!AC7+'Juin N-1'!AC7+'Juillet N-1'!AC7+'Août N-1'!AC7+'Septembre N-1'!AC7+'Octobre N-1'!AC7+'Novembre N-1'!AC7+'Décembre N-1'!AC7</f>
        <v>63</v>
      </c>
      <c r="AD7" s="33" t="e">
        <f t="shared" si="11"/>
        <v>#DIV/0!</v>
      </c>
      <c r="AE7" s="25"/>
      <c r="AF7" s="26">
        <f t="shared" si="23"/>
        <v>-63</v>
      </c>
      <c r="AG7" s="32">
        <f t="shared" si="12"/>
        <v>6.2271062271062272E-2</v>
      </c>
      <c r="AH7" s="23">
        <f>'Janvier N-1'!AH7+'Février N-1'!AH7+'Mars N-1'!AH7+'Avril N-1'!AH7+'Mai N-1'!AH7+'Juin N-1'!AH7+'Juillet N-1'!AH7+'Août N-1'!AH7+'Septembre N-1'!AH7+'Octobre N-1'!AH7+'Novembre N-1'!AH7+'Décembre N-1'!AH7</f>
        <v>17</v>
      </c>
      <c r="AI7" s="33" t="e">
        <f t="shared" si="13"/>
        <v>#DIV/0!</v>
      </c>
      <c r="AJ7" s="25"/>
      <c r="AK7" s="26">
        <f t="shared" si="24"/>
        <v>-17</v>
      </c>
      <c r="AL7" s="32">
        <f t="shared" si="14"/>
        <v>7.5522589345920432E-2</v>
      </c>
      <c r="AM7" s="23">
        <f>'Janvier N-1'!AM7+'Février N-1'!AM7+'Mars N-1'!AM7+'Avril N-1'!AM7+'Mai N-1'!AM7+'Juin N-1'!AM7+'Juillet N-1'!AM7+'Août N-1'!AM7+'Septembre N-1'!AM7+'Octobre N-1'!AM7+'Novembre N-1'!AM7+'Décembre N-1'!AM7</f>
        <v>336</v>
      </c>
      <c r="AN7" s="33" t="e">
        <f t="shared" si="15"/>
        <v>#DIV/0!</v>
      </c>
      <c r="AO7" s="25"/>
      <c r="AP7" s="26">
        <f t="shared" si="25"/>
        <v>-336</v>
      </c>
      <c r="AQ7" s="32">
        <f t="shared" si="16"/>
        <v>2.1874999999999999E-2</v>
      </c>
      <c r="AR7" s="23">
        <f>'Janvier N-1'!AR7+'Février N-1'!AR7+'Mars N-1'!AR7+'Avril N-1'!AR7+'Mai N-1'!AR7+'Juin N-1'!AR7+'Juillet N-1'!AR7+'Août N-1'!AR7+'Septembre N-1'!AR7+'Octobre N-1'!AR7+'Novembre N-1'!AR7+'Décembre N-1'!AR7</f>
        <v>7</v>
      </c>
      <c r="AS7" s="33" t="e">
        <f t="shared" si="17"/>
        <v>#DIV/0!</v>
      </c>
      <c r="AT7" s="25"/>
      <c r="AU7" s="26">
        <f t="shared" si="26"/>
        <v>-7</v>
      </c>
    </row>
    <row r="8" spans="1:64" x14ac:dyDescent="0.3">
      <c r="A8" t="s">
        <v>3</v>
      </c>
      <c r="B8" s="21"/>
      <c r="C8" s="32">
        <f t="shared" si="0"/>
        <v>1.4326647564469914E-3</v>
      </c>
      <c r="D8" s="23">
        <f>'Janvier N-1'!D8+'Février N-1'!D8+'Mars N-1'!D8+'Avril N-1'!D8+'Mai N-1'!D8+'Juin N-1'!D8+'Juillet N-1'!D8+'Août N-1'!D8+'Septembre N-1'!D8+'Octobre N-1'!D8+'Novembre N-1'!D8+'Décembre N-1'!D8</f>
        <v>2</v>
      </c>
      <c r="E8" s="33" t="e">
        <f t="shared" si="1"/>
        <v>#DIV/0!</v>
      </c>
      <c r="F8" s="25"/>
      <c r="G8" s="26">
        <f t="shared" si="18"/>
        <v>-2</v>
      </c>
      <c r="H8" s="32">
        <f t="shared" si="2"/>
        <v>0</v>
      </c>
      <c r="I8" s="23">
        <f>'Janvier N-1'!I8+'Février N-1'!I8+'Mars N-1'!I8+'Avril N-1'!I8+'Mai N-1'!I8+'Juin N-1'!I8+'Juillet N-1'!I8+'Août N-1'!I8+'Septembre N-1'!I8+'Octobre N-1'!I8+'Novembre N-1'!I8+'Décembre N-1'!I8</f>
        <v>0</v>
      </c>
      <c r="J8" s="33" t="e">
        <f t="shared" si="3"/>
        <v>#DIV/0!</v>
      </c>
      <c r="K8" s="25"/>
      <c r="L8" s="26">
        <f t="shared" si="19"/>
        <v>0</v>
      </c>
      <c r="M8" s="32">
        <f t="shared" si="4"/>
        <v>0</v>
      </c>
      <c r="N8" s="23">
        <f>'Janvier N-1'!N8+'Février N-1'!N8+'Mars N-1'!N8+'Avril N-1'!N8+'Mai N-1'!N8+'Juin N-1'!N8+'Juillet N-1'!N8+'Août N-1'!N8+'Septembre N-1'!N8+'Octobre N-1'!N8+'Novembre N-1'!N8+'Décembre N-1'!N8</f>
        <v>0</v>
      </c>
      <c r="O8" s="33" t="e">
        <f t="shared" si="5"/>
        <v>#DIV/0!</v>
      </c>
      <c r="P8" s="25"/>
      <c r="Q8" s="26">
        <f t="shared" si="20"/>
        <v>0</v>
      </c>
      <c r="R8" s="32">
        <f t="shared" si="6"/>
        <v>0</v>
      </c>
      <c r="S8" s="23">
        <f>'Janvier N-1'!S8+'Février N-1'!S8+'Mars N-1'!S8+'Avril N-1'!S8+'Mai N-1'!S8+'Juin N-1'!S8+'Juillet N-1'!S8+'Août N-1'!S8+'Septembre N-1'!S8+'Octobre N-1'!S8+'Novembre N-1'!S8+'Décembre N-1'!S8</f>
        <v>0</v>
      </c>
      <c r="T8" s="33" t="e">
        <f t="shared" si="7"/>
        <v>#DIV/0!</v>
      </c>
      <c r="U8" s="25"/>
      <c r="V8" s="26">
        <f t="shared" si="21"/>
        <v>0</v>
      </c>
      <c r="W8" s="32">
        <f t="shared" si="8"/>
        <v>0</v>
      </c>
      <c r="X8" s="23">
        <f>'Janvier N-1'!X8+'Février N-1'!X8+'Mars N-1'!X8+'Avril N-1'!X8+'Mai N-1'!X8+'Juin N-1'!X8+'Juillet N-1'!X8+'Août N-1'!X8+'Septembre N-1'!X8+'Octobre N-1'!X8+'Novembre N-1'!X8+'Décembre N-1'!X8</f>
        <v>0</v>
      </c>
      <c r="Y8" s="33" t="e">
        <f t="shared" si="9"/>
        <v>#DIV/0!</v>
      </c>
      <c r="Z8" s="25"/>
      <c r="AA8" s="26">
        <f t="shared" si="22"/>
        <v>0</v>
      </c>
      <c r="AB8" s="32">
        <f t="shared" si="10"/>
        <v>0</v>
      </c>
      <c r="AC8" s="23">
        <f>'Janvier N-1'!AC8+'Février N-1'!AC8+'Mars N-1'!AC8+'Avril N-1'!AC8+'Mai N-1'!AC8+'Juin N-1'!AC8+'Juillet N-1'!AC8+'Août N-1'!AC8+'Septembre N-1'!AC8+'Octobre N-1'!AC8+'Novembre N-1'!AC8+'Décembre N-1'!AC8</f>
        <v>0</v>
      </c>
      <c r="AD8" s="33" t="e">
        <f t="shared" si="11"/>
        <v>#DIV/0!</v>
      </c>
      <c r="AE8" s="25"/>
      <c r="AF8" s="26">
        <f t="shared" si="23"/>
        <v>0</v>
      </c>
      <c r="AG8" s="32">
        <f t="shared" si="12"/>
        <v>0</v>
      </c>
      <c r="AH8" s="23">
        <f>'Janvier N-1'!AH8+'Février N-1'!AH8+'Mars N-1'!AH8+'Avril N-1'!AH8+'Mai N-1'!AH8+'Juin N-1'!AH8+'Juillet N-1'!AH8+'Août N-1'!AH8+'Septembre N-1'!AH8+'Octobre N-1'!AH8+'Novembre N-1'!AH8+'Décembre N-1'!AH8</f>
        <v>0</v>
      </c>
      <c r="AI8" s="33" t="e">
        <f t="shared" si="13"/>
        <v>#DIV/0!</v>
      </c>
      <c r="AJ8" s="25"/>
      <c r="AK8" s="26">
        <f t="shared" si="24"/>
        <v>0</v>
      </c>
      <c r="AL8" s="32">
        <f t="shared" si="14"/>
        <v>4.4953922229714542E-4</v>
      </c>
      <c r="AM8" s="23">
        <f>'Janvier N-1'!AM8+'Février N-1'!AM8+'Mars N-1'!AM8+'Avril N-1'!AM8+'Mai N-1'!AM8+'Juin N-1'!AM8+'Juillet N-1'!AM8+'Août N-1'!AM8+'Septembre N-1'!AM8+'Octobre N-1'!AM8+'Novembre N-1'!AM8+'Décembre N-1'!AM8</f>
        <v>2</v>
      </c>
      <c r="AN8" s="33" t="e">
        <f t="shared" si="15"/>
        <v>#DIV/0!</v>
      </c>
      <c r="AO8" s="25"/>
      <c r="AP8" s="26">
        <f t="shared" si="25"/>
        <v>-2</v>
      </c>
      <c r="AQ8" s="32">
        <f t="shared" si="16"/>
        <v>0</v>
      </c>
      <c r="AR8" s="23">
        <f>'Janvier N-1'!AR8+'Février N-1'!AR8+'Mars N-1'!AR8+'Avril N-1'!AR8+'Mai N-1'!AR8+'Juin N-1'!AR8+'Juillet N-1'!AR8+'Août N-1'!AR8+'Septembre N-1'!AR8+'Octobre N-1'!AR8+'Novembre N-1'!AR8+'Décembre N-1'!AR8</f>
        <v>0</v>
      </c>
      <c r="AS8" s="33" t="e">
        <f t="shared" si="17"/>
        <v>#DIV/0!</v>
      </c>
      <c r="AT8" s="25"/>
      <c r="AU8" s="26">
        <f t="shared" si="26"/>
        <v>0</v>
      </c>
    </row>
    <row r="9" spans="1:64" x14ac:dyDescent="0.3">
      <c r="A9" t="s">
        <v>4</v>
      </c>
      <c r="B9" s="21"/>
      <c r="C9" s="32">
        <f t="shared" si="0"/>
        <v>0.13395415472779371</v>
      </c>
      <c r="D9" s="23">
        <f>'Janvier N-1'!D9+'Février N-1'!D9+'Mars N-1'!D9+'Avril N-1'!D9+'Mai N-1'!D9+'Juin N-1'!D9+'Juillet N-1'!D9+'Août N-1'!D9+'Septembre N-1'!D9+'Octobre N-1'!D9+'Novembre N-1'!D9+'Décembre N-1'!D9</f>
        <v>187</v>
      </c>
      <c r="E9" s="33" t="e">
        <f t="shared" si="1"/>
        <v>#DIV/0!</v>
      </c>
      <c r="F9" s="25"/>
      <c r="G9" s="26">
        <f t="shared" si="18"/>
        <v>-187</v>
      </c>
      <c r="H9" s="32">
        <f t="shared" si="2"/>
        <v>5.9672762271414825E-2</v>
      </c>
      <c r="I9" s="23">
        <f>'Janvier N-1'!I9+'Février N-1'!I9+'Mars N-1'!I9+'Avril N-1'!I9+'Mai N-1'!I9+'Juin N-1'!I9+'Juillet N-1'!I9+'Août N-1'!I9+'Septembre N-1'!I9+'Octobre N-1'!I9+'Novembre N-1'!I9+'Décembre N-1'!I9</f>
        <v>62</v>
      </c>
      <c r="J9" s="33" t="e">
        <f t="shared" si="3"/>
        <v>#DIV/0!</v>
      </c>
      <c r="K9" s="25"/>
      <c r="L9" s="26">
        <f t="shared" si="19"/>
        <v>-62</v>
      </c>
      <c r="M9" s="32">
        <f t="shared" si="4"/>
        <v>4.0404040404040407E-2</v>
      </c>
      <c r="N9" s="23">
        <f>'Janvier N-1'!N9+'Février N-1'!N9+'Mars N-1'!N9+'Avril N-1'!N9+'Mai N-1'!N9+'Juin N-1'!N9+'Juillet N-1'!N9+'Août N-1'!N9+'Septembre N-1'!N9+'Octobre N-1'!N9+'Novembre N-1'!N9+'Décembre N-1'!N9</f>
        <v>16</v>
      </c>
      <c r="O9" s="33" t="e">
        <f t="shared" si="5"/>
        <v>#DIV/0!</v>
      </c>
      <c r="P9" s="25"/>
      <c r="Q9" s="26">
        <f t="shared" si="20"/>
        <v>-16</v>
      </c>
      <c r="R9" s="32">
        <f t="shared" si="6"/>
        <v>6.25E-2</v>
      </c>
      <c r="S9" s="23">
        <f>'Janvier N-1'!S9+'Février N-1'!S9+'Mars N-1'!S9+'Avril N-1'!S9+'Mai N-1'!S9+'Juin N-1'!S9+'Juillet N-1'!S9+'Août N-1'!S9+'Septembre N-1'!S9+'Octobre N-1'!S9+'Novembre N-1'!S9+'Décembre N-1'!S9</f>
        <v>27</v>
      </c>
      <c r="T9" s="33" t="e">
        <f t="shared" si="7"/>
        <v>#DIV/0!</v>
      </c>
      <c r="U9" s="25"/>
      <c r="V9" s="26">
        <f t="shared" si="21"/>
        <v>-27</v>
      </c>
      <c r="W9" s="32">
        <f t="shared" si="8"/>
        <v>4.5774647887323945E-2</v>
      </c>
      <c r="X9" s="23">
        <f>'Janvier N-1'!X9+'Février N-1'!X9+'Mars N-1'!X9+'Avril N-1'!X9+'Mai N-1'!X9+'Juin N-1'!X9+'Juillet N-1'!X9+'Août N-1'!X9+'Septembre N-1'!X9+'Octobre N-1'!X9+'Novembre N-1'!X9+'Décembre N-1'!X9</f>
        <v>13</v>
      </c>
      <c r="Y9" s="33" t="e">
        <f t="shared" si="9"/>
        <v>#DIV/0!</v>
      </c>
      <c r="Z9" s="25"/>
      <c r="AA9" s="26">
        <f t="shared" si="22"/>
        <v>-13</v>
      </c>
      <c r="AB9" s="32">
        <f t="shared" si="10"/>
        <v>3.7934668071654375E-2</v>
      </c>
      <c r="AC9" s="23">
        <f>'Janvier N-1'!AC9+'Février N-1'!AC9+'Mars N-1'!AC9+'Avril N-1'!AC9+'Mai N-1'!AC9+'Juin N-1'!AC9+'Juillet N-1'!AC9+'Août N-1'!AC9+'Septembre N-1'!AC9+'Octobre N-1'!AC9+'Novembre N-1'!AC9+'Décembre N-1'!AC9</f>
        <v>36</v>
      </c>
      <c r="AD9" s="33" t="e">
        <f t="shared" si="11"/>
        <v>#DIV/0!</v>
      </c>
      <c r="AE9" s="25"/>
      <c r="AF9" s="26">
        <f t="shared" si="23"/>
        <v>-36</v>
      </c>
      <c r="AG9" s="32">
        <f t="shared" si="12"/>
        <v>0.14652014652014653</v>
      </c>
      <c r="AH9" s="23">
        <f>'Janvier N-1'!AH9+'Février N-1'!AH9+'Mars N-1'!AH9+'Avril N-1'!AH9+'Mai N-1'!AH9+'Juin N-1'!AH9+'Juillet N-1'!AH9+'Août N-1'!AH9+'Septembre N-1'!AH9+'Octobre N-1'!AH9+'Novembre N-1'!AH9+'Décembre N-1'!AH9</f>
        <v>40</v>
      </c>
      <c r="AI9" s="33" t="e">
        <f t="shared" si="13"/>
        <v>#DIV/0!</v>
      </c>
      <c r="AJ9" s="25"/>
      <c r="AK9" s="26">
        <f t="shared" si="24"/>
        <v>-40</v>
      </c>
      <c r="AL9" s="32">
        <f t="shared" si="14"/>
        <v>7.0577657900651833E-2</v>
      </c>
      <c r="AM9" s="23">
        <f>'Janvier N-1'!AM9+'Février N-1'!AM9+'Mars N-1'!AM9+'Avril N-1'!AM9+'Mai N-1'!AM9+'Juin N-1'!AM9+'Juillet N-1'!AM9+'Août N-1'!AM9+'Septembre N-1'!AM9+'Octobre N-1'!AM9+'Novembre N-1'!AM9+'Décembre N-1'!AM9</f>
        <v>314</v>
      </c>
      <c r="AN9" s="33" t="e">
        <f t="shared" si="15"/>
        <v>#DIV/0!</v>
      </c>
      <c r="AO9" s="25"/>
      <c r="AP9" s="26">
        <f t="shared" si="25"/>
        <v>-314</v>
      </c>
      <c r="AQ9" s="32">
        <f t="shared" si="16"/>
        <v>0.20937500000000001</v>
      </c>
      <c r="AR9" s="23">
        <f>'Janvier N-1'!AR9+'Février N-1'!AR9+'Mars N-1'!AR9+'Avril N-1'!AR9+'Mai N-1'!AR9+'Juin N-1'!AR9+'Juillet N-1'!AR9+'Août N-1'!AR9+'Septembre N-1'!AR9+'Octobre N-1'!AR9+'Novembre N-1'!AR9+'Décembre N-1'!AR9</f>
        <v>67</v>
      </c>
      <c r="AS9" s="33" t="e">
        <f t="shared" si="17"/>
        <v>#DIV/0!</v>
      </c>
      <c r="AT9" s="25"/>
      <c r="AU9" s="26">
        <f t="shared" si="26"/>
        <v>-67</v>
      </c>
    </row>
    <row r="10" spans="1:64" x14ac:dyDescent="0.3">
      <c r="A10" t="s">
        <v>53</v>
      </c>
      <c r="B10" s="21"/>
      <c r="C10" s="32">
        <f t="shared" si="0"/>
        <v>0</v>
      </c>
      <c r="D10" s="23">
        <f>'Janvier N-1'!D10+'Février N-1'!D10+'Mars N-1'!D10+'Avril N-1'!D10+'Mai N-1'!D10+'Juin N-1'!D10+'Juillet N-1'!D10+'Août N-1'!D10+'Septembre N-1'!D10+'Octobre N-1'!D10+'Novembre N-1'!D10+'Décembre N-1'!D10</f>
        <v>0</v>
      </c>
      <c r="E10" s="33" t="e">
        <f t="shared" si="1"/>
        <v>#DIV/0!</v>
      </c>
      <c r="F10" s="25"/>
      <c r="G10" s="26">
        <f t="shared" si="18"/>
        <v>0</v>
      </c>
      <c r="H10" s="32">
        <f t="shared" si="2"/>
        <v>0</v>
      </c>
      <c r="I10" s="23">
        <f>'Janvier N-1'!I10+'Février N-1'!I10+'Mars N-1'!I10+'Avril N-1'!I10+'Mai N-1'!I10+'Juin N-1'!I10+'Juillet N-1'!I10+'Août N-1'!I10+'Septembre N-1'!I10+'Octobre N-1'!I10+'Novembre N-1'!I10+'Décembre N-1'!I10</f>
        <v>0</v>
      </c>
      <c r="J10" s="33" t="e">
        <f t="shared" si="3"/>
        <v>#DIV/0!</v>
      </c>
      <c r="K10" s="25"/>
      <c r="L10" s="26">
        <f t="shared" si="19"/>
        <v>0</v>
      </c>
      <c r="M10" s="32">
        <f t="shared" si="4"/>
        <v>0</v>
      </c>
      <c r="N10" s="23">
        <f>'Janvier N-1'!N10+'Février N-1'!N10+'Mars N-1'!N10+'Avril N-1'!N10+'Mai N-1'!N10+'Juin N-1'!N10+'Juillet N-1'!N10+'Août N-1'!N10+'Septembre N-1'!N10+'Octobre N-1'!N10+'Novembre N-1'!N10+'Décembre N-1'!N10</f>
        <v>0</v>
      </c>
      <c r="O10" s="33" t="e">
        <f t="shared" si="5"/>
        <v>#DIV/0!</v>
      </c>
      <c r="P10" s="25"/>
      <c r="Q10" s="26">
        <f t="shared" si="20"/>
        <v>0</v>
      </c>
      <c r="R10" s="32">
        <f t="shared" si="6"/>
        <v>0</v>
      </c>
      <c r="S10" s="23">
        <f>'Janvier N-1'!S10+'Février N-1'!S10+'Mars N-1'!S10+'Avril N-1'!S10+'Mai N-1'!S10+'Juin N-1'!S10+'Juillet N-1'!S10+'Août N-1'!S10+'Septembre N-1'!S10+'Octobre N-1'!S10+'Novembre N-1'!S10+'Décembre N-1'!S10</f>
        <v>0</v>
      </c>
      <c r="T10" s="33" t="e">
        <f t="shared" si="7"/>
        <v>#DIV/0!</v>
      </c>
      <c r="U10" s="25"/>
      <c r="V10" s="26">
        <f t="shared" si="21"/>
        <v>0</v>
      </c>
      <c r="W10" s="32">
        <f t="shared" si="8"/>
        <v>0</v>
      </c>
      <c r="X10" s="23">
        <f>'Janvier N-1'!X10+'Février N-1'!X10+'Mars N-1'!X10+'Avril N-1'!X10+'Mai N-1'!X10+'Juin N-1'!X10+'Juillet N-1'!X10+'Août N-1'!X10+'Septembre N-1'!X10+'Octobre N-1'!X10+'Novembre N-1'!X10+'Décembre N-1'!X10</f>
        <v>0</v>
      </c>
      <c r="Y10" s="33" t="e">
        <f t="shared" si="9"/>
        <v>#DIV/0!</v>
      </c>
      <c r="Z10" s="25"/>
      <c r="AA10" s="26">
        <f t="shared" si="22"/>
        <v>0</v>
      </c>
      <c r="AB10" s="32">
        <f t="shared" si="10"/>
        <v>0</v>
      </c>
      <c r="AC10" s="23">
        <f>'Janvier N-1'!AC10+'Février N-1'!AC10+'Mars N-1'!AC10+'Avril N-1'!AC10+'Mai N-1'!AC10+'Juin N-1'!AC10+'Juillet N-1'!AC10+'Août N-1'!AC10+'Septembre N-1'!AC10+'Octobre N-1'!AC10+'Novembre N-1'!AC10+'Décembre N-1'!AC10</f>
        <v>0</v>
      </c>
      <c r="AD10" s="33" t="e">
        <f t="shared" si="11"/>
        <v>#DIV/0!</v>
      </c>
      <c r="AE10" s="25"/>
      <c r="AF10" s="26">
        <f t="shared" si="23"/>
        <v>0</v>
      </c>
      <c r="AG10" s="32">
        <f t="shared" si="12"/>
        <v>7.326007326007326E-3</v>
      </c>
      <c r="AH10" s="23">
        <f>'Janvier N-1'!AH10+'Février N-1'!AH10+'Mars N-1'!AH10+'Avril N-1'!AH10+'Mai N-1'!AH10+'Juin N-1'!AH10+'Juillet N-1'!AH10+'Août N-1'!AH10+'Septembre N-1'!AH10+'Octobre N-1'!AH10+'Novembre N-1'!AH10+'Décembre N-1'!AH10</f>
        <v>2</v>
      </c>
      <c r="AI10" s="33" t="e">
        <f t="shared" si="13"/>
        <v>#DIV/0!</v>
      </c>
      <c r="AJ10" s="25"/>
      <c r="AK10" s="26">
        <f t="shared" si="24"/>
        <v>-2</v>
      </c>
      <c r="AL10" s="32">
        <f t="shared" si="14"/>
        <v>0</v>
      </c>
      <c r="AM10" s="23">
        <f>'Janvier N-1'!AM10+'Février N-1'!AM10+'Mars N-1'!AM10+'Avril N-1'!AM10+'Mai N-1'!AM10+'Juin N-1'!AM10+'Juillet N-1'!AM10+'Août N-1'!AM10+'Septembre N-1'!AM10+'Octobre N-1'!AM10+'Novembre N-1'!AM10+'Décembre N-1'!AM10</f>
        <v>0</v>
      </c>
      <c r="AN10" s="33" t="e">
        <f t="shared" si="15"/>
        <v>#DIV/0!</v>
      </c>
      <c r="AO10" s="25"/>
      <c r="AP10" s="26">
        <f t="shared" si="25"/>
        <v>0</v>
      </c>
      <c r="AQ10" s="32">
        <f t="shared" si="16"/>
        <v>6.2500000000000003E-3</v>
      </c>
      <c r="AR10" s="23">
        <f>'Janvier N-1'!AR10+'Février N-1'!AR10+'Mars N-1'!AR10+'Avril N-1'!AR10+'Mai N-1'!AR10+'Juin N-1'!AR10+'Juillet N-1'!AR10+'Août N-1'!AR10+'Septembre N-1'!AR10+'Octobre N-1'!AR10+'Novembre N-1'!AR10+'Décembre N-1'!AR10</f>
        <v>2</v>
      </c>
      <c r="AS10" s="33" t="e">
        <f t="shared" si="17"/>
        <v>#DIV/0!</v>
      </c>
      <c r="AT10" s="25"/>
      <c r="AU10" s="26">
        <f t="shared" si="26"/>
        <v>-2</v>
      </c>
    </row>
    <row r="11" spans="1:64" x14ac:dyDescent="0.3">
      <c r="A11" t="s">
        <v>54</v>
      </c>
      <c r="B11" s="21"/>
      <c r="C11" s="32">
        <f t="shared" si="0"/>
        <v>0</v>
      </c>
      <c r="D11" s="23">
        <f>'Janvier N-1'!D11+'Février N-1'!D11+'Mars N-1'!D11+'Avril N-1'!D11+'Mai N-1'!D11+'Juin N-1'!D11+'Juillet N-1'!D11+'Août N-1'!D11+'Septembre N-1'!D11+'Octobre N-1'!D11+'Novembre N-1'!D11+'Décembre N-1'!D11</f>
        <v>0</v>
      </c>
      <c r="E11" s="33" t="e">
        <f t="shared" si="1"/>
        <v>#DIV/0!</v>
      </c>
      <c r="F11" s="25"/>
      <c r="G11" s="26">
        <f t="shared" si="18"/>
        <v>0</v>
      </c>
      <c r="H11" s="32">
        <f t="shared" si="2"/>
        <v>0</v>
      </c>
      <c r="I11" s="23">
        <f>'Janvier N-1'!I11+'Février N-1'!I11+'Mars N-1'!I11+'Avril N-1'!I11+'Mai N-1'!I11+'Juin N-1'!I11+'Juillet N-1'!I11+'Août N-1'!I11+'Septembre N-1'!I11+'Octobre N-1'!I11+'Novembre N-1'!I11+'Décembre N-1'!I11</f>
        <v>0</v>
      </c>
      <c r="J11" s="33" t="e">
        <f t="shared" si="3"/>
        <v>#DIV/0!</v>
      </c>
      <c r="K11" s="25"/>
      <c r="L11" s="26">
        <f t="shared" si="19"/>
        <v>0</v>
      </c>
      <c r="M11" s="32">
        <f t="shared" si="4"/>
        <v>0</v>
      </c>
      <c r="N11" s="23">
        <f>'Janvier N-1'!N11+'Février N-1'!N11+'Mars N-1'!N11+'Avril N-1'!N11+'Mai N-1'!N11+'Juin N-1'!N11+'Juillet N-1'!N11+'Août N-1'!N11+'Septembre N-1'!N11+'Octobre N-1'!N11+'Novembre N-1'!N11+'Décembre N-1'!N11</f>
        <v>0</v>
      </c>
      <c r="O11" s="33" t="e">
        <f t="shared" si="5"/>
        <v>#DIV/0!</v>
      </c>
      <c r="P11" s="25"/>
      <c r="Q11" s="26">
        <f t="shared" si="20"/>
        <v>0</v>
      </c>
      <c r="R11" s="32">
        <f t="shared" si="6"/>
        <v>0</v>
      </c>
      <c r="S11" s="23">
        <f>'Janvier N-1'!S11+'Février N-1'!S11+'Mars N-1'!S11+'Avril N-1'!S11+'Mai N-1'!S11+'Juin N-1'!S11+'Juillet N-1'!S11+'Août N-1'!S11+'Septembre N-1'!S11+'Octobre N-1'!S11+'Novembre N-1'!S11+'Décembre N-1'!S11</f>
        <v>0</v>
      </c>
      <c r="T11" s="33" t="e">
        <f t="shared" si="7"/>
        <v>#DIV/0!</v>
      </c>
      <c r="U11" s="25"/>
      <c r="V11" s="26">
        <f t="shared" si="21"/>
        <v>0</v>
      </c>
      <c r="W11" s="32">
        <f t="shared" si="8"/>
        <v>0</v>
      </c>
      <c r="X11" s="23">
        <f>'Janvier N-1'!X11+'Février N-1'!X11+'Mars N-1'!X11+'Avril N-1'!X11+'Mai N-1'!X11+'Juin N-1'!X11+'Juillet N-1'!X11+'Août N-1'!X11+'Septembre N-1'!X11+'Octobre N-1'!X11+'Novembre N-1'!X11+'Décembre N-1'!X11</f>
        <v>0</v>
      </c>
      <c r="Y11" s="33" t="e">
        <f t="shared" si="9"/>
        <v>#DIV/0!</v>
      </c>
      <c r="Z11" s="25"/>
      <c r="AA11" s="26">
        <f t="shared" si="22"/>
        <v>0</v>
      </c>
      <c r="AB11" s="32">
        <f t="shared" si="10"/>
        <v>0</v>
      </c>
      <c r="AC11" s="23">
        <f>'Janvier N-1'!AC11+'Février N-1'!AC11+'Mars N-1'!AC11+'Avril N-1'!AC11+'Mai N-1'!AC11+'Juin N-1'!AC11+'Juillet N-1'!AC11+'Août N-1'!AC11+'Septembre N-1'!AC11+'Octobre N-1'!AC11+'Novembre N-1'!AC11+'Décembre N-1'!AC11</f>
        <v>0</v>
      </c>
      <c r="AD11" s="33" t="e">
        <f t="shared" si="11"/>
        <v>#DIV/0!</v>
      </c>
      <c r="AE11" s="25"/>
      <c r="AF11" s="26">
        <f t="shared" si="23"/>
        <v>0</v>
      </c>
      <c r="AG11" s="32">
        <f t="shared" si="12"/>
        <v>0</v>
      </c>
      <c r="AH11" s="23">
        <f>'Janvier N-1'!AH11+'Février N-1'!AH11+'Mars N-1'!AH11+'Avril N-1'!AH11+'Mai N-1'!AH11+'Juin N-1'!AH11+'Juillet N-1'!AH11+'Août N-1'!AH11+'Septembre N-1'!AH11+'Octobre N-1'!AH11+'Novembre N-1'!AH11+'Décembre N-1'!AH11</f>
        <v>0</v>
      </c>
      <c r="AI11" s="33" t="e">
        <f t="shared" si="13"/>
        <v>#DIV/0!</v>
      </c>
      <c r="AJ11" s="25"/>
      <c r="AK11" s="26">
        <f t="shared" si="24"/>
        <v>0</v>
      </c>
      <c r="AL11" s="32">
        <f t="shared" si="14"/>
        <v>0</v>
      </c>
      <c r="AM11" s="23">
        <f>'Janvier N-1'!AM11+'Février N-1'!AM11+'Mars N-1'!AM11+'Avril N-1'!AM11+'Mai N-1'!AM11+'Juin N-1'!AM11+'Juillet N-1'!AM11+'Août N-1'!AM11+'Septembre N-1'!AM11+'Octobre N-1'!AM11+'Novembre N-1'!AM11+'Décembre N-1'!AM11</f>
        <v>0</v>
      </c>
      <c r="AN11" s="33" t="e">
        <f t="shared" si="15"/>
        <v>#DIV/0!</v>
      </c>
      <c r="AO11" s="25"/>
      <c r="AP11" s="26">
        <f t="shared" si="25"/>
        <v>0</v>
      </c>
      <c r="AQ11" s="32">
        <f t="shared" si="16"/>
        <v>0</v>
      </c>
      <c r="AR11" s="23">
        <f>'Janvier N-1'!AR11+'Février N-1'!AR11+'Mars N-1'!AR11+'Avril N-1'!AR11+'Mai N-1'!AR11+'Juin N-1'!AR11+'Juillet N-1'!AR11+'Août N-1'!AR11+'Septembre N-1'!AR11+'Octobre N-1'!AR11+'Novembre N-1'!AR11+'Décembre N-1'!AR11</f>
        <v>0</v>
      </c>
      <c r="AS11" s="33" t="e">
        <f t="shared" si="17"/>
        <v>#DIV/0!</v>
      </c>
      <c r="AT11" s="25"/>
      <c r="AU11" s="26">
        <f t="shared" si="26"/>
        <v>0</v>
      </c>
    </row>
    <row r="12" spans="1:64" x14ac:dyDescent="0.3">
      <c r="A12" t="s">
        <v>55</v>
      </c>
      <c r="B12" s="21"/>
      <c r="C12" s="32">
        <f t="shared" si="0"/>
        <v>0</v>
      </c>
      <c r="D12" s="23">
        <f>'Janvier N-1'!D12+'Février N-1'!D12+'Mars N-1'!D12+'Avril N-1'!D12+'Mai N-1'!D12+'Juin N-1'!D12+'Juillet N-1'!D12+'Août N-1'!D12+'Septembre N-1'!D12+'Octobre N-1'!D12+'Novembre N-1'!D12+'Décembre N-1'!D12</f>
        <v>0</v>
      </c>
      <c r="E12" s="33" t="e">
        <f t="shared" si="1"/>
        <v>#DIV/0!</v>
      </c>
      <c r="F12" s="25"/>
      <c r="G12" s="26">
        <f t="shared" si="18"/>
        <v>0</v>
      </c>
      <c r="H12" s="32">
        <f t="shared" si="2"/>
        <v>0</v>
      </c>
      <c r="I12" s="23">
        <f>'Janvier N-1'!I12+'Février N-1'!I12+'Mars N-1'!I12+'Avril N-1'!I12+'Mai N-1'!I12+'Juin N-1'!I12+'Juillet N-1'!I12+'Août N-1'!I12+'Septembre N-1'!I12+'Octobre N-1'!I12+'Novembre N-1'!I12+'Décembre N-1'!I12</f>
        <v>0</v>
      </c>
      <c r="J12" s="33" t="e">
        <f t="shared" si="3"/>
        <v>#DIV/0!</v>
      </c>
      <c r="K12" s="25"/>
      <c r="L12" s="26">
        <f t="shared" si="19"/>
        <v>0</v>
      </c>
      <c r="M12" s="32">
        <f t="shared" si="4"/>
        <v>0</v>
      </c>
      <c r="N12" s="23">
        <f>'Janvier N-1'!N12+'Février N-1'!N12+'Mars N-1'!N12+'Avril N-1'!N12+'Mai N-1'!N12+'Juin N-1'!N12+'Juillet N-1'!N12+'Août N-1'!N12+'Septembre N-1'!N12+'Octobre N-1'!N12+'Novembre N-1'!N12+'Décembre N-1'!N12</f>
        <v>0</v>
      </c>
      <c r="O12" s="33" t="e">
        <f t="shared" si="5"/>
        <v>#DIV/0!</v>
      </c>
      <c r="P12" s="25"/>
      <c r="Q12" s="26">
        <f t="shared" si="20"/>
        <v>0</v>
      </c>
      <c r="R12" s="32">
        <f t="shared" si="6"/>
        <v>0</v>
      </c>
      <c r="S12" s="23">
        <f>'Janvier N-1'!S12+'Février N-1'!S12+'Mars N-1'!S12+'Avril N-1'!S12+'Mai N-1'!S12+'Juin N-1'!S12+'Juillet N-1'!S12+'Août N-1'!S12+'Septembre N-1'!S12+'Octobre N-1'!S12+'Novembre N-1'!S12+'Décembre N-1'!S12</f>
        <v>0</v>
      </c>
      <c r="T12" s="33" t="e">
        <f t="shared" si="7"/>
        <v>#DIV/0!</v>
      </c>
      <c r="U12" s="25"/>
      <c r="V12" s="26">
        <f t="shared" si="21"/>
        <v>0</v>
      </c>
      <c r="W12" s="32">
        <f t="shared" si="8"/>
        <v>0</v>
      </c>
      <c r="X12" s="23">
        <f>'Janvier N-1'!X12+'Février N-1'!X12+'Mars N-1'!X12+'Avril N-1'!X12+'Mai N-1'!X12+'Juin N-1'!X12+'Juillet N-1'!X12+'Août N-1'!X12+'Septembre N-1'!X12+'Octobre N-1'!X12+'Novembre N-1'!X12+'Décembre N-1'!X12</f>
        <v>0</v>
      </c>
      <c r="Y12" s="33" t="e">
        <f t="shared" si="9"/>
        <v>#DIV/0!</v>
      </c>
      <c r="Z12" s="25"/>
      <c r="AA12" s="26">
        <f t="shared" si="22"/>
        <v>0</v>
      </c>
      <c r="AB12" s="32">
        <f t="shared" si="10"/>
        <v>0</v>
      </c>
      <c r="AC12" s="23">
        <f>'Janvier N-1'!AC12+'Février N-1'!AC12+'Mars N-1'!AC12+'Avril N-1'!AC12+'Mai N-1'!AC12+'Juin N-1'!AC12+'Juillet N-1'!AC12+'Août N-1'!AC12+'Septembre N-1'!AC12+'Octobre N-1'!AC12+'Novembre N-1'!AC12+'Décembre N-1'!AC12</f>
        <v>0</v>
      </c>
      <c r="AD12" s="33" t="e">
        <f t="shared" si="11"/>
        <v>#DIV/0!</v>
      </c>
      <c r="AE12" s="25"/>
      <c r="AF12" s="26">
        <f t="shared" si="23"/>
        <v>0</v>
      </c>
      <c r="AG12" s="32">
        <f t="shared" si="12"/>
        <v>2.564102564102564E-2</v>
      </c>
      <c r="AH12" s="23">
        <f>'Janvier N-1'!AH12+'Février N-1'!AH12+'Mars N-1'!AH12+'Avril N-1'!AH12+'Mai N-1'!AH12+'Juin N-1'!AH12+'Juillet N-1'!AH12+'Août N-1'!AH12+'Septembre N-1'!AH12+'Octobre N-1'!AH12+'Novembre N-1'!AH12+'Décembre N-1'!AH12</f>
        <v>7</v>
      </c>
      <c r="AI12" s="33" t="e">
        <f t="shared" si="13"/>
        <v>#DIV/0!</v>
      </c>
      <c r="AJ12" s="25"/>
      <c r="AK12" s="26">
        <f t="shared" si="24"/>
        <v>-7</v>
      </c>
      <c r="AL12" s="32">
        <f t="shared" si="14"/>
        <v>0</v>
      </c>
      <c r="AM12" s="23">
        <f>'Janvier N-1'!AM12+'Février N-1'!AM12+'Mars N-1'!AM12+'Avril N-1'!AM12+'Mai N-1'!AM12+'Juin N-1'!AM12+'Juillet N-1'!AM12+'Août N-1'!AM12+'Septembre N-1'!AM12+'Octobre N-1'!AM12+'Novembre N-1'!AM12+'Décembre N-1'!AM12</f>
        <v>0</v>
      </c>
      <c r="AN12" s="33" t="e">
        <f t="shared" si="15"/>
        <v>#DIV/0!</v>
      </c>
      <c r="AO12" s="25"/>
      <c r="AP12" s="26">
        <f t="shared" si="25"/>
        <v>0</v>
      </c>
      <c r="AQ12" s="32">
        <f t="shared" si="16"/>
        <v>2.1874999999999999E-2</v>
      </c>
      <c r="AR12" s="23">
        <f>'Janvier N-1'!AR12+'Février N-1'!AR12+'Mars N-1'!AR12+'Avril N-1'!AR12+'Mai N-1'!AR12+'Juin N-1'!AR12+'Juillet N-1'!AR12+'Août N-1'!AR12+'Septembre N-1'!AR12+'Octobre N-1'!AR12+'Novembre N-1'!AR12+'Décembre N-1'!AR12</f>
        <v>7</v>
      </c>
      <c r="AS12" s="33" t="e">
        <f t="shared" si="17"/>
        <v>#DIV/0!</v>
      </c>
      <c r="AT12" s="25"/>
      <c r="AU12" s="26">
        <f t="shared" si="26"/>
        <v>-7</v>
      </c>
    </row>
    <row r="13" spans="1:64" x14ac:dyDescent="0.3">
      <c r="A13" t="s">
        <v>5</v>
      </c>
      <c r="B13" s="21"/>
      <c r="C13" s="32">
        <f t="shared" si="0"/>
        <v>1.5759312320916905E-2</v>
      </c>
      <c r="D13" s="23">
        <f>'Janvier N-1'!D13+'Février N-1'!D13+'Mars N-1'!D13+'Avril N-1'!D13+'Mai N-1'!D13+'Juin N-1'!D13+'Juillet N-1'!D13+'Août N-1'!D13+'Septembre N-1'!D13+'Octobre N-1'!D13+'Novembre N-1'!D13+'Décembre N-1'!D13</f>
        <v>22</v>
      </c>
      <c r="E13" s="33" t="e">
        <f t="shared" si="1"/>
        <v>#DIV/0!</v>
      </c>
      <c r="F13" s="25"/>
      <c r="G13" s="26">
        <f t="shared" si="18"/>
        <v>-22</v>
      </c>
      <c r="H13" s="32">
        <f t="shared" si="2"/>
        <v>2.5024061597690085E-2</v>
      </c>
      <c r="I13" s="23">
        <f>'Janvier N-1'!I13+'Février N-1'!I13+'Mars N-1'!I13+'Avril N-1'!I13+'Mai N-1'!I13+'Juin N-1'!I13+'Juillet N-1'!I13+'Août N-1'!I13+'Septembre N-1'!I13+'Octobre N-1'!I13+'Novembre N-1'!I13+'Décembre N-1'!I13</f>
        <v>26</v>
      </c>
      <c r="J13" s="33" t="e">
        <f t="shared" si="3"/>
        <v>#DIV/0!</v>
      </c>
      <c r="K13" s="25"/>
      <c r="L13" s="26">
        <f t="shared" si="19"/>
        <v>-26</v>
      </c>
      <c r="M13" s="32">
        <f t="shared" si="4"/>
        <v>0.11363636363636363</v>
      </c>
      <c r="N13" s="23">
        <f>'Janvier N-1'!N13+'Février N-1'!N13+'Mars N-1'!N13+'Avril N-1'!N13+'Mai N-1'!N13+'Juin N-1'!N13+'Juillet N-1'!N13+'Août N-1'!N13+'Septembre N-1'!N13+'Octobre N-1'!N13+'Novembre N-1'!N13+'Décembre N-1'!N13</f>
        <v>45</v>
      </c>
      <c r="O13" s="33" t="e">
        <f t="shared" si="5"/>
        <v>#DIV/0!</v>
      </c>
      <c r="P13" s="25"/>
      <c r="Q13" s="26">
        <f t="shared" si="20"/>
        <v>-45</v>
      </c>
      <c r="R13" s="32">
        <f t="shared" si="6"/>
        <v>3.2407407407407406E-2</v>
      </c>
      <c r="S13" s="23">
        <f>'Janvier N-1'!S13+'Février N-1'!S13+'Mars N-1'!S13+'Avril N-1'!S13+'Mai N-1'!S13+'Juin N-1'!S13+'Juillet N-1'!S13+'Août N-1'!S13+'Septembre N-1'!S13+'Octobre N-1'!S13+'Novembre N-1'!S13+'Décembre N-1'!S13</f>
        <v>14</v>
      </c>
      <c r="T13" s="33" t="e">
        <f t="shared" si="7"/>
        <v>#DIV/0!</v>
      </c>
      <c r="U13" s="25"/>
      <c r="V13" s="26">
        <f t="shared" si="21"/>
        <v>-14</v>
      </c>
      <c r="W13" s="32">
        <f t="shared" si="8"/>
        <v>3.1690140845070422E-2</v>
      </c>
      <c r="X13" s="23">
        <f>'Janvier N-1'!X13+'Février N-1'!X13+'Mars N-1'!X13+'Avril N-1'!X13+'Mai N-1'!X13+'Juin N-1'!X13+'Juillet N-1'!X13+'Août N-1'!X13+'Septembre N-1'!X13+'Octobre N-1'!X13+'Novembre N-1'!X13+'Décembre N-1'!X13</f>
        <v>9</v>
      </c>
      <c r="Y13" s="33" t="e">
        <f t="shared" si="9"/>
        <v>#DIV/0!</v>
      </c>
      <c r="Z13" s="25"/>
      <c r="AA13" s="26">
        <f t="shared" si="22"/>
        <v>-9</v>
      </c>
      <c r="AB13" s="32">
        <f t="shared" si="10"/>
        <v>2.7397260273972601E-2</v>
      </c>
      <c r="AC13" s="23">
        <f>'Janvier N-1'!AC13+'Février N-1'!AC13+'Mars N-1'!AC13+'Avril N-1'!AC13+'Mai N-1'!AC13+'Juin N-1'!AC13+'Juillet N-1'!AC13+'Août N-1'!AC13+'Septembre N-1'!AC13+'Octobre N-1'!AC13+'Novembre N-1'!AC13+'Décembre N-1'!AC13</f>
        <v>26</v>
      </c>
      <c r="AD13" s="33" t="e">
        <f t="shared" si="11"/>
        <v>#DIV/0!</v>
      </c>
      <c r="AE13" s="25"/>
      <c r="AF13" s="26">
        <f t="shared" si="23"/>
        <v>-26</v>
      </c>
      <c r="AG13" s="32">
        <f t="shared" si="12"/>
        <v>1.4652014652014652E-2</v>
      </c>
      <c r="AH13" s="23">
        <f>'Janvier N-1'!AH13+'Février N-1'!AH13+'Mars N-1'!AH13+'Avril N-1'!AH13+'Mai N-1'!AH13+'Juin N-1'!AH13+'Juillet N-1'!AH13+'Août N-1'!AH13+'Septembre N-1'!AH13+'Octobre N-1'!AH13+'Novembre N-1'!AH13+'Décembre N-1'!AH13</f>
        <v>4</v>
      </c>
      <c r="AI13" s="33" t="e">
        <f t="shared" si="13"/>
        <v>#DIV/0!</v>
      </c>
      <c r="AJ13" s="25"/>
      <c r="AK13" s="26">
        <f t="shared" si="24"/>
        <v>-4</v>
      </c>
      <c r="AL13" s="32">
        <f t="shared" si="14"/>
        <v>3.2816363227691617E-2</v>
      </c>
      <c r="AM13" s="23">
        <f>'Janvier N-1'!AM13+'Février N-1'!AM13+'Mars N-1'!AM13+'Avril N-1'!AM13+'Mai N-1'!AM13+'Juin N-1'!AM13+'Juillet N-1'!AM13+'Août N-1'!AM13+'Septembre N-1'!AM13+'Octobre N-1'!AM13+'Novembre N-1'!AM13+'Décembre N-1'!AM13</f>
        <v>146</v>
      </c>
      <c r="AN13" s="33" t="e">
        <f t="shared" si="15"/>
        <v>#DIV/0!</v>
      </c>
      <c r="AO13" s="25"/>
      <c r="AP13" s="26">
        <f t="shared" si="25"/>
        <v>-146</v>
      </c>
      <c r="AQ13" s="32">
        <f t="shared" si="16"/>
        <v>0</v>
      </c>
      <c r="AR13" s="23">
        <f>'Janvier N-1'!AR13+'Février N-1'!AR13+'Mars N-1'!AR13+'Avril N-1'!AR13+'Mai N-1'!AR13+'Juin N-1'!AR13+'Juillet N-1'!AR13+'Août N-1'!AR13+'Septembre N-1'!AR13+'Octobre N-1'!AR13+'Novembre N-1'!AR13+'Décembre N-1'!AR13</f>
        <v>0</v>
      </c>
      <c r="AS13" s="33" t="e">
        <f t="shared" si="17"/>
        <v>#DIV/0!</v>
      </c>
      <c r="AT13" s="25"/>
      <c r="AU13" s="26">
        <f t="shared" si="26"/>
        <v>0</v>
      </c>
    </row>
    <row r="14" spans="1:64" x14ac:dyDescent="0.3">
      <c r="A14" t="s">
        <v>6</v>
      </c>
      <c r="B14" s="21"/>
      <c r="C14" s="32">
        <f t="shared" si="0"/>
        <v>3.6532951289398284E-2</v>
      </c>
      <c r="D14" s="23">
        <f>'Janvier N-1'!D14+'Février N-1'!D14+'Mars N-1'!D14+'Avril N-1'!D14+'Mai N-1'!D14+'Juin N-1'!D14+'Juillet N-1'!D14+'Août N-1'!D14+'Septembre N-1'!D14+'Octobre N-1'!D14+'Novembre N-1'!D14+'Décembre N-1'!D14</f>
        <v>51</v>
      </c>
      <c r="E14" s="33" t="e">
        <f t="shared" si="1"/>
        <v>#DIV/0!</v>
      </c>
      <c r="F14" s="25"/>
      <c r="G14" s="26">
        <f t="shared" si="18"/>
        <v>-51</v>
      </c>
      <c r="H14" s="32">
        <f t="shared" si="2"/>
        <v>1.6361886429258902E-2</v>
      </c>
      <c r="I14" s="23">
        <f>'Janvier N-1'!I14+'Février N-1'!I14+'Mars N-1'!I14+'Avril N-1'!I14+'Mai N-1'!I14+'Juin N-1'!I14+'Juillet N-1'!I14+'Août N-1'!I14+'Septembre N-1'!I14+'Octobre N-1'!I14+'Novembre N-1'!I14+'Décembre N-1'!I14</f>
        <v>17</v>
      </c>
      <c r="J14" s="33" t="e">
        <f t="shared" si="3"/>
        <v>#DIV/0!</v>
      </c>
      <c r="K14" s="25"/>
      <c r="L14" s="26">
        <f t="shared" si="19"/>
        <v>-17</v>
      </c>
      <c r="M14" s="32">
        <f t="shared" si="4"/>
        <v>1.2626262626262626E-2</v>
      </c>
      <c r="N14" s="23">
        <f>'Janvier N-1'!N14+'Février N-1'!N14+'Mars N-1'!N14+'Avril N-1'!N14+'Mai N-1'!N14+'Juin N-1'!N14+'Juillet N-1'!N14+'Août N-1'!N14+'Septembre N-1'!N14+'Octobre N-1'!N14+'Novembre N-1'!N14+'Décembre N-1'!N14</f>
        <v>5</v>
      </c>
      <c r="O14" s="33" t="e">
        <f t="shared" si="5"/>
        <v>#DIV/0!</v>
      </c>
      <c r="P14" s="25"/>
      <c r="Q14" s="26">
        <f t="shared" si="20"/>
        <v>-5</v>
      </c>
      <c r="R14" s="32">
        <f t="shared" si="6"/>
        <v>3.0092592592592591E-2</v>
      </c>
      <c r="S14" s="23">
        <f>'Janvier N-1'!S14+'Février N-1'!S14+'Mars N-1'!S14+'Avril N-1'!S14+'Mai N-1'!S14+'Juin N-1'!S14+'Juillet N-1'!S14+'Août N-1'!S14+'Septembre N-1'!S14+'Octobre N-1'!S14+'Novembre N-1'!S14+'Décembre N-1'!S14</f>
        <v>13</v>
      </c>
      <c r="T14" s="33" t="e">
        <f t="shared" si="7"/>
        <v>#DIV/0!</v>
      </c>
      <c r="U14" s="25"/>
      <c r="V14" s="26">
        <f t="shared" si="21"/>
        <v>-13</v>
      </c>
      <c r="W14" s="32">
        <f t="shared" si="8"/>
        <v>2.464788732394366E-2</v>
      </c>
      <c r="X14" s="23">
        <f>'Janvier N-1'!X14+'Février N-1'!X14+'Mars N-1'!X14+'Avril N-1'!X14+'Mai N-1'!X14+'Juin N-1'!X14+'Juillet N-1'!X14+'Août N-1'!X14+'Septembre N-1'!X14+'Octobre N-1'!X14+'Novembre N-1'!X14+'Décembre N-1'!X14</f>
        <v>7</v>
      </c>
      <c r="Y14" s="33" t="e">
        <f t="shared" si="9"/>
        <v>#DIV/0!</v>
      </c>
      <c r="Z14" s="25"/>
      <c r="AA14" s="26">
        <f t="shared" si="22"/>
        <v>-7</v>
      </c>
      <c r="AB14" s="32">
        <f t="shared" si="10"/>
        <v>3.2665964172813484E-2</v>
      </c>
      <c r="AC14" s="23">
        <f>'Janvier N-1'!AC14+'Février N-1'!AC14+'Mars N-1'!AC14+'Avril N-1'!AC14+'Mai N-1'!AC14+'Juin N-1'!AC14+'Juillet N-1'!AC14+'Août N-1'!AC14+'Septembre N-1'!AC14+'Octobre N-1'!AC14+'Novembre N-1'!AC14+'Décembre N-1'!AC14</f>
        <v>31</v>
      </c>
      <c r="AD14" s="33" t="e">
        <f t="shared" si="11"/>
        <v>#DIV/0!</v>
      </c>
      <c r="AE14" s="25"/>
      <c r="AF14" s="26">
        <f t="shared" si="23"/>
        <v>-31</v>
      </c>
      <c r="AG14" s="32">
        <f t="shared" si="12"/>
        <v>1.4652014652014652E-2</v>
      </c>
      <c r="AH14" s="23">
        <f>'Janvier N-1'!AH14+'Février N-1'!AH14+'Mars N-1'!AH14+'Avril N-1'!AH14+'Mai N-1'!AH14+'Juin N-1'!AH14+'Juillet N-1'!AH14+'Août N-1'!AH14+'Septembre N-1'!AH14+'Octobre N-1'!AH14+'Novembre N-1'!AH14+'Décembre N-1'!AH14</f>
        <v>4</v>
      </c>
      <c r="AI14" s="33" t="e">
        <f t="shared" si="13"/>
        <v>#DIV/0!</v>
      </c>
      <c r="AJ14" s="25"/>
      <c r="AK14" s="26">
        <f t="shared" si="24"/>
        <v>-4</v>
      </c>
      <c r="AL14" s="32">
        <f t="shared" si="14"/>
        <v>2.7646662171274445E-2</v>
      </c>
      <c r="AM14" s="23">
        <f>'Janvier N-1'!AM14+'Février N-1'!AM14+'Mars N-1'!AM14+'Avril N-1'!AM14+'Mai N-1'!AM14+'Juin N-1'!AM14+'Juillet N-1'!AM14+'Août N-1'!AM14+'Septembre N-1'!AM14+'Octobre N-1'!AM14+'Novembre N-1'!AM14+'Décembre N-1'!AM14</f>
        <v>123</v>
      </c>
      <c r="AN14" s="33" t="e">
        <f t="shared" si="15"/>
        <v>#DIV/0!</v>
      </c>
      <c r="AO14" s="25"/>
      <c r="AP14" s="26">
        <f t="shared" si="25"/>
        <v>-123</v>
      </c>
      <c r="AQ14" s="32">
        <f t="shared" si="16"/>
        <v>1.5625E-2</v>
      </c>
      <c r="AR14" s="23">
        <f>'Janvier N-1'!AR14+'Février N-1'!AR14+'Mars N-1'!AR14+'Avril N-1'!AR14+'Mai N-1'!AR14+'Juin N-1'!AR14+'Juillet N-1'!AR14+'Août N-1'!AR14+'Septembre N-1'!AR14+'Octobre N-1'!AR14+'Novembre N-1'!AR14+'Décembre N-1'!AR14</f>
        <v>5</v>
      </c>
      <c r="AS14" s="33" t="e">
        <f t="shared" si="17"/>
        <v>#DIV/0!</v>
      </c>
      <c r="AT14" s="25"/>
      <c r="AU14" s="26">
        <f t="shared" si="26"/>
        <v>-5</v>
      </c>
    </row>
    <row r="15" spans="1:64" x14ac:dyDescent="0.3">
      <c r="A15" t="s">
        <v>7</v>
      </c>
      <c r="B15" s="21"/>
      <c r="C15" s="32">
        <f t="shared" si="0"/>
        <v>4.9426934097421202E-2</v>
      </c>
      <c r="D15" s="23">
        <f>'Janvier N-1'!D15+'Février N-1'!D15+'Mars N-1'!D15+'Avril N-1'!D15+'Mai N-1'!D15+'Juin N-1'!D15+'Juillet N-1'!D15+'Août N-1'!D15+'Septembre N-1'!D15+'Octobre N-1'!D15+'Novembre N-1'!D15+'Décembre N-1'!D15</f>
        <v>69</v>
      </c>
      <c r="E15" s="33" t="e">
        <f t="shared" si="1"/>
        <v>#DIV/0!</v>
      </c>
      <c r="F15" s="25"/>
      <c r="G15" s="26">
        <f t="shared" si="18"/>
        <v>-69</v>
      </c>
      <c r="H15" s="32">
        <f t="shared" si="2"/>
        <v>7.6997112608277185E-2</v>
      </c>
      <c r="I15" s="23">
        <f>'Janvier N-1'!I15+'Février N-1'!I15+'Mars N-1'!I15+'Avril N-1'!I15+'Mai N-1'!I15+'Juin N-1'!I15+'Juillet N-1'!I15+'Août N-1'!I15+'Septembre N-1'!I15+'Octobre N-1'!I15+'Novembre N-1'!I15+'Décembre N-1'!I15</f>
        <v>80</v>
      </c>
      <c r="J15" s="33" t="e">
        <f t="shared" si="3"/>
        <v>#DIV/0!</v>
      </c>
      <c r="K15" s="25"/>
      <c r="L15" s="26">
        <f t="shared" si="19"/>
        <v>-80</v>
      </c>
      <c r="M15" s="32">
        <f t="shared" si="4"/>
        <v>5.5555555555555552E-2</v>
      </c>
      <c r="N15" s="23">
        <f>'Janvier N-1'!N15+'Février N-1'!N15+'Mars N-1'!N15+'Avril N-1'!N15+'Mai N-1'!N15+'Juin N-1'!N15+'Juillet N-1'!N15+'Août N-1'!N15+'Septembre N-1'!N15+'Octobre N-1'!N15+'Novembre N-1'!N15+'Décembre N-1'!N15</f>
        <v>22</v>
      </c>
      <c r="O15" s="33" t="e">
        <f t="shared" si="5"/>
        <v>#DIV/0!</v>
      </c>
      <c r="P15" s="25"/>
      <c r="Q15" s="26">
        <f t="shared" si="20"/>
        <v>-22</v>
      </c>
      <c r="R15" s="32">
        <f t="shared" si="6"/>
        <v>7.1759259259259259E-2</v>
      </c>
      <c r="S15" s="23">
        <f>'Janvier N-1'!S15+'Février N-1'!S15+'Mars N-1'!S15+'Avril N-1'!S15+'Mai N-1'!S15+'Juin N-1'!S15+'Juillet N-1'!S15+'Août N-1'!S15+'Septembre N-1'!S15+'Octobre N-1'!S15+'Novembre N-1'!S15+'Décembre N-1'!S15</f>
        <v>31</v>
      </c>
      <c r="T15" s="33" t="e">
        <f t="shared" si="7"/>
        <v>#DIV/0!</v>
      </c>
      <c r="U15" s="25"/>
      <c r="V15" s="26">
        <f t="shared" si="21"/>
        <v>-31</v>
      </c>
      <c r="W15" s="32">
        <f t="shared" si="8"/>
        <v>0.15845070422535212</v>
      </c>
      <c r="X15" s="23">
        <f>'Janvier N-1'!X15+'Février N-1'!X15+'Mars N-1'!X15+'Avril N-1'!X15+'Mai N-1'!X15+'Juin N-1'!X15+'Juillet N-1'!X15+'Août N-1'!X15+'Septembre N-1'!X15+'Octobre N-1'!X15+'Novembre N-1'!X15+'Décembre N-1'!X15</f>
        <v>45</v>
      </c>
      <c r="Y15" s="33" t="e">
        <f t="shared" si="9"/>
        <v>#DIV/0!</v>
      </c>
      <c r="Z15" s="25"/>
      <c r="AA15" s="26">
        <f t="shared" si="22"/>
        <v>-45</v>
      </c>
      <c r="AB15" s="32">
        <f t="shared" si="10"/>
        <v>4.7418335089567963E-2</v>
      </c>
      <c r="AC15" s="23">
        <f>'Janvier N-1'!AC15+'Février N-1'!AC15+'Mars N-1'!AC15+'Avril N-1'!AC15+'Mai N-1'!AC15+'Juin N-1'!AC15+'Juillet N-1'!AC15+'Août N-1'!AC15+'Septembre N-1'!AC15+'Octobre N-1'!AC15+'Novembre N-1'!AC15+'Décembre N-1'!AC15</f>
        <v>45</v>
      </c>
      <c r="AD15" s="33" t="e">
        <f t="shared" si="11"/>
        <v>#DIV/0!</v>
      </c>
      <c r="AE15" s="25"/>
      <c r="AF15" s="26">
        <f t="shared" si="23"/>
        <v>-45</v>
      </c>
      <c r="AG15" s="32">
        <f t="shared" si="12"/>
        <v>1.8315018315018316E-2</v>
      </c>
      <c r="AH15" s="23">
        <f>'Janvier N-1'!AH15+'Février N-1'!AH15+'Mars N-1'!AH15+'Avril N-1'!AH15+'Mai N-1'!AH15+'Juin N-1'!AH15+'Juillet N-1'!AH15+'Août N-1'!AH15+'Septembre N-1'!AH15+'Octobre N-1'!AH15+'Novembre N-1'!AH15+'Décembre N-1'!AH15</f>
        <v>5</v>
      </c>
      <c r="AI15" s="33" t="e">
        <f t="shared" si="13"/>
        <v>#DIV/0!</v>
      </c>
      <c r="AJ15" s="25"/>
      <c r="AK15" s="26">
        <f t="shared" si="24"/>
        <v>-5</v>
      </c>
      <c r="AL15" s="32">
        <f t="shared" si="14"/>
        <v>6.495841762193752E-2</v>
      </c>
      <c r="AM15" s="23">
        <f>'Janvier N-1'!AM15+'Février N-1'!AM15+'Mars N-1'!AM15+'Avril N-1'!AM15+'Mai N-1'!AM15+'Juin N-1'!AM15+'Juillet N-1'!AM15+'Août N-1'!AM15+'Septembre N-1'!AM15+'Octobre N-1'!AM15+'Novembre N-1'!AM15+'Décembre N-1'!AM15</f>
        <v>289</v>
      </c>
      <c r="AN15" s="33" t="e">
        <f t="shared" si="15"/>
        <v>#DIV/0!</v>
      </c>
      <c r="AO15" s="25"/>
      <c r="AP15" s="26">
        <f t="shared" si="25"/>
        <v>-289</v>
      </c>
      <c r="AQ15" s="32">
        <f t="shared" si="16"/>
        <v>2.5000000000000001E-2</v>
      </c>
      <c r="AR15" s="23">
        <f>'Janvier N-1'!AR15+'Février N-1'!AR15+'Mars N-1'!AR15+'Avril N-1'!AR15+'Mai N-1'!AR15+'Juin N-1'!AR15+'Juillet N-1'!AR15+'Août N-1'!AR15+'Septembre N-1'!AR15+'Octobre N-1'!AR15+'Novembre N-1'!AR15+'Décembre N-1'!AR15</f>
        <v>8</v>
      </c>
      <c r="AS15" s="33" t="e">
        <f t="shared" si="17"/>
        <v>#DIV/0!</v>
      </c>
      <c r="AT15" s="25"/>
      <c r="AU15" s="26">
        <f t="shared" si="26"/>
        <v>-8</v>
      </c>
    </row>
    <row r="16" spans="1:64" x14ac:dyDescent="0.3">
      <c r="A16" t="s">
        <v>56</v>
      </c>
      <c r="B16" s="21"/>
      <c r="C16" s="32">
        <f t="shared" si="0"/>
        <v>0</v>
      </c>
      <c r="D16" s="23">
        <f>'Janvier N-1'!D16+'Février N-1'!D16+'Mars N-1'!D16+'Avril N-1'!D16+'Mai N-1'!D16+'Juin N-1'!D16+'Juillet N-1'!D16+'Août N-1'!D16+'Septembre N-1'!D16+'Octobre N-1'!D16+'Novembre N-1'!D16+'Décembre N-1'!D16</f>
        <v>0</v>
      </c>
      <c r="E16" s="33" t="e">
        <f t="shared" si="1"/>
        <v>#DIV/0!</v>
      </c>
      <c r="F16" s="25"/>
      <c r="G16" s="26">
        <f t="shared" si="18"/>
        <v>0</v>
      </c>
      <c r="H16" s="32">
        <f t="shared" si="2"/>
        <v>0</v>
      </c>
      <c r="I16" s="23">
        <f>'Janvier N-1'!I16+'Février N-1'!I16+'Mars N-1'!I16+'Avril N-1'!I16+'Mai N-1'!I16+'Juin N-1'!I16+'Juillet N-1'!I16+'Août N-1'!I16+'Septembre N-1'!I16+'Octobre N-1'!I16+'Novembre N-1'!I16+'Décembre N-1'!I16</f>
        <v>0</v>
      </c>
      <c r="J16" s="33" t="e">
        <f t="shared" si="3"/>
        <v>#DIV/0!</v>
      </c>
      <c r="K16" s="25"/>
      <c r="L16" s="26">
        <f t="shared" si="19"/>
        <v>0</v>
      </c>
      <c r="M16" s="32">
        <f t="shared" si="4"/>
        <v>0</v>
      </c>
      <c r="N16" s="23">
        <f>'Janvier N-1'!N16+'Février N-1'!N16+'Mars N-1'!N16+'Avril N-1'!N16+'Mai N-1'!N16+'Juin N-1'!N16+'Juillet N-1'!N16+'Août N-1'!N16+'Septembre N-1'!N16+'Octobre N-1'!N16+'Novembre N-1'!N16+'Décembre N-1'!N16</f>
        <v>0</v>
      </c>
      <c r="O16" s="33" t="e">
        <f t="shared" si="5"/>
        <v>#DIV/0!</v>
      </c>
      <c r="P16" s="25"/>
      <c r="Q16" s="26">
        <f t="shared" si="20"/>
        <v>0</v>
      </c>
      <c r="R16" s="32">
        <f t="shared" si="6"/>
        <v>0</v>
      </c>
      <c r="S16" s="23">
        <f>'Janvier N-1'!S16+'Février N-1'!S16+'Mars N-1'!S16+'Avril N-1'!S16+'Mai N-1'!S16+'Juin N-1'!S16+'Juillet N-1'!S16+'Août N-1'!S16+'Septembre N-1'!S16+'Octobre N-1'!S16+'Novembre N-1'!S16+'Décembre N-1'!S16</f>
        <v>0</v>
      </c>
      <c r="T16" s="33" t="e">
        <f t="shared" si="7"/>
        <v>#DIV/0!</v>
      </c>
      <c r="U16" s="25"/>
      <c r="V16" s="26">
        <f t="shared" si="21"/>
        <v>0</v>
      </c>
      <c r="W16" s="32">
        <f t="shared" si="8"/>
        <v>0</v>
      </c>
      <c r="X16" s="23">
        <f>'Janvier N-1'!X16+'Février N-1'!X16+'Mars N-1'!X16+'Avril N-1'!X16+'Mai N-1'!X16+'Juin N-1'!X16+'Juillet N-1'!X16+'Août N-1'!X16+'Septembre N-1'!X16+'Octobre N-1'!X16+'Novembre N-1'!X16+'Décembre N-1'!X16</f>
        <v>0</v>
      </c>
      <c r="Y16" s="33" t="e">
        <f t="shared" si="9"/>
        <v>#DIV/0!</v>
      </c>
      <c r="Z16" s="25"/>
      <c r="AA16" s="26">
        <f t="shared" si="22"/>
        <v>0</v>
      </c>
      <c r="AB16" s="32">
        <f t="shared" si="10"/>
        <v>0</v>
      </c>
      <c r="AC16" s="23">
        <f>'Janvier N-1'!AC16+'Février N-1'!AC16+'Mars N-1'!AC16+'Avril N-1'!AC16+'Mai N-1'!AC16+'Juin N-1'!AC16+'Juillet N-1'!AC16+'Août N-1'!AC16+'Septembre N-1'!AC16+'Octobre N-1'!AC16+'Novembre N-1'!AC16+'Décembre N-1'!AC16</f>
        <v>0</v>
      </c>
      <c r="AD16" s="33" t="e">
        <f t="shared" si="11"/>
        <v>#DIV/0!</v>
      </c>
      <c r="AE16" s="25"/>
      <c r="AF16" s="26">
        <f t="shared" si="23"/>
        <v>0</v>
      </c>
      <c r="AG16" s="32">
        <f t="shared" si="12"/>
        <v>2.9304029304029304E-2</v>
      </c>
      <c r="AH16" s="23">
        <f>'Janvier N-1'!AH16+'Février N-1'!AH16+'Mars N-1'!AH16+'Avril N-1'!AH16+'Mai N-1'!AH16+'Juin N-1'!AH16+'Juillet N-1'!AH16+'Août N-1'!AH16+'Septembre N-1'!AH16+'Octobre N-1'!AH16+'Novembre N-1'!AH16+'Décembre N-1'!AH16</f>
        <v>8</v>
      </c>
      <c r="AI16" s="33" t="e">
        <f t="shared" si="13"/>
        <v>#DIV/0!</v>
      </c>
      <c r="AJ16" s="25"/>
      <c r="AK16" s="26">
        <f t="shared" si="24"/>
        <v>-8</v>
      </c>
      <c r="AL16" s="32">
        <f t="shared" si="14"/>
        <v>0</v>
      </c>
      <c r="AM16" s="23">
        <f>'Janvier N-1'!AM16+'Février N-1'!AM16+'Mars N-1'!AM16+'Avril N-1'!AM16+'Mai N-1'!AM16+'Juin N-1'!AM16+'Juillet N-1'!AM16+'Août N-1'!AM16+'Septembre N-1'!AM16+'Octobre N-1'!AM16+'Novembre N-1'!AM16+'Décembre N-1'!AM16</f>
        <v>0</v>
      </c>
      <c r="AN16" s="33" t="e">
        <f t="shared" si="15"/>
        <v>#DIV/0!</v>
      </c>
      <c r="AO16" s="25"/>
      <c r="AP16" s="26">
        <f t="shared" si="25"/>
        <v>0</v>
      </c>
      <c r="AQ16" s="32">
        <f t="shared" si="16"/>
        <v>2.5000000000000001E-2</v>
      </c>
      <c r="AR16" s="23">
        <f>'Janvier N-1'!AR16+'Février N-1'!AR16+'Mars N-1'!AR16+'Avril N-1'!AR16+'Mai N-1'!AR16+'Juin N-1'!AR16+'Juillet N-1'!AR16+'Août N-1'!AR16+'Septembre N-1'!AR16+'Octobre N-1'!AR16+'Novembre N-1'!AR16+'Décembre N-1'!AR16</f>
        <v>8</v>
      </c>
      <c r="AS16" s="33" t="e">
        <f t="shared" si="17"/>
        <v>#DIV/0!</v>
      </c>
      <c r="AT16" s="25"/>
      <c r="AU16" s="26">
        <f t="shared" si="26"/>
        <v>-8</v>
      </c>
    </row>
    <row r="17" spans="1:47" x14ac:dyDescent="0.3">
      <c r="A17" t="s">
        <v>8</v>
      </c>
      <c r="B17" s="21"/>
      <c r="C17" s="32">
        <f t="shared" si="0"/>
        <v>3.5816618911174787E-3</v>
      </c>
      <c r="D17" s="23">
        <f>'Janvier N-1'!D17+'Février N-1'!D17+'Mars N-1'!D17+'Avril N-1'!D17+'Mai N-1'!D17+'Juin N-1'!D17+'Juillet N-1'!D17+'Août N-1'!D17+'Septembre N-1'!D17+'Octobre N-1'!D17+'Novembre N-1'!D17+'Décembre N-1'!D17</f>
        <v>5</v>
      </c>
      <c r="E17" s="33" t="e">
        <f t="shared" si="1"/>
        <v>#DIV/0!</v>
      </c>
      <c r="F17" s="25"/>
      <c r="G17" s="26">
        <f t="shared" si="18"/>
        <v>-5</v>
      </c>
      <c r="H17" s="32">
        <f t="shared" si="2"/>
        <v>1.3474494706448507E-2</v>
      </c>
      <c r="I17" s="23">
        <f>'Janvier N-1'!I17+'Février N-1'!I17+'Mars N-1'!I17+'Avril N-1'!I17+'Mai N-1'!I17+'Juin N-1'!I17+'Juillet N-1'!I17+'Août N-1'!I17+'Septembre N-1'!I17+'Octobre N-1'!I17+'Novembre N-1'!I17+'Décembre N-1'!I17</f>
        <v>14</v>
      </c>
      <c r="J17" s="33" t="e">
        <f t="shared" si="3"/>
        <v>#DIV/0!</v>
      </c>
      <c r="K17" s="25"/>
      <c r="L17" s="26">
        <f t="shared" si="19"/>
        <v>-14</v>
      </c>
      <c r="M17" s="32">
        <f t="shared" si="4"/>
        <v>3.2828282828282832E-2</v>
      </c>
      <c r="N17" s="23">
        <f>'Janvier N-1'!N17+'Février N-1'!N17+'Mars N-1'!N17+'Avril N-1'!N17+'Mai N-1'!N17+'Juin N-1'!N17+'Juillet N-1'!N17+'Août N-1'!N17+'Septembre N-1'!N17+'Octobre N-1'!N17+'Novembre N-1'!N17+'Décembre N-1'!N17</f>
        <v>13</v>
      </c>
      <c r="O17" s="33" t="e">
        <f t="shared" si="5"/>
        <v>#DIV/0!</v>
      </c>
      <c r="P17" s="25"/>
      <c r="Q17" s="26">
        <f t="shared" si="20"/>
        <v>-13</v>
      </c>
      <c r="R17" s="32">
        <f t="shared" si="6"/>
        <v>4.6296296296296294E-3</v>
      </c>
      <c r="S17" s="23">
        <f>'Janvier N-1'!S17+'Février N-1'!S17+'Mars N-1'!S17+'Avril N-1'!S17+'Mai N-1'!S17+'Juin N-1'!S17+'Juillet N-1'!S17+'Août N-1'!S17+'Septembre N-1'!S17+'Octobre N-1'!S17+'Novembre N-1'!S17+'Décembre N-1'!S17</f>
        <v>2</v>
      </c>
      <c r="T17" s="33" t="e">
        <f t="shared" si="7"/>
        <v>#DIV/0!</v>
      </c>
      <c r="U17" s="25"/>
      <c r="V17" s="26">
        <f t="shared" si="21"/>
        <v>-2</v>
      </c>
      <c r="W17" s="32">
        <f t="shared" si="8"/>
        <v>7.0422535211267607E-3</v>
      </c>
      <c r="X17" s="23">
        <f>'Janvier N-1'!X17+'Février N-1'!X17+'Mars N-1'!X17+'Avril N-1'!X17+'Mai N-1'!X17+'Juin N-1'!X17+'Juillet N-1'!X17+'Août N-1'!X17+'Septembre N-1'!X17+'Octobre N-1'!X17+'Novembre N-1'!X17+'Décembre N-1'!X17</f>
        <v>2</v>
      </c>
      <c r="Y17" s="33" t="e">
        <f t="shared" si="9"/>
        <v>#DIV/0!</v>
      </c>
      <c r="Z17" s="25"/>
      <c r="AA17" s="26">
        <f t="shared" si="22"/>
        <v>-2</v>
      </c>
      <c r="AB17" s="32">
        <f t="shared" si="10"/>
        <v>1.1591148577449948E-2</v>
      </c>
      <c r="AC17" s="23">
        <f>'Janvier N-1'!AC17+'Février N-1'!AC17+'Mars N-1'!AC17+'Avril N-1'!AC17+'Mai N-1'!AC17+'Juin N-1'!AC17+'Juillet N-1'!AC17+'Août N-1'!AC17+'Septembre N-1'!AC17+'Octobre N-1'!AC17+'Novembre N-1'!AC17+'Décembre N-1'!AC17</f>
        <v>11</v>
      </c>
      <c r="AD17" s="33" t="e">
        <f t="shared" si="11"/>
        <v>#DIV/0!</v>
      </c>
      <c r="AE17" s="25"/>
      <c r="AF17" s="26">
        <f t="shared" si="23"/>
        <v>-11</v>
      </c>
      <c r="AG17" s="32">
        <f t="shared" si="12"/>
        <v>0</v>
      </c>
      <c r="AH17" s="23">
        <f>'Janvier N-1'!AH17+'Février N-1'!AH17+'Mars N-1'!AH17+'Avril N-1'!AH17+'Mai N-1'!AH17+'Juin N-1'!AH17+'Juillet N-1'!AH17+'Août N-1'!AH17+'Septembre N-1'!AH17+'Octobre N-1'!AH17+'Novembre N-1'!AH17+'Décembre N-1'!AH17</f>
        <v>0</v>
      </c>
      <c r="AI17" s="33" t="e">
        <f t="shared" si="13"/>
        <v>#DIV/0!</v>
      </c>
      <c r="AJ17" s="25"/>
      <c r="AK17" s="26">
        <f t="shared" si="24"/>
        <v>0</v>
      </c>
      <c r="AL17" s="32">
        <f t="shared" si="14"/>
        <v>1.0564171723982918E-2</v>
      </c>
      <c r="AM17" s="23">
        <f>'Janvier N-1'!AM17+'Février N-1'!AM17+'Mars N-1'!AM17+'Avril N-1'!AM17+'Mai N-1'!AM17+'Juin N-1'!AM17+'Juillet N-1'!AM17+'Août N-1'!AM17+'Septembre N-1'!AM17+'Octobre N-1'!AM17+'Novembre N-1'!AM17+'Décembre N-1'!AM17</f>
        <v>47</v>
      </c>
      <c r="AN17" s="33" t="e">
        <f t="shared" si="15"/>
        <v>#DIV/0!</v>
      </c>
      <c r="AO17" s="25"/>
      <c r="AP17" s="26">
        <f t="shared" si="25"/>
        <v>-47</v>
      </c>
      <c r="AQ17" s="32">
        <f t="shared" si="16"/>
        <v>0</v>
      </c>
      <c r="AR17" s="23">
        <f>'Janvier N-1'!AR17+'Février N-1'!AR17+'Mars N-1'!AR17+'Avril N-1'!AR17+'Mai N-1'!AR17+'Juin N-1'!AR17+'Juillet N-1'!AR17+'Août N-1'!AR17+'Septembre N-1'!AR17+'Octobre N-1'!AR17+'Novembre N-1'!AR17+'Décembre N-1'!AR17</f>
        <v>0</v>
      </c>
      <c r="AS17" s="33" t="e">
        <f t="shared" si="17"/>
        <v>#DIV/0!</v>
      </c>
      <c r="AT17" s="25"/>
      <c r="AU17" s="26">
        <f t="shared" si="26"/>
        <v>0</v>
      </c>
    </row>
    <row r="18" spans="1:47" x14ac:dyDescent="0.3">
      <c r="A18" t="s">
        <v>57</v>
      </c>
      <c r="B18" s="21"/>
      <c r="C18" s="32">
        <f t="shared" si="0"/>
        <v>7.1633237822349568E-4</v>
      </c>
      <c r="D18" s="23">
        <f>'Janvier N-1'!D18+'Février N-1'!D18+'Mars N-1'!D18+'Avril N-1'!D18+'Mai N-1'!D18+'Juin N-1'!D18+'Juillet N-1'!D18+'Août N-1'!D18+'Septembre N-1'!D18+'Octobre N-1'!D18+'Novembre N-1'!D18+'Décembre N-1'!D18</f>
        <v>1</v>
      </c>
      <c r="E18" s="33" t="e">
        <f t="shared" si="1"/>
        <v>#DIV/0!</v>
      </c>
      <c r="F18" s="25"/>
      <c r="G18" s="26">
        <f t="shared" si="18"/>
        <v>-1</v>
      </c>
      <c r="H18" s="32">
        <f t="shared" si="2"/>
        <v>9.6246390760346492E-4</v>
      </c>
      <c r="I18" s="23">
        <f>'Janvier N-1'!I18+'Février N-1'!I18+'Mars N-1'!I18+'Avril N-1'!I18+'Mai N-1'!I18+'Juin N-1'!I18+'Juillet N-1'!I18+'Août N-1'!I18+'Septembre N-1'!I18+'Octobre N-1'!I18+'Novembre N-1'!I18+'Décembre N-1'!I18</f>
        <v>1</v>
      </c>
      <c r="J18" s="33" t="e">
        <f t="shared" si="3"/>
        <v>#DIV/0!</v>
      </c>
      <c r="K18" s="25"/>
      <c r="L18" s="26">
        <f t="shared" si="19"/>
        <v>-1</v>
      </c>
      <c r="M18" s="32">
        <f t="shared" si="4"/>
        <v>0</v>
      </c>
      <c r="N18" s="23">
        <f>'Janvier N-1'!N18+'Février N-1'!N18+'Mars N-1'!N18+'Avril N-1'!N18+'Mai N-1'!N18+'Juin N-1'!N18+'Juillet N-1'!N18+'Août N-1'!N18+'Septembre N-1'!N18+'Octobre N-1'!N18+'Novembre N-1'!N18+'Décembre N-1'!N18</f>
        <v>0</v>
      </c>
      <c r="O18" s="33" t="e">
        <f t="shared" si="5"/>
        <v>#DIV/0!</v>
      </c>
      <c r="P18" s="25"/>
      <c r="Q18" s="26">
        <f t="shared" si="20"/>
        <v>0</v>
      </c>
      <c r="R18" s="32">
        <f t="shared" si="6"/>
        <v>2.3148148148148147E-3</v>
      </c>
      <c r="S18" s="23">
        <f>'Janvier N-1'!S18+'Février N-1'!S18+'Mars N-1'!S18+'Avril N-1'!S18+'Mai N-1'!S18+'Juin N-1'!S18+'Juillet N-1'!S18+'Août N-1'!S18+'Septembre N-1'!S18+'Octobre N-1'!S18+'Novembre N-1'!S18+'Décembre N-1'!S18</f>
        <v>1</v>
      </c>
      <c r="T18" s="33" t="e">
        <f t="shared" si="7"/>
        <v>#DIV/0!</v>
      </c>
      <c r="U18" s="25"/>
      <c r="V18" s="26">
        <f t="shared" si="21"/>
        <v>-1</v>
      </c>
      <c r="W18" s="32">
        <f t="shared" si="8"/>
        <v>0</v>
      </c>
      <c r="X18" s="23">
        <f>'Janvier N-1'!X18+'Février N-1'!X18+'Mars N-1'!X18+'Avril N-1'!X18+'Mai N-1'!X18+'Juin N-1'!X18+'Juillet N-1'!X18+'Août N-1'!X18+'Septembre N-1'!X18+'Octobre N-1'!X18+'Novembre N-1'!X18+'Décembre N-1'!X18</f>
        <v>0</v>
      </c>
      <c r="Y18" s="33" t="e">
        <f t="shared" si="9"/>
        <v>#DIV/0!</v>
      </c>
      <c r="Z18" s="25"/>
      <c r="AA18" s="26">
        <f t="shared" si="22"/>
        <v>0</v>
      </c>
      <c r="AB18" s="32">
        <f t="shared" si="10"/>
        <v>0</v>
      </c>
      <c r="AC18" s="23">
        <f>'Janvier N-1'!AC18+'Février N-1'!AC18+'Mars N-1'!AC18+'Avril N-1'!AC18+'Mai N-1'!AC18+'Juin N-1'!AC18+'Juillet N-1'!AC18+'Août N-1'!AC18+'Septembre N-1'!AC18+'Octobre N-1'!AC18+'Novembre N-1'!AC18+'Décembre N-1'!AC18</f>
        <v>0</v>
      </c>
      <c r="AD18" s="33" t="e">
        <f t="shared" si="11"/>
        <v>#DIV/0!</v>
      </c>
      <c r="AE18" s="25"/>
      <c r="AF18" s="26">
        <f t="shared" si="23"/>
        <v>0</v>
      </c>
      <c r="AG18" s="32">
        <f t="shared" si="12"/>
        <v>0</v>
      </c>
      <c r="AH18" s="23">
        <f>'Janvier N-1'!AH18+'Février N-1'!AH18+'Mars N-1'!AH18+'Avril N-1'!AH18+'Mai N-1'!AH18+'Juin N-1'!AH18+'Juillet N-1'!AH18+'Août N-1'!AH18+'Septembre N-1'!AH18+'Octobre N-1'!AH18+'Novembre N-1'!AH18+'Décembre N-1'!AH18</f>
        <v>0</v>
      </c>
      <c r="AI18" s="33" t="e">
        <f t="shared" si="13"/>
        <v>#DIV/0!</v>
      </c>
      <c r="AJ18" s="25"/>
      <c r="AK18" s="26">
        <f t="shared" si="24"/>
        <v>0</v>
      </c>
      <c r="AL18" s="32">
        <f t="shared" si="14"/>
        <v>6.7430883344571813E-4</v>
      </c>
      <c r="AM18" s="23">
        <f>'Janvier N-1'!AM18+'Février N-1'!AM18+'Mars N-1'!AM18+'Avril N-1'!AM18+'Mai N-1'!AM18+'Juin N-1'!AM18+'Juillet N-1'!AM18+'Août N-1'!AM18+'Septembre N-1'!AM18+'Octobre N-1'!AM18+'Novembre N-1'!AM18+'Décembre N-1'!AM18</f>
        <v>3</v>
      </c>
      <c r="AN18" s="33" t="e">
        <f t="shared" si="15"/>
        <v>#DIV/0!</v>
      </c>
      <c r="AO18" s="25"/>
      <c r="AP18" s="26">
        <f t="shared" si="25"/>
        <v>-3</v>
      </c>
      <c r="AQ18" s="32">
        <f t="shared" si="16"/>
        <v>0</v>
      </c>
      <c r="AR18" s="23">
        <f>'Janvier N-1'!AR18+'Février N-1'!AR18+'Mars N-1'!AR18+'Avril N-1'!AR18+'Mai N-1'!AR18+'Juin N-1'!AR18+'Juillet N-1'!AR18+'Août N-1'!AR18+'Septembre N-1'!AR18+'Octobre N-1'!AR18+'Novembre N-1'!AR18+'Décembre N-1'!AR18</f>
        <v>0</v>
      </c>
      <c r="AS18" s="33" t="e">
        <f t="shared" si="17"/>
        <v>#DIV/0!</v>
      </c>
      <c r="AT18" s="25"/>
      <c r="AU18" s="26">
        <f t="shared" si="26"/>
        <v>0</v>
      </c>
    </row>
    <row r="19" spans="1:47" x14ac:dyDescent="0.3">
      <c r="A19" t="s">
        <v>9</v>
      </c>
      <c r="B19" s="21"/>
      <c r="C19" s="32">
        <f t="shared" si="0"/>
        <v>1.0744985673352435E-2</v>
      </c>
      <c r="D19" s="23">
        <f>'Janvier N-1'!D19+'Février N-1'!D19+'Mars N-1'!D19+'Avril N-1'!D19+'Mai N-1'!D19+'Juin N-1'!D19+'Juillet N-1'!D19+'Août N-1'!D19+'Septembre N-1'!D19+'Octobre N-1'!D19+'Novembre N-1'!D19+'Décembre N-1'!D19</f>
        <v>15</v>
      </c>
      <c r="E19" s="33" t="e">
        <f t="shared" si="1"/>
        <v>#DIV/0!</v>
      </c>
      <c r="F19" s="25"/>
      <c r="G19" s="26">
        <f t="shared" si="18"/>
        <v>-15</v>
      </c>
      <c r="H19" s="32">
        <f t="shared" si="2"/>
        <v>1.2512030798845043E-2</v>
      </c>
      <c r="I19" s="23">
        <f>'Janvier N-1'!I19+'Février N-1'!I19+'Mars N-1'!I19+'Avril N-1'!I19+'Mai N-1'!I19+'Juin N-1'!I19+'Juillet N-1'!I19+'Août N-1'!I19+'Septembre N-1'!I19+'Octobre N-1'!I19+'Novembre N-1'!I19+'Décembre N-1'!I19</f>
        <v>13</v>
      </c>
      <c r="J19" s="33" t="e">
        <f t="shared" si="3"/>
        <v>#DIV/0!</v>
      </c>
      <c r="K19" s="25"/>
      <c r="L19" s="26">
        <f t="shared" si="19"/>
        <v>-13</v>
      </c>
      <c r="M19" s="32">
        <f t="shared" si="4"/>
        <v>2.5252525252525255E-3</v>
      </c>
      <c r="N19" s="23">
        <f>'Janvier N-1'!N19+'Février N-1'!N19+'Mars N-1'!N19+'Avril N-1'!N19+'Mai N-1'!N19+'Juin N-1'!N19+'Juillet N-1'!N19+'Août N-1'!N19+'Septembre N-1'!N19+'Octobre N-1'!N19+'Novembre N-1'!N19+'Décembre N-1'!N19</f>
        <v>1</v>
      </c>
      <c r="O19" s="33" t="e">
        <f t="shared" si="5"/>
        <v>#DIV/0!</v>
      </c>
      <c r="P19" s="25"/>
      <c r="Q19" s="26">
        <f t="shared" si="20"/>
        <v>-1</v>
      </c>
      <c r="R19" s="32">
        <f t="shared" si="6"/>
        <v>1.3888888888888888E-2</v>
      </c>
      <c r="S19" s="23">
        <f>'Janvier N-1'!S19+'Février N-1'!S19+'Mars N-1'!S19+'Avril N-1'!S19+'Mai N-1'!S19+'Juin N-1'!S19+'Juillet N-1'!S19+'Août N-1'!S19+'Septembre N-1'!S19+'Octobre N-1'!S19+'Novembre N-1'!S19+'Décembre N-1'!S19</f>
        <v>6</v>
      </c>
      <c r="T19" s="33" t="e">
        <f t="shared" si="7"/>
        <v>#DIV/0!</v>
      </c>
      <c r="U19" s="25"/>
      <c r="V19" s="26">
        <f t="shared" si="21"/>
        <v>-6</v>
      </c>
      <c r="W19" s="32">
        <f t="shared" si="8"/>
        <v>3.5211267605633804E-3</v>
      </c>
      <c r="X19" s="23">
        <f>'Janvier N-1'!X19+'Février N-1'!X19+'Mars N-1'!X19+'Avril N-1'!X19+'Mai N-1'!X19+'Juin N-1'!X19+'Juillet N-1'!X19+'Août N-1'!X19+'Septembre N-1'!X19+'Octobre N-1'!X19+'Novembre N-1'!X19+'Décembre N-1'!X19</f>
        <v>1</v>
      </c>
      <c r="Y19" s="33" t="e">
        <f t="shared" si="9"/>
        <v>#DIV/0!</v>
      </c>
      <c r="Z19" s="25"/>
      <c r="AA19" s="26">
        <f t="shared" si="22"/>
        <v>-1</v>
      </c>
      <c r="AB19" s="32">
        <f t="shared" si="10"/>
        <v>8.4299262381454156E-3</v>
      </c>
      <c r="AC19" s="23">
        <f>'Janvier N-1'!AC19+'Février N-1'!AC19+'Mars N-1'!AC19+'Avril N-1'!AC19+'Mai N-1'!AC19+'Juin N-1'!AC19+'Juillet N-1'!AC19+'Août N-1'!AC19+'Septembre N-1'!AC19+'Octobre N-1'!AC19+'Novembre N-1'!AC19+'Décembre N-1'!AC19</f>
        <v>8</v>
      </c>
      <c r="AD19" s="33" t="e">
        <f t="shared" si="11"/>
        <v>#DIV/0!</v>
      </c>
      <c r="AE19" s="25"/>
      <c r="AF19" s="26">
        <f t="shared" si="23"/>
        <v>-8</v>
      </c>
      <c r="AG19" s="32">
        <f t="shared" si="12"/>
        <v>3.663003663003663E-3</v>
      </c>
      <c r="AH19" s="23">
        <f>'Janvier N-1'!AH19+'Février N-1'!AH19+'Mars N-1'!AH19+'Avril N-1'!AH19+'Mai N-1'!AH19+'Juin N-1'!AH19+'Juillet N-1'!AH19+'Août N-1'!AH19+'Septembre N-1'!AH19+'Octobre N-1'!AH19+'Novembre N-1'!AH19+'Décembre N-1'!AH19</f>
        <v>1</v>
      </c>
      <c r="AI19" s="33" t="e">
        <f t="shared" si="13"/>
        <v>#DIV/0!</v>
      </c>
      <c r="AJ19" s="25"/>
      <c r="AK19" s="26">
        <f t="shared" si="24"/>
        <v>-1</v>
      </c>
      <c r="AL19" s="32">
        <f t="shared" si="14"/>
        <v>9.2155540570914816E-3</v>
      </c>
      <c r="AM19" s="23">
        <f>'Janvier N-1'!AM19+'Février N-1'!AM19+'Mars N-1'!AM19+'Avril N-1'!AM19+'Mai N-1'!AM19+'Juin N-1'!AM19+'Juillet N-1'!AM19+'Août N-1'!AM19+'Septembre N-1'!AM19+'Octobre N-1'!AM19+'Novembre N-1'!AM19+'Décembre N-1'!AM19</f>
        <v>41</v>
      </c>
      <c r="AN19" s="33" t="e">
        <f t="shared" si="15"/>
        <v>#DIV/0!</v>
      </c>
      <c r="AO19" s="25"/>
      <c r="AP19" s="26">
        <f t="shared" si="25"/>
        <v>-41</v>
      </c>
      <c r="AQ19" s="32">
        <f t="shared" si="16"/>
        <v>1.2500000000000001E-2</v>
      </c>
      <c r="AR19" s="23">
        <f>'Janvier N-1'!AR19+'Février N-1'!AR19+'Mars N-1'!AR19+'Avril N-1'!AR19+'Mai N-1'!AR19+'Juin N-1'!AR19+'Juillet N-1'!AR19+'Août N-1'!AR19+'Septembre N-1'!AR19+'Octobre N-1'!AR19+'Novembre N-1'!AR19+'Décembre N-1'!AR19</f>
        <v>4</v>
      </c>
      <c r="AS19" s="33" t="e">
        <f t="shared" si="17"/>
        <v>#DIV/0!</v>
      </c>
      <c r="AT19" s="25"/>
      <c r="AU19" s="26">
        <f t="shared" si="26"/>
        <v>-4</v>
      </c>
    </row>
    <row r="20" spans="1:47" x14ac:dyDescent="0.3">
      <c r="A20" t="s">
        <v>10</v>
      </c>
      <c r="B20" s="21"/>
      <c r="C20" s="32">
        <f t="shared" si="0"/>
        <v>3.6532951289398284E-2</v>
      </c>
      <c r="D20" s="23">
        <f>'Janvier N-1'!D20+'Février N-1'!D20+'Mars N-1'!D20+'Avril N-1'!D20+'Mai N-1'!D20+'Juin N-1'!D20+'Juillet N-1'!D20+'Août N-1'!D20+'Septembre N-1'!D20+'Octobre N-1'!D20+'Novembre N-1'!D20+'Décembre N-1'!D20</f>
        <v>51</v>
      </c>
      <c r="E20" s="33" t="e">
        <f t="shared" si="1"/>
        <v>#DIV/0!</v>
      </c>
      <c r="F20" s="25"/>
      <c r="G20" s="26">
        <f t="shared" si="18"/>
        <v>-51</v>
      </c>
      <c r="H20" s="32">
        <f t="shared" si="2"/>
        <v>4.4273339749759381E-2</v>
      </c>
      <c r="I20" s="23">
        <f>'Janvier N-1'!I20+'Février N-1'!I20+'Mars N-1'!I20+'Avril N-1'!I20+'Mai N-1'!I20+'Juin N-1'!I20+'Juillet N-1'!I20+'Août N-1'!I20+'Septembre N-1'!I20+'Octobre N-1'!I20+'Novembre N-1'!I20+'Décembre N-1'!I20</f>
        <v>46</v>
      </c>
      <c r="J20" s="33" t="e">
        <f t="shared" si="3"/>
        <v>#DIV/0!</v>
      </c>
      <c r="K20" s="25"/>
      <c r="L20" s="26">
        <f t="shared" si="19"/>
        <v>-46</v>
      </c>
      <c r="M20" s="32">
        <f t="shared" si="4"/>
        <v>0.12626262626262627</v>
      </c>
      <c r="N20" s="23">
        <f>'Janvier N-1'!N20+'Février N-1'!N20+'Mars N-1'!N20+'Avril N-1'!N20+'Mai N-1'!N20+'Juin N-1'!N20+'Juillet N-1'!N20+'Août N-1'!N20+'Septembre N-1'!N20+'Octobre N-1'!N20+'Novembre N-1'!N20+'Décembre N-1'!N20</f>
        <v>50</v>
      </c>
      <c r="O20" s="33" t="e">
        <f t="shared" si="5"/>
        <v>#DIV/0!</v>
      </c>
      <c r="P20" s="25"/>
      <c r="Q20" s="26">
        <f t="shared" si="20"/>
        <v>-50</v>
      </c>
      <c r="R20" s="32">
        <f t="shared" si="6"/>
        <v>5.5555555555555552E-2</v>
      </c>
      <c r="S20" s="23">
        <f>'Janvier N-1'!S20+'Février N-1'!S20+'Mars N-1'!S20+'Avril N-1'!S20+'Mai N-1'!S20+'Juin N-1'!S20+'Juillet N-1'!S20+'Août N-1'!S20+'Septembre N-1'!S20+'Octobre N-1'!S20+'Novembre N-1'!S20+'Décembre N-1'!S20</f>
        <v>24</v>
      </c>
      <c r="T20" s="33" t="e">
        <f t="shared" si="7"/>
        <v>#DIV/0!</v>
      </c>
      <c r="U20" s="25"/>
      <c r="V20" s="26">
        <f t="shared" si="21"/>
        <v>-24</v>
      </c>
      <c r="W20" s="32">
        <f t="shared" si="8"/>
        <v>1.7605633802816902E-2</v>
      </c>
      <c r="X20" s="23">
        <f>'Janvier N-1'!X20+'Février N-1'!X20+'Mars N-1'!X20+'Avril N-1'!X20+'Mai N-1'!X20+'Juin N-1'!X20+'Juillet N-1'!X20+'Août N-1'!X20+'Septembre N-1'!X20+'Octobre N-1'!X20+'Novembre N-1'!X20+'Décembre N-1'!X20</f>
        <v>5</v>
      </c>
      <c r="Y20" s="33" t="e">
        <f t="shared" si="9"/>
        <v>#DIV/0!</v>
      </c>
      <c r="Z20" s="25"/>
      <c r="AA20" s="26">
        <f t="shared" si="22"/>
        <v>-5</v>
      </c>
      <c r="AB20" s="32">
        <f t="shared" si="10"/>
        <v>1.6859852476290831E-2</v>
      </c>
      <c r="AC20" s="23">
        <f>'Janvier N-1'!AC20+'Février N-1'!AC20+'Mars N-1'!AC20+'Avril N-1'!AC20+'Mai N-1'!AC20+'Juin N-1'!AC20+'Juillet N-1'!AC20+'Août N-1'!AC20+'Septembre N-1'!AC20+'Octobre N-1'!AC20+'Novembre N-1'!AC20+'Décembre N-1'!AC20</f>
        <v>16</v>
      </c>
      <c r="AD20" s="33" t="e">
        <f t="shared" si="11"/>
        <v>#DIV/0!</v>
      </c>
      <c r="AE20" s="25"/>
      <c r="AF20" s="26">
        <f t="shared" si="23"/>
        <v>-16</v>
      </c>
      <c r="AG20" s="32">
        <f t="shared" si="12"/>
        <v>8.4249084249084255E-2</v>
      </c>
      <c r="AH20" s="23">
        <f>'Janvier N-1'!AH20+'Février N-1'!AH20+'Mars N-1'!AH20+'Avril N-1'!AH20+'Mai N-1'!AH20+'Juin N-1'!AH20+'Juillet N-1'!AH20+'Août N-1'!AH20+'Septembre N-1'!AH20+'Octobre N-1'!AH20+'Novembre N-1'!AH20+'Décembre N-1'!AH20</f>
        <v>23</v>
      </c>
      <c r="AI20" s="33" t="e">
        <f t="shared" si="13"/>
        <v>#DIV/0!</v>
      </c>
      <c r="AJ20" s="25"/>
      <c r="AK20" s="26">
        <f t="shared" si="24"/>
        <v>-23</v>
      </c>
      <c r="AL20" s="32">
        <f t="shared" si="14"/>
        <v>4.6077770285457405E-2</v>
      </c>
      <c r="AM20" s="23">
        <f>'Janvier N-1'!AM20+'Février N-1'!AM20+'Mars N-1'!AM20+'Avril N-1'!AM20+'Mai N-1'!AM20+'Juin N-1'!AM20+'Juillet N-1'!AM20+'Août N-1'!AM20+'Septembre N-1'!AM20+'Octobre N-1'!AM20+'Novembre N-1'!AM20+'Décembre N-1'!AM20</f>
        <v>205</v>
      </c>
      <c r="AN20" s="33" t="e">
        <f t="shared" si="15"/>
        <v>#DIV/0!</v>
      </c>
      <c r="AO20" s="25"/>
      <c r="AP20" s="26">
        <f t="shared" si="25"/>
        <v>-205</v>
      </c>
      <c r="AQ20" s="32">
        <f t="shared" si="16"/>
        <v>3.125E-2</v>
      </c>
      <c r="AR20" s="23">
        <f>'Janvier N-1'!AR20+'Février N-1'!AR20+'Mars N-1'!AR20+'Avril N-1'!AR20+'Mai N-1'!AR20+'Juin N-1'!AR20+'Juillet N-1'!AR20+'Août N-1'!AR20+'Septembre N-1'!AR20+'Octobre N-1'!AR20+'Novembre N-1'!AR20+'Décembre N-1'!AR20</f>
        <v>10</v>
      </c>
      <c r="AS20" s="33" t="e">
        <f t="shared" si="17"/>
        <v>#DIV/0!</v>
      </c>
      <c r="AT20" s="25"/>
      <c r="AU20" s="26">
        <f t="shared" si="26"/>
        <v>-10</v>
      </c>
    </row>
    <row r="21" spans="1:47" x14ac:dyDescent="0.3">
      <c r="A21" t="s">
        <v>58</v>
      </c>
      <c r="B21" s="21"/>
      <c r="C21" s="32">
        <f t="shared" si="0"/>
        <v>0</v>
      </c>
      <c r="D21" s="23">
        <f>'Janvier N-1'!D21+'Février N-1'!D21+'Mars N-1'!D21+'Avril N-1'!D21+'Mai N-1'!D21+'Juin N-1'!D21+'Juillet N-1'!D21+'Août N-1'!D21+'Septembre N-1'!D21+'Octobre N-1'!D21+'Novembre N-1'!D21+'Décembre N-1'!D21</f>
        <v>0</v>
      </c>
      <c r="E21" s="33" t="e">
        <f t="shared" si="1"/>
        <v>#DIV/0!</v>
      </c>
      <c r="F21" s="25"/>
      <c r="G21" s="26">
        <f t="shared" si="18"/>
        <v>0</v>
      </c>
      <c r="H21" s="32">
        <f t="shared" si="2"/>
        <v>0</v>
      </c>
      <c r="I21" s="23">
        <f>'Janvier N-1'!I21+'Février N-1'!I21+'Mars N-1'!I21+'Avril N-1'!I21+'Mai N-1'!I21+'Juin N-1'!I21+'Juillet N-1'!I21+'Août N-1'!I21+'Septembre N-1'!I21+'Octobre N-1'!I21+'Novembre N-1'!I21+'Décembre N-1'!I21</f>
        <v>0</v>
      </c>
      <c r="J21" s="33" t="e">
        <f t="shared" si="3"/>
        <v>#DIV/0!</v>
      </c>
      <c r="K21" s="25"/>
      <c r="L21" s="26">
        <f t="shared" si="19"/>
        <v>0</v>
      </c>
      <c r="M21" s="32">
        <f t="shared" si="4"/>
        <v>0</v>
      </c>
      <c r="N21" s="23">
        <f>'Janvier N-1'!N21+'Février N-1'!N21+'Mars N-1'!N21+'Avril N-1'!N21+'Mai N-1'!N21+'Juin N-1'!N21+'Juillet N-1'!N21+'Août N-1'!N21+'Septembre N-1'!N21+'Octobre N-1'!N21+'Novembre N-1'!N21+'Décembre N-1'!N21</f>
        <v>0</v>
      </c>
      <c r="O21" s="33" t="e">
        <f t="shared" si="5"/>
        <v>#DIV/0!</v>
      </c>
      <c r="P21" s="25"/>
      <c r="Q21" s="26">
        <f t="shared" si="20"/>
        <v>0</v>
      </c>
      <c r="R21" s="32">
        <f t="shared" si="6"/>
        <v>0</v>
      </c>
      <c r="S21" s="23">
        <f>'Janvier N-1'!S21+'Février N-1'!S21+'Mars N-1'!S21+'Avril N-1'!S21+'Mai N-1'!S21+'Juin N-1'!S21+'Juillet N-1'!S21+'Août N-1'!S21+'Septembre N-1'!S21+'Octobre N-1'!S21+'Novembre N-1'!S21+'Décembre N-1'!S21</f>
        <v>0</v>
      </c>
      <c r="T21" s="33" t="e">
        <f t="shared" si="7"/>
        <v>#DIV/0!</v>
      </c>
      <c r="U21" s="25"/>
      <c r="V21" s="26">
        <f t="shared" si="21"/>
        <v>0</v>
      </c>
      <c r="W21" s="32">
        <f t="shared" si="8"/>
        <v>0</v>
      </c>
      <c r="X21" s="23">
        <f>'Janvier N-1'!X21+'Février N-1'!X21+'Mars N-1'!X21+'Avril N-1'!X21+'Mai N-1'!X21+'Juin N-1'!X21+'Juillet N-1'!X21+'Août N-1'!X21+'Septembre N-1'!X21+'Octobre N-1'!X21+'Novembre N-1'!X21+'Décembre N-1'!X21</f>
        <v>0</v>
      </c>
      <c r="Y21" s="33" t="e">
        <f t="shared" si="9"/>
        <v>#DIV/0!</v>
      </c>
      <c r="Z21" s="25"/>
      <c r="AA21" s="26">
        <f t="shared" si="22"/>
        <v>0</v>
      </c>
      <c r="AB21" s="32">
        <f t="shared" si="10"/>
        <v>0</v>
      </c>
      <c r="AC21" s="23">
        <f>'Janvier N-1'!AC21+'Février N-1'!AC21+'Mars N-1'!AC21+'Avril N-1'!AC21+'Mai N-1'!AC21+'Juin N-1'!AC21+'Juillet N-1'!AC21+'Août N-1'!AC21+'Septembre N-1'!AC21+'Octobre N-1'!AC21+'Novembre N-1'!AC21+'Décembre N-1'!AC21</f>
        <v>0</v>
      </c>
      <c r="AD21" s="33" t="e">
        <f t="shared" si="11"/>
        <v>#DIV/0!</v>
      </c>
      <c r="AE21" s="25"/>
      <c r="AF21" s="26">
        <f t="shared" si="23"/>
        <v>0</v>
      </c>
      <c r="AG21" s="32">
        <f t="shared" si="12"/>
        <v>0</v>
      </c>
      <c r="AH21" s="23">
        <f>'Janvier N-1'!AH21+'Février N-1'!AH21+'Mars N-1'!AH21+'Avril N-1'!AH21+'Mai N-1'!AH21+'Juin N-1'!AH21+'Juillet N-1'!AH21+'Août N-1'!AH21+'Septembre N-1'!AH21+'Octobre N-1'!AH21+'Novembre N-1'!AH21+'Décembre N-1'!AH21</f>
        <v>0</v>
      </c>
      <c r="AI21" s="33" t="e">
        <f t="shared" si="13"/>
        <v>#DIV/0!</v>
      </c>
      <c r="AJ21" s="25"/>
      <c r="AK21" s="26">
        <f t="shared" si="24"/>
        <v>0</v>
      </c>
      <c r="AL21" s="32">
        <f t="shared" si="14"/>
        <v>0</v>
      </c>
      <c r="AM21" s="23">
        <f>'Janvier N-1'!AM21+'Février N-1'!AM21+'Mars N-1'!AM21+'Avril N-1'!AM21+'Mai N-1'!AM21+'Juin N-1'!AM21+'Juillet N-1'!AM21+'Août N-1'!AM21+'Septembre N-1'!AM21+'Octobre N-1'!AM21+'Novembre N-1'!AM21+'Décembre N-1'!AM21</f>
        <v>0</v>
      </c>
      <c r="AN21" s="33" t="e">
        <f t="shared" si="15"/>
        <v>#DIV/0!</v>
      </c>
      <c r="AO21" s="25"/>
      <c r="AP21" s="26">
        <f t="shared" si="25"/>
        <v>0</v>
      </c>
      <c r="AQ21" s="32">
        <f t="shared" si="16"/>
        <v>0</v>
      </c>
      <c r="AR21" s="23">
        <f>'Janvier N-1'!AR21+'Février N-1'!AR21+'Mars N-1'!AR21+'Avril N-1'!AR21+'Mai N-1'!AR21+'Juin N-1'!AR21+'Juillet N-1'!AR21+'Août N-1'!AR21+'Septembre N-1'!AR21+'Octobre N-1'!AR21+'Novembre N-1'!AR21+'Décembre N-1'!AR21</f>
        <v>0</v>
      </c>
      <c r="AS21" s="33" t="e">
        <f t="shared" si="17"/>
        <v>#DIV/0!</v>
      </c>
      <c r="AT21" s="25"/>
      <c r="AU21" s="26">
        <f t="shared" si="26"/>
        <v>0</v>
      </c>
    </row>
    <row r="22" spans="1:47" x14ac:dyDescent="0.3">
      <c r="A22" t="s">
        <v>11</v>
      </c>
      <c r="B22" s="21"/>
      <c r="C22" s="32">
        <f t="shared" si="0"/>
        <v>1.2893982808022923E-2</v>
      </c>
      <c r="D22" s="23">
        <f>'Janvier N-1'!D22+'Février N-1'!D22+'Mars N-1'!D22+'Avril N-1'!D22+'Mai N-1'!D22+'Juin N-1'!D22+'Juillet N-1'!D22+'Août N-1'!D22+'Septembre N-1'!D22+'Octobre N-1'!D22+'Novembre N-1'!D22+'Décembre N-1'!D22</f>
        <v>18</v>
      </c>
      <c r="E22" s="33" t="e">
        <f t="shared" si="1"/>
        <v>#DIV/0!</v>
      </c>
      <c r="F22" s="25"/>
      <c r="G22" s="26">
        <f t="shared" si="18"/>
        <v>-18</v>
      </c>
      <c r="H22" s="32">
        <f t="shared" si="2"/>
        <v>3.2723772858517804E-2</v>
      </c>
      <c r="I22" s="23">
        <f>'Janvier N-1'!I22+'Février N-1'!I22+'Mars N-1'!I22+'Avril N-1'!I22+'Mai N-1'!I22+'Juin N-1'!I22+'Juillet N-1'!I22+'Août N-1'!I22+'Septembre N-1'!I22+'Octobre N-1'!I22+'Novembre N-1'!I22+'Décembre N-1'!I22</f>
        <v>34</v>
      </c>
      <c r="J22" s="33" t="e">
        <f t="shared" si="3"/>
        <v>#DIV/0!</v>
      </c>
      <c r="K22" s="25"/>
      <c r="L22" s="26">
        <f t="shared" si="19"/>
        <v>-34</v>
      </c>
      <c r="M22" s="32">
        <f t="shared" si="4"/>
        <v>1.2626262626262626E-2</v>
      </c>
      <c r="N22" s="23">
        <f>'Janvier N-1'!N22+'Février N-1'!N22+'Mars N-1'!N22+'Avril N-1'!N22+'Mai N-1'!N22+'Juin N-1'!N22+'Juillet N-1'!N22+'Août N-1'!N22+'Septembre N-1'!N22+'Octobre N-1'!N22+'Novembre N-1'!N22+'Décembre N-1'!N22</f>
        <v>5</v>
      </c>
      <c r="O22" s="33" t="e">
        <f t="shared" si="5"/>
        <v>#DIV/0!</v>
      </c>
      <c r="P22" s="25"/>
      <c r="Q22" s="26">
        <f t="shared" si="20"/>
        <v>-5</v>
      </c>
      <c r="R22" s="32">
        <f t="shared" si="6"/>
        <v>2.0833333333333332E-2</v>
      </c>
      <c r="S22" s="23">
        <f>'Janvier N-1'!S22+'Février N-1'!S22+'Mars N-1'!S22+'Avril N-1'!S22+'Mai N-1'!S22+'Juin N-1'!S22+'Juillet N-1'!S22+'Août N-1'!S22+'Septembre N-1'!S22+'Octobre N-1'!S22+'Novembre N-1'!S22+'Décembre N-1'!S22</f>
        <v>9</v>
      </c>
      <c r="T22" s="33" t="e">
        <f t="shared" si="7"/>
        <v>#DIV/0!</v>
      </c>
      <c r="U22" s="25"/>
      <c r="V22" s="26">
        <f t="shared" si="21"/>
        <v>-9</v>
      </c>
      <c r="W22" s="32">
        <f t="shared" si="8"/>
        <v>4.5774647887323945E-2</v>
      </c>
      <c r="X22" s="23">
        <f>'Janvier N-1'!X22+'Février N-1'!X22+'Mars N-1'!X22+'Avril N-1'!X22+'Mai N-1'!X22+'Juin N-1'!X22+'Juillet N-1'!X22+'Août N-1'!X22+'Septembre N-1'!X22+'Octobre N-1'!X22+'Novembre N-1'!X22+'Décembre N-1'!X22</f>
        <v>13</v>
      </c>
      <c r="Y22" s="33" t="e">
        <f t="shared" si="9"/>
        <v>#DIV/0!</v>
      </c>
      <c r="Z22" s="25"/>
      <c r="AA22" s="26">
        <f t="shared" si="22"/>
        <v>-13</v>
      </c>
      <c r="AB22" s="32">
        <f t="shared" si="10"/>
        <v>5.9009483667017915E-2</v>
      </c>
      <c r="AC22" s="23">
        <f>'Janvier N-1'!AC22+'Février N-1'!AC22+'Mars N-1'!AC22+'Avril N-1'!AC22+'Mai N-1'!AC22+'Juin N-1'!AC22+'Juillet N-1'!AC22+'Août N-1'!AC22+'Septembre N-1'!AC22+'Octobre N-1'!AC22+'Novembre N-1'!AC22+'Décembre N-1'!AC22</f>
        <v>56</v>
      </c>
      <c r="AD22" s="33" t="e">
        <f t="shared" si="11"/>
        <v>#DIV/0!</v>
      </c>
      <c r="AE22" s="25"/>
      <c r="AF22" s="26">
        <f t="shared" si="23"/>
        <v>-56</v>
      </c>
      <c r="AG22" s="32">
        <f t="shared" si="12"/>
        <v>0</v>
      </c>
      <c r="AH22" s="23">
        <f>'Janvier N-1'!AH22+'Février N-1'!AH22+'Mars N-1'!AH22+'Avril N-1'!AH22+'Mai N-1'!AH22+'Juin N-1'!AH22+'Juillet N-1'!AH22+'Août N-1'!AH22+'Septembre N-1'!AH22+'Octobre N-1'!AH22+'Novembre N-1'!AH22+'Décembre N-1'!AH22</f>
        <v>0</v>
      </c>
      <c r="AI22" s="33" t="e">
        <f t="shared" si="13"/>
        <v>#DIV/0!</v>
      </c>
      <c r="AJ22" s="25"/>
      <c r="AK22" s="26">
        <f t="shared" si="24"/>
        <v>0</v>
      </c>
      <c r="AL22" s="32">
        <f t="shared" si="14"/>
        <v>3.0343897505057317E-2</v>
      </c>
      <c r="AM22" s="23">
        <f>'Janvier N-1'!AM22+'Février N-1'!AM22+'Mars N-1'!AM22+'Avril N-1'!AM22+'Mai N-1'!AM22+'Juin N-1'!AM22+'Juillet N-1'!AM22+'Août N-1'!AM22+'Septembre N-1'!AM22+'Octobre N-1'!AM22+'Novembre N-1'!AM22+'Décembre N-1'!AM22</f>
        <v>135</v>
      </c>
      <c r="AN22" s="33" t="e">
        <f t="shared" si="15"/>
        <v>#DIV/0!</v>
      </c>
      <c r="AO22" s="25"/>
      <c r="AP22" s="26">
        <f t="shared" si="25"/>
        <v>-135</v>
      </c>
      <c r="AQ22" s="32">
        <f t="shared" si="16"/>
        <v>0</v>
      </c>
      <c r="AR22" s="23">
        <f>'Janvier N-1'!AR22+'Février N-1'!AR22+'Mars N-1'!AR22+'Avril N-1'!AR22+'Mai N-1'!AR22+'Juin N-1'!AR22+'Juillet N-1'!AR22+'Août N-1'!AR22+'Septembre N-1'!AR22+'Octobre N-1'!AR22+'Novembre N-1'!AR22+'Décembre N-1'!AR22</f>
        <v>0</v>
      </c>
      <c r="AS22" s="33" t="e">
        <f t="shared" si="17"/>
        <v>#DIV/0!</v>
      </c>
      <c r="AT22" s="25"/>
      <c r="AU22" s="26">
        <f t="shared" si="26"/>
        <v>0</v>
      </c>
    </row>
    <row r="23" spans="1:47" x14ac:dyDescent="0.3">
      <c r="A23" t="s">
        <v>12</v>
      </c>
      <c r="B23" s="21"/>
      <c r="C23" s="32">
        <f t="shared" si="0"/>
        <v>2.0773638968481375E-2</v>
      </c>
      <c r="D23" s="23">
        <f>'Janvier N-1'!D23+'Février N-1'!D23+'Mars N-1'!D23+'Avril N-1'!D23+'Mai N-1'!D23+'Juin N-1'!D23+'Juillet N-1'!D23+'Août N-1'!D23+'Septembre N-1'!D23+'Octobre N-1'!D23+'Novembre N-1'!D23+'Décembre N-1'!D23</f>
        <v>29</v>
      </c>
      <c r="E23" s="33" t="e">
        <f t="shared" si="1"/>
        <v>#DIV/0!</v>
      </c>
      <c r="F23" s="25"/>
      <c r="G23" s="26">
        <f t="shared" si="18"/>
        <v>-29</v>
      </c>
      <c r="H23" s="32">
        <f t="shared" si="2"/>
        <v>4.331087584215592E-2</v>
      </c>
      <c r="I23" s="23">
        <f>'Janvier N-1'!I23+'Février N-1'!I23+'Mars N-1'!I23+'Avril N-1'!I23+'Mai N-1'!I23+'Juin N-1'!I23+'Juillet N-1'!I23+'Août N-1'!I23+'Septembre N-1'!I23+'Octobre N-1'!I23+'Novembre N-1'!I23+'Décembre N-1'!I23</f>
        <v>45</v>
      </c>
      <c r="J23" s="33" t="e">
        <f t="shared" si="3"/>
        <v>#DIV/0!</v>
      </c>
      <c r="K23" s="25"/>
      <c r="L23" s="26">
        <f t="shared" si="19"/>
        <v>-45</v>
      </c>
      <c r="M23" s="32">
        <f t="shared" si="4"/>
        <v>7.575757575757576E-3</v>
      </c>
      <c r="N23" s="23">
        <f>'Janvier N-1'!N23+'Février N-1'!N23+'Mars N-1'!N23+'Avril N-1'!N23+'Mai N-1'!N23+'Juin N-1'!N23+'Juillet N-1'!N23+'Août N-1'!N23+'Septembre N-1'!N23+'Octobre N-1'!N23+'Novembre N-1'!N23+'Décembre N-1'!N23</f>
        <v>3</v>
      </c>
      <c r="O23" s="33" t="e">
        <f t="shared" si="5"/>
        <v>#DIV/0!</v>
      </c>
      <c r="P23" s="25"/>
      <c r="Q23" s="26">
        <f t="shared" si="20"/>
        <v>-3</v>
      </c>
      <c r="R23" s="32">
        <f t="shared" si="6"/>
        <v>4.3981481481481483E-2</v>
      </c>
      <c r="S23" s="23">
        <f>'Janvier N-1'!S23+'Février N-1'!S23+'Mars N-1'!S23+'Avril N-1'!S23+'Mai N-1'!S23+'Juin N-1'!S23+'Juillet N-1'!S23+'Août N-1'!S23+'Septembre N-1'!S23+'Octobre N-1'!S23+'Novembre N-1'!S23+'Décembre N-1'!S23</f>
        <v>19</v>
      </c>
      <c r="T23" s="33" t="e">
        <f t="shared" si="7"/>
        <v>#DIV/0!</v>
      </c>
      <c r="U23" s="25"/>
      <c r="V23" s="26">
        <f t="shared" si="21"/>
        <v>-19</v>
      </c>
      <c r="W23" s="32">
        <f t="shared" si="8"/>
        <v>5.6338028169014086E-2</v>
      </c>
      <c r="X23" s="23">
        <f>'Janvier N-1'!X23+'Février N-1'!X23+'Mars N-1'!X23+'Avril N-1'!X23+'Mai N-1'!X23+'Juin N-1'!X23+'Juillet N-1'!X23+'Août N-1'!X23+'Septembre N-1'!X23+'Octobre N-1'!X23+'Novembre N-1'!X23+'Décembre N-1'!X23</f>
        <v>16</v>
      </c>
      <c r="Y23" s="33" t="e">
        <f t="shared" si="9"/>
        <v>#DIV/0!</v>
      </c>
      <c r="Z23" s="25"/>
      <c r="AA23" s="26">
        <f t="shared" si="22"/>
        <v>-16</v>
      </c>
      <c r="AB23" s="32">
        <f t="shared" si="10"/>
        <v>3.1612223393045313E-2</v>
      </c>
      <c r="AC23" s="23">
        <f>'Janvier N-1'!AC23+'Février N-1'!AC23+'Mars N-1'!AC23+'Avril N-1'!AC23+'Mai N-1'!AC23+'Juin N-1'!AC23+'Juillet N-1'!AC23+'Août N-1'!AC23+'Septembre N-1'!AC23+'Octobre N-1'!AC23+'Novembre N-1'!AC23+'Décembre N-1'!AC23</f>
        <v>30</v>
      </c>
      <c r="AD23" s="33" t="e">
        <f t="shared" si="11"/>
        <v>#DIV/0!</v>
      </c>
      <c r="AE23" s="25"/>
      <c r="AF23" s="26">
        <f t="shared" si="23"/>
        <v>-30</v>
      </c>
      <c r="AG23" s="32">
        <f t="shared" si="12"/>
        <v>3.663003663003663E-3</v>
      </c>
      <c r="AH23" s="23">
        <f>'Janvier N-1'!AH23+'Février N-1'!AH23+'Mars N-1'!AH23+'Avril N-1'!AH23+'Mai N-1'!AH23+'Juin N-1'!AH23+'Juillet N-1'!AH23+'Août N-1'!AH23+'Septembre N-1'!AH23+'Octobre N-1'!AH23+'Novembre N-1'!AH23+'Décembre N-1'!AH23</f>
        <v>1</v>
      </c>
      <c r="AI23" s="33" t="e">
        <f t="shared" si="13"/>
        <v>#DIV/0!</v>
      </c>
      <c r="AJ23" s="25"/>
      <c r="AK23" s="26">
        <f t="shared" si="24"/>
        <v>-1</v>
      </c>
      <c r="AL23" s="32">
        <f t="shared" si="14"/>
        <v>2.9444819060463024E-2</v>
      </c>
      <c r="AM23" s="23">
        <f>'Janvier N-1'!AM23+'Février N-1'!AM23+'Mars N-1'!AM23+'Avril N-1'!AM23+'Mai N-1'!AM23+'Juin N-1'!AM23+'Juillet N-1'!AM23+'Août N-1'!AM23+'Septembre N-1'!AM23+'Octobre N-1'!AM23+'Novembre N-1'!AM23+'Décembre N-1'!AM23</f>
        <v>131</v>
      </c>
      <c r="AN23" s="33" t="e">
        <f t="shared" si="15"/>
        <v>#DIV/0!</v>
      </c>
      <c r="AO23" s="25"/>
      <c r="AP23" s="26">
        <f t="shared" si="25"/>
        <v>-131</v>
      </c>
      <c r="AQ23" s="32">
        <f t="shared" si="16"/>
        <v>3.7499999999999999E-2</v>
      </c>
      <c r="AR23" s="23">
        <f>'Janvier N-1'!AR23+'Février N-1'!AR23+'Mars N-1'!AR23+'Avril N-1'!AR23+'Mai N-1'!AR23+'Juin N-1'!AR23+'Juillet N-1'!AR23+'Août N-1'!AR23+'Septembre N-1'!AR23+'Octobre N-1'!AR23+'Novembre N-1'!AR23+'Décembre N-1'!AR23</f>
        <v>12</v>
      </c>
      <c r="AS23" s="33" t="e">
        <f t="shared" si="17"/>
        <v>#DIV/0!</v>
      </c>
      <c r="AT23" s="25"/>
      <c r="AU23" s="26">
        <f t="shared" si="26"/>
        <v>-12</v>
      </c>
    </row>
    <row r="24" spans="1:47" x14ac:dyDescent="0.3">
      <c r="A24" t="s">
        <v>59</v>
      </c>
      <c r="B24" s="21"/>
      <c r="C24" s="32">
        <f t="shared" si="0"/>
        <v>0</v>
      </c>
      <c r="D24" s="23">
        <f>'Janvier N-1'!D24+'Février N-1'!D24+'Mars N-1'!D24+'Avril N-1'!D24+'Mai N-1'!D24+'Juin N-1'!D24+'Juillet N-1'!D24+'Août N-1'!D24+'Septembre N-1'!D24+'Octobre N-1'!D24+'Novembre N-1'!D24+'Décembre N-1'!D24</f>
        <v>0</v>
      </c>
      <c r="E24" s="33" t="e">
        <f t="shared" si="1"/>
        <v>#DIV/0!</v>
      </c>
      <c r="F24" s="25"/>
      <c r="G24" s="26">
        <f t="shared" si="18"/>
        <v>0</v>
      </c>
      <c r="H24" s="32">
        <f t="shared" si="2"/>
        <v>2.8873917228103944E-3</v>
      </c>
      <c r="I24" s="23">
        <f>'Janvier N-1'!I24+'Février N-1'!I24+'Mars N-1'!I24+'Avril N-1'!I24+'Mai N-1'!I24+'Juin N-1'!I24+'Juillet N-1'!I24+'Août N-1'!I24+'Septembre N-1'!I24+'Octobre N-1'!I24+'Novembre N-1'!I24+'Décembre N-1'!I24</f>
        <v>3</v>
      </c>
      <c r="J24" s="33" t="e">
        <f t="shared" si="3"/>
        <v>#DIV/0!</v>
      </c>
      <c r="K24" s="25"/>
      <c r="L24" s="26">
        <f t="shared" si="19"/>
        <v>-3</v>
      </c>
      <c r="M24" s="32">
        <f t="shared" si="4"/>
        <v>0</v>
      </c>
      <c r="N24" s="23">
        <f>'Janvier N-1'!N24+'Février N-1'!N24+'Mars N-1'!N24+'Avril N-1'!N24+'Mai N-1'!N24+'Juin N-1'!N24+'Juillet N-1'!N24+'Août N-1'!N24+'Septembre N-1'!N24+'Octobre N-1'!N24+'Novembre N-1'!N24+'Décembre N-1'!N24</f>
        <v>0</v>
      </c>
      <c r="O24" s="33" t="e">
        <f t="shared" si="5"/>
        <v>#DIV/0!</v>
      </c>
      <c r="P24" s="25"/>
      <c r="Q24" s="26">
        <f t="shared" si="20"/>
        <v>0</v>
      </c>
      <c r="R24" s="32">
        <f t="shared" si="6"/>
        <v>0</v>
      </c>
      <c r="S24" s="23">
        <f>'Janvier N-1'!S24+'Février N-1'!S24+'Mars N-1'!S24+'Avril N-1'!S24+'Mai N-1'!S24+'Juin N-1'!S24+'Juillet N-1'!S24+'Août N-1'!S24+'Septembre N-1'!S24+'Octobre N-1'!S24+'Novembre N-1'!S24+'Décembre N-1'!S24</f>
        <v>0</v>
      </c>
      <c r="T24" s="33" t="e">
        <f t="shared" si="7"/>
        <v>#DIV/0!</v>
      </c>
      <c r="U24" s="25"/>
      <c r="V24" s="26">
        <f t="shared" si="21"/>
        <v>0</v>
      </c>
      <c r="W24" s="32">
        <f t="shared" si="8"/>
        <v>3.5211267605633804E-3</v>
      </c>
      <c r="X24" s="23">
        <f>'Janvier N-1'!X24+'Février N-1'!X24+'Mars N-1'!X24+'Avril N-1'!X24+'Mai N-1'!X24+'Juin N-1'!X24+'Juillet N-1'!X24+'Août N-1'!X24+'Septembre N-1'!X24+'Octobre N-1'!X24+'Novembre N-1'!X24+'Décembre N-1'!X24</f>
        <v>1</v>
      </c>
      <c r="Y24" s="33" t="e">
        <f t="shared" si="9"/>
        <v>#DIV/0!</v>
      </c>
      <c r="Z24" s="25"/>
      <c r="AA24" s="26">
        <f t="shared" si="22"/>
        <v>-1</v>
      </c>
      <c r="AB24" s="32">
        <f t="shared" si="10"/>
        <v>2.1074815595363539E-3</v>
      </c>
      <c r="AC24" s="23">
        <f>'Janvier N-1'!AC24+'Février N-1'!AC24+'Mars N-1'!AC24+'Avril N-1'!AC24+'Mai N-1'!AC24+'Juin N-1'!AC24+'Juillet N-1'!AC24+'Août N-1'!AC24+'Septembre N-1'!AC24+'Octobre N-1'!AC24+'Novembre N-1'!AC24+'Décembre N-1'!AC24</f>
        <v>2</v>
      </c>
      <c r="AD24" s="33" t="e">
        <f t="shared" si="11"/>
        <v>#DIV/0!</v>
      </c>
      <c r="AE24" s="25"/>
      <c r="AF24" s="26">
        <f t="shared" si="23"/>
        <v>-2</v>
      </c>
      <c r="AG24" s="32">
        <f t="shared" si="12"/>
        <v>0</v>
      </c>
      <c r="AH24" s="23">
        <f>'Janvier N-1'!AH24+'Février N-1'!AH24+'Mars N-1'!AH24+'Avril N-1'!AH24+'Mai N-1'!AH24+'Juin N-1'!AH24+'Juillet N-1'!AH24+'Août N-1'!AH24+'Septembre N-1'!AH24+'Octobre N-1'!AH24+'Novembre N-1'!AH24+'Décembre N-1'!AH24</f>
        <v>0</v>
      </c>
      <c r="AI24" s="33" t="e">
        <f t="shared" si="13"/>
        <v>#DIV/0!</v>
      </c>
      <c r="AJ24" s="25"/>
      <c r="AK24" s="26">
        <f t="shared" si="24"/>
        <v>0</v>
      </c>
      <c r="AL24" s="32">
        <f t="shared" si="14"/>
        <v>1.3486176668914363E-3</v>
      </c>
      <c r="AM24" s="23">
        <f>'Janvier N-1'!AM24+'Février N-1'!AM24+'Mars N-1'!AM24+'Avril N-1'!AM24+'Mai N-1'!AM24+'Juin N-1'!AM24+'Juillet N-1'!AM24+'Août N-1'!AM24+'Septembre N-1'!AM24+'Octobre N-1'!AM24+'Novembre N-1'!AM24+'Décembre N-1'!AM24</f>
        <v>6</v>
      </c>
      <c r="AN24" s="33" t="e">
        <f t="shared" si="15"/>
        <v>#DIV/0!</v>
      </c>
      <c r="AO24" s="25"/>
      <c r="AP24" s="26">
        <f t="shared" si="25"/>
        <v>-6</v>
      </c>
      <c r="AQ24" s="32">
        <f t="shared" si="16"/>
        <v>0</v>
      </c>
      <c r="AR24" s="23">
        <f>'Janvier N-1'!AR24+'Février N-1'!AR24+'Mars N-1'!AR24+'Avril N-1'!AR24+'Mai N-1'!AR24+'Juin N-1'!AR24+'Juillet N-1'!AR24+'Août N-1'!AR24+'Septembre N-1'!AR24+'Octobre N-1'!AR24+'Novembre N-1'!AR24+'Décembre N-1'!AR24</f>
        <v>0</v>
      </c>
      <c r="AS24" s="33" t="e">
        <f t="shared" si="17"/>
        <v>#DIV/0!</v>
      </c>
      <c r="AT24" s="25"/>
      <c r="AU24" s="26">
        <f t="shared" si="26"/>
        <v>0</v>
      </c>
    </row>
    <row r="25" spans="1:47" x14ac:dyDescent="0.3">
      <c r="A25" t="s">
        <v>60</v>
      </c>
      <c r="B25" s="21"/>
      <c r="C25" s="32">
        <f t="shared" si="0"/>
        <v>7.1633237822349568E-4</v>
      </c>
      <c r="D25" s="23">
        <f>'Janvier N-1'!D25+'Février N-1'!D25+'Mars N-1'!D25+'Avril N-1'!D25+'Mai N-1'!D25+'Juin N-1'!D25+'Juillet N-1'!D25+'Août N-1'!D25+'Septembre N-1'!D25+'Octobre N-1'!D25+'Novembre N-1'!D25+'Décembre N-1'!D25</f>
        <v>1</v>
      </c>
      <c r="E25" s="33" t="e">
        <f t="shared" si="1"/>
        <v>#DIV/0!</v>
      </c>
      <c r="F25" s="25"/>
      <c r="G25" s="26">
        <f t="shared" si="18"/>
        <v>-1</v>
      </c>
      <c r="H25" s="32">
        <f t="shared" si="2"/>
        <v>9.6246390760346492E-4</v>
      </c>
      <c r="I25" s="23">
        <f>'Janvier N-1'!I25+'Février N-1'!I25+'Mars N-1'!I25+'Avril N-1'!I25+'Mai N-1'!I25+'Juin N-1'!I25+'Juillet N-1'!I25+'Août N-1'!I25+'Septembre N-1'!I25+'Octobre N-1'!I25+'Novembre N-1'!I25+'Décembre N-1'!I25</f>
        <v>1</v>
      </c>
      <c r="J25" s="33" t="e">
        <f t="shared" si="3"/>
        <v>#DIV/0!</v>
      </c>
      <c r="K25" s="25"/>
      <c r="L25" s="26">
        <f t="shared" si="19"/>
        <v>-1</v>
      </c>
      <c r="M25" s="32">
        <f t="shared" si="4"/>
        <v>5.0505050505050509E-3</v>
      </c>
      <c r="N25" s="23">
        <f>'Janvier N-1'!N25+'Février N-1'!N25+'Mars N-1'!N25+'Avril N-1'!N25+'Mai N-1'!N25+'Juin N-1'!N25+'Juillet N-1'!N25+'Août N-1'!N25+'Septembre N-1'!N25+'Octobre N-1'!N25+'Novembre N-1'!N25+'Décembre N-1'!N25</f>
        <v>2</v>
      </c>
      <c r="O25" s="33" t="e">
        <f t="shared" si="5"/>
        <v>#DIV/0!</v>
      </c>
      <c r="P25" s="25"/>
      <c r="Q25" s="26">
        <f t="shared" si="20"/>
        <v>-2</v>
      </c>
      <c r="R25" s="32">
        <f t="shared" si="6"/>
        <v>2.3148148148148147E-3</v>
      </c>
      <c r="S25" s="23">
        <f>'Janvier N-1'!S25+'Février N-1'!S25+'Mars N-1'!S25+'Avril N-1'!S25+'Mai N-1'!S25+'Juin N-1'!S25+'Juillet N-1'!S25+'Août N-1'!S25+'Septembre N-1'!S25+'Octobre N-1'!S25+'Novembre N-1'!S25+'Décembre N-1'!S25</f>
        <v>1</v>
      </c>
      <c r="T25" s="33" t="e">
        <f t="shared" si="7"/>
        <v>#DIV/0!</v>
      </c>
      <c r="U25" s="25"/>
      <c r="V25" s="26">
        <f t="shared" si="21"/>
        <v>-1</v>
      </c>
      <c r="W25" s="32">
        <f t="shared" si="8"/>
        <v>0</v>
      </c>
      <c r="X25" s="23">
        <f>'Janvier N-1'!X25+'Février N-1'!X25+'Mars N-1'!X25+'Avril N-1'!X25+'Mai N-1'!X25+'Juin N-1'!X25+'Juillet N-1'!X25+'Août N-1'!X25+'Septembre N-1'!X25+'Octobre N-1'!X25+'Novembre N-1'!X25+'Décembre N-1'!X25</f>
        <v>0</v>
      </c>
      <c r="Y25" s="33" t="e">
        <f t="shared" si="9"/>
        <v>#DIV/0!</v>
      </c>
      <c r="Z25" s="25"/>
      <c r="AA25" s="26">
        <f t="shared" si="22"/>
        <v>0</v>
      </c>
      <c r="AB25" s="32">
        <f t="shared" si="10"/>
        <v>2.1074815595363539E-3</v>
      </c>
      <c r="AC25" s="23">
        <f>'Janvier N-1'!AC25+'Février N-1'!AC25+'Mars N-1'!AC25+'Avril N-1'!AC25+'Mai N-1'!AC25+'Juin N-1'!AC25+'Juillet N-1'!AC25+'Août N-1'!AC25+'Septembre N-1'!AC25+'Octobre N-1'!AC25+'Novembre N-1'!AC25+'Décembre N-1'!AC25</f>
        <v>2</v>
      </c>
      <c r="AD25" s="33" t="e">
        <f t="shared" si="11"/>
        <v>#DIV/0!</v>
      </c>
      <c r="AE25" s="25"/>
      <c r="AF25" s="26">
        <f t="shared" si="23"/>
        <v>-2</v>
      </c>
      <c r="AG25" s="32">
        <f t="shared" si="12"/>
        <v>6.2271062271062272E-2</v>
      </c>
      <c r="AH25" s="23">
        <f>'Janvier N-1'!AH25+'Février N-1'!AH25+'Mars N-1'!AH25+'Avril N-1'!AH25+'Mai N-1'!AH25+'Juin N-1'!AH25+'Juillet N-1'!AH25+'Août N-1'!AH25+'Septembre N-1'!AH25+'Octobre N-1'!AH25+'Novembre N-1'!AH25+'Décembre N-1'!AH25</f>
        <v>17</v>
      </c>
      <c r="AI25" s="33" t="e">
        <f t="shared" si="13"/>
        <v>#DIV/0!</v>
      </c>
      <c r="AJ25" s="25"/>
      <c r="AK25" s="26">
        <f t="shared" si="24"/>
        <v>-17</v>
      </c>
      <c r="AL25" s="32">
        <f t="shared" si="14"/>
        <v>1.7981568891885817E-3</v>
      </c>
      <c r="AM25" s="23">
        <f>'Janvier N-1'!AM25+'Février N-1'!AM25+'Mars N-1'!AM25+'Avril N-1'!AM25+'Mai N-1'!AM25+'Juin N-1'!AM25+'Juillet N-1'!AM25+'Août N-1'!AM25+'Septembre N-1'!AM25+'Octobre N-1'!AM25+'Novembre N-1'!AM25+'Décembre N-1'!AM25</f>
        <v>8</v>
      </c>
      <c r="AN25" s="33" t="e">
        <f t="shared" si="15"/>
        <v>#DIV/0!</v>
      </c>
      <c r="AO25" s="25"/>
      <c r="AP25" s="26">
        <f t="shared" si="25"/>
        <v>-8</v>
      </c>
      <c r="AQ25" s="32">
        <f t="shared" si="16"/>
        <v>0.05</v>
      </c>
      <c r="AR25" s="23">
        <f>'Janvier N-1'!AR25+'Février N-1'!AR25+'Mars N-1'!AR25+'Avril N-1'!AR25+'Mai N-1'!AR25+'Juin N-1'!AR25+'Juillet N-1'!AR25+'Août N-1'!AR25+'Septembre N-1'!AR25+'Octobre N-1'!AR25+'Novembre N-1'!AR25+'Décembre N-1'!AR25</f>
        <v>16</v>
      </c>
      <c r="AS25" s="33" t="e">
        <f t="shared" si="17"/>
        <v>#DIV/0!</v>
      </c>
      <c r="AT25" s="25"/>
      <c r="AU25" s="26">
        <f t="shared" si="26"/>
        <v>-16</v>
      </c>
    </row>
    <row r="26" spans="1:47" x14ac:dyDescent="0.3">
      <c r="A26" t="s">
        <v>13</v>
      </c>
      <c r="B26" s="21"/>
      <c r="C26" s="32">
        <f t="shared" si="0"/>
        <v>2.650429799426934E-2</v>
      </c>
      <c r="D26" s="23">
        <f>'Janvier N-1'!D26+'Février N-1'!D26+'Mars N-1'!D26+'Avril N-1'!D26+'Mai N-1'!D26+'Juin N-1'!D26+'Juillet N-1'!D26+'Août N-1'!D26+'Septembre N-1'!D26+'Octobre N-1'!D26+'Novembre N-1'!D26+'Décembre N-1'!D26</f>
        <v>37</v>
      </c>
      <c r="E26" s="33" t="e">
        <f t="shared" si="1"/>
        <v>#DIV/0!</v>
      </c>
      <c r="F26" s="25"/>
      <c r="G26" s="26">
        <f t="shared" si="18"/>
        <v>-37</v>
      </c>
      <c r="H26" s="32">
        <f t="shared" si="2"/>
        <v>4.0423484119345522E-2</v>
      </c>
      <c r="I26" s="23">
        <f>'Janvier N-1'!I26+'Février N-1'!I26+'Mars N-1'!I26+'Avril N-1'!I26+'Mai N-1'!I26+'Juin N-1'!I26+'Juillet N-1'!I26+'Août N-1'!I26+'Septembre N-1'!I26+'Octobre N-1'!I26+'Novembre N-1'!I26+'Décembre N-1'!I26</f>
        <v>42</v>
      </c>
      <c r="J26" s="33" t="e">
        <f t="shared" si="3"/>
        <v>#DIV/0!</v>
      </c>
      <c r="K26" s="25"/>
      <c r="L26" s="26">
        <f t="shared" si="19"/>
        <v>-42</v>
      </c>
      <c r="M26" s="32">
        <f t="shared" si="4"/>
        <v>7.3232323232323232E-2</v>
      </c>
      <c r="N26" s="23">
        <f>'Janvier N-1'!N26+'Février N-1'!N26+'Mars N-1'!N26+'Avril N-1'!N26+'Mai N-1'!N26+'Juin N-1'!N26+'Juillet N-1'!N26+'Août N-1'!N26+'Septembre N-1'!N26+'Octobre N-1'!N26+'Novembre N-1'!N26+'Décembre N-1'!N26</f>
        <v>29</v>
      </c>
      <c r="O26" s="33" t="e">
        <f t="shared" si="5"/>
        <v>#DIV/0!</v>
      </c>
      <c r="P26" s="25"/>
      <c r="Q26" s="26">
        <f t="shared" si="20"/>
        <v>-29</v>
      </c>
      <c r="R26" s="32">
        <f t="shared" si="6"/>
        <v>3.0092592592592591E-2</v>
      </c>
      <c r="S26" s="23">
        <f>'Janvier N-1'!S26+'Février N-1'!S26+'Mars N-1'!S26+'Avril N-1'!S26+'Mai N-1'!S26+'Juin N-1'!S26+'Juillet N-1'!S26+'Août N-1'!S26+'Septembre N-1'!S26+'Octobre N-1'!S26+'Novembre N-1'!S26+'Décembre N-1'!S26</f>
        <v>13</v>
      </c>
      <c r="T26" s="33" t="e">
        <f t="shared" si="7"/>
        <v>#DIV/0!</v>
      </c>
      <c r="U26" s="25"/>
      <c r="V26" s="26">
        <f t="shared" si="21"/>
        <v>-13</v>
      </c>
      <c r="W26" s="32">
        <f t="shared" si="8"/>
        <v>1.0563380281690141E-2</v>
      </c>
      <c r="X26" s="23">
        <f>'Janvier N-1'!X26+'Février N-1'!X26+'Mars N-1'!X26+'Avril N-1'!X26+'Mai N-1'!X26+'Juin N-1'!X26+'Juillet N-1'!X26+'Août N-1'!X26+'Septembre N-1'!X26+'Octobre N-1'!X26+'Novembre N-1'!X26+'Décembre N-1'!X26</f>
        <v>3</v>
      </c>
      <c r="Y26" s="33" t="e">
        <f t="shared" si="9"/>
        <v>#DIV/0!</v>
      </c>
      <c r="Z26" s="25"/>
      <c r="AA26" s="26">
        <f t="shared" si="22"/>
        <v>-3</v>
      </c>
      <c r="AB26" s="32">
        <f t="shared" si="10"/>
        <v>2.3182297154899896E-2</v>
      </c>
      <c r="AC26" s="23">
        <f>'Janvier N-1'!AC26+'Février N-1'!AC26+'Mars N-1'!AC26+'Avril N-1'!AC26+'Mai N-1'!AC26+'Juin N-1'!AC26+'Juillet N-1'!AC26+'Août N-1'!AC26+'Septembre N-1'!AC26+'Octobre N-1'!AC26+'Novembre N-1'!AC26+'Décembre N-1'!AC26</f>
        <v>22</v>
      </c>
      <c r="AD26" s="33" t="e">
        <f t="shared" si="11"/>
        <v>#DIV/0!</v>
      </c>
      <c r="AE26" s="25"/>
      <c r="AF26" s="26">
        <f t="shared" si="23"/>
        <v>-22</v>
      </c>
      <c r="AG26" s="32">
        <f t="shared" si="12"/>
        <v>0</v>
      </c>
      <c r="AH26" s="23">
        <f>'Janvier N-1'!AH26+'Février N-1'!AH26+'Mars N-1'!AH26+'Avril N-1'!AH26+'Mai N-1'!AH26+'Juin N-1'!AH26+'Juillet N-1'!AH26+'Août N-1'!AH26+'Septembre N-1'!AH26+'Octobre N-1'!AH26+'Novembre N-1'!AH26+'Décembre N-1'!AH26</f>
        <v>0</v>
      </c>
      <c r="AI26" s="33" t="e">
        <f t="shared" si="13"/>
        <v>#DIV/0!</v>
      </c>
      <c r="AJ26" s="25"/>
      <c r="AK26" s="26">
        <f t="shared" si="24"/>
        <v>0</v>
      </c>
      <c r="AL26" s="32">
        <f t="shared" si="14"/>
        <v>3.2591593616543041E-2</v>
      </c>
      <c r="AM26" s="23">
        <f>'Janvier N-1'!AM26+'Février N-1'!AM26+'Mars N-1'!AM26+'Avril N-1'!AM26+'Mai N-1'!AM26+'Juin N-1'!AM26+'Juillet N-1'!AM26+'Août N-1'!AM26+'Septembre N-1'!AM26+'Octobre N-1'!AM26+'Novembre N-1'!AM26+'Décembre N-1'!AM26</f>
        <v>145</v>
      </c>
      <c r="AN26" s="33" t="e">
        <f t="shared" si="15"/>
        <v>#DIV/0!</v>
      </c>
      <c r="AO26" s="25"/>
      <c r="AP26" s="26">
        <f t="shared" si="25"/>
        <v>-145</v>
      </c>
      <c r="AQ26" s="32">
        <f t="shared" si="16"/>
        <v>3.1250000000000002E-3</v>
      </c>
      <c r="AR26" s="23">
        <f>'Janvier N-1'!AR26+'Février N-1'!AR26+'Mars N-1'!AR26+'Avril N-1'!AR26+'Mai N-1'!AR26+'Juin N-1'!AR26+'Juillet N-1'!AR26+'Août N-1'!AR26+'Septembre N-1'!AR26+'Octobre N-1'!AR26+'Novembre N-1'!AR26+'Décembre N-1'!AR26</f>
        <v>1</v>
      </c>
      <c r="AS26" s="33" t="e">
        <f t="shared" si="17"/>
        <v>#DIV/0!</v>
      </c>
      <c r="AT26" s="25"/>
      <c r="AU26" s="26">
        <f t="shared" si="26"/>
        <v>-1</v>
      </c>
    </row>
    <row r="27" spans="1:47" x14ac:dyDescent="0.3">
      <c r="A27" t="s">
        <v>37</v>
      </c>
      <c r="B27" s="21"/>
      <c r="C27" s="32">
        <f t="shared" si="0"/>
        <v>0</v>
      </c>
      <c r="D27" s="23">
        <f>'Janvier N-1'!D27+'Février N-1'!D27+'Mars N-1'!D27+'Avril N-1'!D27+'Mai N-1'!D27+'Juin N-1'!D27+'Juillet N-1'!D27+'Août N-1'!D27+'Septembre N-1'!D27+'Octobre N-1'!D27+'Novembre N-1'!D27+'Décembre N-1'!D27</f>
        <v>0</v>
      </c>
      <c r="E27" s="33" t="e">
        <f t="shared" si="1"/>
        <v>#DIV/0!</v>
      </c>
      <c r="F27" s="25"/>
      <c r="G27" s="26">
        <f t="shared" si="18"/>
        <v>0</v>
      </c>
      <c r="H27" s="32">
        <f t="shared" si="2"/>
        <v>0</v>
      </c>
      <c r="I27" s="23">
        <f>'Janvier N-1'!I27+'Février N-1'!I27+'Mars N-1'!I27+'Avril N-1'!I27+'Mai N-1'!I27+'Juin N-1'!I27+'Juillet N-1'!I27+'Août N-1'!I27+'Septembre N-1'!I27+'Octobre N-1'!I27+'Novembre N-1'!I27+'Décembre N-1'!I27</f>
        <v>0</v>
      </c>
      <c r="J27" s="33" t="e">
        <f t="shared" si="3"/>
        <v>#DIV/0!</v>
      </c>
      <c r="K27" s="25"/>
      <c r="L27" s="26">
        <f t="shared" si="19"/>
        <v>0</v>
      </c>
      <c r="M27" s="32">
        <f t="shared" si="4"/>
        <v>0</v>
      </c>
      <c r="N27" s="23">
        <f>'Janvier N-1'!N27+'Février N-1'!N27+'Mars N-1'!N27+'Avril N-1'!N27+'Mai N-1'!N27+'Juin N-1'!N27+'Juillet N-1'!N27+'Août N-1'!N27+'Septembre N-1'!N27+'Octobre N-1'!N27+'Novembre N-1'!N27+'Décembre N-1'!N27</f>
        <v>0</v>
      </c>
      <c r="O27" s="33" t="e">
        <f t="shared" si="5"/>
        <v>#DIV/0!</v>
      </c>
      <c r="P27" s="25"/>
      <c r="Q27" s="26">
        <f t="shared" si="20"/>
        <v>0</v>
      </c>
      <c r="R27" s="32">
        <f t="shared" si="6"/>
        <v>0</v>
      </c>
      <c r="S27" s="23">
        <f>'Janvier N-1'!S27+'Février N-1'!S27+'Mars N-1'!S27+'Avril N-1'!S27+'Mai N-1'!S27+'Juin N-1'!S27+'Juillet N-1'!S27+'Août N-1'!S27+'Septembre N-1'!S27+'Octobre N-1'!S27+'Novembre N-1'!S27+'Décembre N-1'!S27</f>
        <v>0</v>
      </c>
      <c r="T27" s="33" t="e">
        <f t="shared" si="7"/>
        <v>#DIV/0!</v>
      </c>
      <c r="U27" s="25"/>
      <c r="V27" s="26">
        <f t="shared" si="21"/>
        <v>0</v>
      </c>
      <c r="W27" s="32">
        <f t="shared" si="8"/>
        <v>0</v>
      </c>
      <c r="X27" s="23">
        <f>'Janvier N-1'!X27+'Février N-1'!X27+'Mars N-1'!X27+'Avril N-1'!X27+'Mai N-1'!X27+'Juin N-1'!X27+'Juillet N-1'!X27+'Août N-1'!X27+'Septembre N-1'!X27+'Octobre N-1'!X27+'Novembre N-1'!X27+'Décembre N-1'!X27</f>
        <v>0</v>
      </c>
      <c r="Y27" s="33" t="e">
        <f t="shared" si="9"/>
        <v>#DIV/0!</v>
      </c>
      <c r="Z27" s="25"/>
      <c r="AA27" s="26">
        <f t="shared" si="22"/>
        <v>0</v>
      </c>
      <c r="AB27" s="32">
        <f t="shared" si="10"/>
        <v>5.268703898840885E-3</v>
      </c>
      <c r="AC27" s="23">
        <f>'Janvier N-1'!AC27+'Février N-1'!AC27+'Mars N-1'!AC27+'Avril N-1'!AC27+'Mai N-1'!AC27+'Juin N-1'!AC27+'Juillet N-1'!AC27+'Août N-1'!AC27+'Septembre N-1'!AC27+'Octobre N-1'!AC27+'Novembre N-1'!AC27+'Décembre N-1'!AC27</f>
        <v>5</v>
      </c>
      <c r="AD27" s="33" t="e">
        <f t="shared" si="11"/>
        <v>#DIV/0!</v>
      </c>
      <c r="AE27" s="25"/>
      <c r="AF27" s="26">
        <f t="shared" si="23"/>
        <v>-5</v>
      </c>
      <c r="AG27" s="32">
        <f t="shared" si="12"/>
        <v>0</v>
      </c>
      <c r="AH27" s="23">
        <f>'Janvier N-1'!AH27+'Février N-1'!AH27+'Mars N-1'!AH27+'Avril N-1'!AH27+'Mai N-1'!AH27+'Juin N-1'!AH27+'Juillet N-1'!AH27+'Août N-1'!AH27+'Septembre N-1'!AH27+'Octobre N-1'!AH27+'Novembre N-1'!AH27+'Décembre N-1'!AH27</f>
        <v>0</v>
      </c>
      <c r="AI27" s="33" t="e">
        <f t="shared" si="13"/>
        <v>#DIV/0!</v>
      </c>
      <c r="AJ27" s="25"/>
      <c r="AK27" s="26">
        <f t="shared" si="24"/>
        <v>0</v>
      </c>
      <c r="AL27" s="32">
        <f t="shared" si="14"/>
        <v>1.1238480557428637E-3</v>
      </c>
      <c r="AM27" s="23">
        <f>'Janvier N-1'!AM27+'Février N-1'!AM27+'Mars N-1'!AM27+'Avril N-1'!AM27+'Mai N-1'!AM27+'Juin N-1'!AM27+'Juillet N-1'!AM27+'Août N-1'!AM27+'Septembre N-1'!AM27+'Octobre N-1'!AM27+'Novembre N-1'!AM27+'Décembre N-1'!AM27</f>
        <v>5</v>
      </c>
      <c r="AN27" s="33" t="e">
        <f t="shared" si="15"/>
        <v>#DIV/0!</v>
      </c>
      <c r="AO27" s="25"/>
      <c r="AP27" s="26">
        <f t="shared" si="25"/>
        <v>-5</v>
      </c>
      <c r="AQ27" s="32">
        <f t="shared" si="16"/>
        <v>0</v>
      </c>
      <c r="AR27" s="23">
        <f>'Janvier N-1'!AR27+'Février N-1'!AR27+'Mars N-1'!AR27+'Avril N-1'!AR27+'Mai N-1'!AR27+'Juin N-1'!AR27+'Juillet N-1'!AR27+'Août N-1'!AR27+'Septembre N-1'!AR27+'Octobre N-1'!AR27+'Novembre N-1'!AR27+'Décembre N-1'!AR27</f>
        <v>0</v>
      </c>
      <c r="AS27" s="33" t="e">
        <f t="shared" si="17"/>
        <v>#DIV/0!</v>
      </c>
      <c r="AT27" s="25"/>
      <c r="AU27" s="26">
        <f t="shared" si="26"/>
        <v>0</v>
      </c>
    </row>
    <row r="28" spans="1:47" x14ac:dyDescent="0.3">
      <c r="A28" t="s">
        <v>14</v>
      </c>
      <c r="B28" s="21"/>
      <c r="C28" s="32">
        <f t="shared" si="0"/>
        <v>5.0143266475644703E-3</v>
      </c>
      <c r="D28" s="23">
        <f>'Janvier N-1'!D28+'Février N-1'!D28+'Mars N-1'!D28+'Avril N-1'!D28+'Mai N-1'!D28+'Juin N-1'!D28+'Juillet N-1'!D28+'Août N-1'!D28+'Septembre N-1'!D28+'Octobre N-1'!D28+'Novembre N-1'!D28+'Décembre N-1'!D28</f>
        <v>7</v>
      </c>
      <c r="E28" s="33" t="e">
        <f t="shared" si="1"/>
        <v>#DIV/0!</v>
      </c>
      <c r="F28" s="25"/>
      <c r="G28" s="26">
        <f t="shared" si="18"/>
        <v>-7</v>
      </c>
      <c r="H28" s="32">
        <f t="shared" si="2"/>
        <v>4.8123195380173241E-3</v>
      </c>
      <c r="I28" s="23">
        <f>'Janvier N-1'!I28+'Février N-1'!I28+'Mars N-1'!I28+'Avril N-1'!I28+'Mai N-1'!I28+'Juin N-1'!I28+'Juillet N-1'!I28+'Août N-1'!I28+'Septembre N-1'!I28+'Octobre N-1'!I28+'Novembre N-1'!I28+'Décembre N-1'!I28</f>
        <v>5</v>
      </c>
      <c r="J28" s="33" t="e">
        <f t="shared" si="3"/>
        <v>#DIV/0!</v>
      </c>
      <c r="K28" s="25"/>
      <c r="L28" s="26">
        <f t="shared" si="19"/>
        <v>-5</v>
      </c>
      <c r="M28" s="32">
        <f t="shared" si="4"/>
        <v>0</v>
      </c>
      <c r="N28" s="23">
        <f>'Janvier N-1'!N28+'Février N-1'!N28+'Mars N-1'!N28+'Avril N-1'!N28+'Mai N-1'!N28+'Juin N-1'!N28+'Juillet N-1'!N28+'Août N-1'!N28+'Septembre N-1'!N28+'Octobre N-1'!N28+'Novembre N-1'!N28+'Décembre N-1'!N28</f>
        <v>0</v>
      </c>
      <c r="O28" s="33" t="e">
        <f t="shared" si="5"/>
        <v>#DIV/0!</v>
      </c>
      <c r="P28" s="25"/>
      <c r="Q28" s="26">
        <f t="shared" si="20"/>
        <v>0</v>
      </c>
      <c r="R28" s="32">
        <f t="shared" si="6"/>
        <v>0</v>
      </c>
      <c r="S28" s="23">
        <f>'Janvier N-1'!S28+'Février N-1'!S28+'Mars N-1'!S28+'Avril N-1'!S28+'Mai N-1'!S28+'Juin N-1'!S28+'Juillet N-1'!S28+'Août N-1'!S28+'Septembre N-1'!S28+'Octobre N-1'!S28+'Novembre N-1'!S28+'Décembre N-1'!S28</f>
        <v>0</v>
      </c>
      <c r="T28" s="33" t="e">
        <f t="shared" si="7"/>
        <v>#DIV/0!</v>
      </c>
      <c r="U28" s="25"/>
      <c r="V28" s="26">
        <f t="shared" si="21"/>
        <v>0</v>
      </c>
      <c r="W28" s="32">
        <f t="shared" si="8"/>
        <v>3.5211267605633804E-3</v>
      </c>
      <c r="X28" s="23">
        <f>'Janvier N-1'!X28+'Février N-1'!X28+'Mars N-1'!X28+'Avril N-1'!X28+'Mai N-1'!X28+'Juin N-1'!X28+'Juillet N-1'!X28+'Août N-1'!X28+'Septembre N-1'!X28+'Octobre N-1'!X28+'Novembre N-1'!X28+'Décembre N-1'!X28</f>
        <v>1</v>
      </c>
      <c r="Y28" s="33" t="e">
        <f t="shared" si="9"/>
        <v>#DIV/0!</v>
      </c>
      <c r="Z28" s="25"/>
      <c r="AA28" s="26">
        <f t="shared" si="22"/>
        <v>-1</v>
      </c>
      <c r="AB28" s="32">
        <f t="shared" si="10"/>
        <v>3.1612223393045311E-3</v>
      </c>
      <c r="AC28" s="23">
        <f>'Janvier N-1'!AC28+'Février N-1'!AC28+'Mars N-1'!AC28+'Avril N-1'!AC28+'Mai N-1'!AC28+'Juin N-1'!AC28+'Juillet N-1'!AC28+'Août N-1'!AC28+'Septembre N-1'!AC28+'Octobre N-1'!AC28+'Novembre N-1'!AC28+'Décembre N-1'!AC28</f>
        <v>3</v>
      </c>
      <c r="AD28" s="33" t="e">
        <f t="shared" si="11"/>
        <v>#DIV/0!</v>
      </c>
      <c r="AE28" s="25"/>
      <c r="AF28" s="26">
        <f t="shared" si="23"/>
        <v>-3</v>
      </c>
      <c r="AG28" s="32">
        <f t="shared" si="12"/>
        <v>0</v>
      </c>
      <c r="AH28" s="23">
        <f>'Janvier N-1'!AH28+'Février N-1'!AH28+'Mars N-1'!AH28+'Avril N-1'!AH28+'Mai N-1'!AH28+'Juin N-1'!AH28+'Juillet N-1'!AH28+'Août N-1'!AH28+'Septembre N-1'!AH28+'Octobre N-1'!AH28+'Novembre N-1'!AH28+'Décembre N-1'!AH28</f>
        <v>0</v>
      </c>
      <c r="AI28" s="33" t="e">
        <f t="shared" si="13"/>
        <v>#DIV/0!</v>
      </c>
      <c r="AJ28" s="25"/>
      <c r="AK28" s="26">
        <f t="shared" si="24"/>
        <v>0</v>
      </c>
      <c r="AL28" s="32">
        <f t="shared" si="14"/>
        <v>3.3715441672285905E-3</v>
      </c>
      <c r="AM28" s="23">
        <f>'Janvier N-1'!AM28+'Février N-1'!AM28+'Mars N-1'!AM28+'Avril N-1'!AM28+'Mai N-1'!AM28+'Juin N-1'!AM28+'Juillet N-1'!AM28+'Août N-1'!AM28+'Septembre N-1'!AM28+'Octobre N-1'!AM28+'Novembre N-1'!AM28+'Décembre N-1'!AM28</f>
        <v>15</v>
      </c>
      <c r="AN28" s="33" t="e">
        <f t="shared" si="15"/>
        <v>#DIV/0!</v>
      </c>
      <c r="AO28" s="25"/>
      <c r="AP28" s="26">
        <f t="shared" si="25"/>
        <v>-15</v>
      </c>
      <c r="AQ28" s="32">
        <f t="shared" si="16"/>
        <v>3.1250000000000002E-3</v>
      </c>
      <c r="AR28" s="23">
        <f>'Janvier N-1'!AR28+'Février N-1'!AR28+'Mars N-1'!AR28+'Avril N-1'!AR28+'Mai N-1'!AR28+'Juin N-1'!AR28+'Juillet N-1'!AR28+'Août N-1'!AR28+'Septembre N-1'!AR28+'Octobre N-1'!AR28+'Novembre N-1'!AR28+'Décembre N-1'!AR28</f>
        <v>1</v>
      </c>
      <c r="AS28" s="33" t="e">
        <f t="shared" si="17"/>
        <v>#DIV/0!</v>
      </c>
      <c r="AT28" s="25"/>
      <c r="AU28" s="26">
        <f t="shared" si="26"/>
        <v>-1</v>
      </c>
    </row>
    <row r="29" spans="1:47" x14ac:dyDescent="0.3">
      <c r="A29" t="s">
        <v>15</v>
      </c>
      <c r="B29" s="21"/>
      <c r="C29" s="32">
        <f t="shared" si="0"/>
        <v>2.8653295128939827E-3</v>
      </c>
      <c r="D29" s="23">
        <f>'Janvier N-1'!D29+'Février N-1'!D29+'Mars N-1'!D29+'Avril N-1'!D29+'Mai N-1'!D29+'Juin N-1'!D29+'Juillet N-1'!D29+'Août N-1'!D29+'Septembre N-1'!D29+'Octobre N-1'!D29+'Novembre N-1'!D29+'Décembre N-1'!D29</f>
        <v>4</v>
      </c>
      <c r="E29" s="33" t="e">
        <f t="shared" si="1"/>
        <v>#DIV/0!</v>
      </c>
      <c r="F29" s="25"/>
      <c r="G29" s="26">
        <f t="shared" si="18"/>
        <v>-4</v>
      </c>
      <c r="H29" s="32">
        <f t="shared" si="2"/>
        <v>0</v>
      </c>
      <c r="I29" s="23">
        <f>'Janvier N-1'!I29+'Février N-1'!I29+'Mars N-1'!I29+'Avril N-1'!I29+'Mai N-1'!I29+'Juin N-1'!I29+'Juillet N-1'!I29+'Août N-1'!I29+'Septembre N-1'!I29+'Octobre N-1'!I29+'Novembre N-1'!I29+'Décembre N-1'!I29</f>
        <v>0</v>
      </c>
      <c r="J29" s="33" t="e">
        <f t="shared" si="3"/>
        <v>#DIV/0!</v>
      </c>
      <c r="K29" s="25"/>
      <c r="L29" s="26">
        <f t="shared" si="19"/>
        <v>0</v>
      </c>
      <c r="M29" s="32">
        <f t="shared" si="4"/>
        <v>2.5252525252525255E-3</v>
      </c>
      <c r="N29" s="23">
        <f>'Janvier N-1'!N29+'Février N-1'!N29+'Mars N-1'!N29+'Avril N-1'!N29+'Mai N-1'!N29+'Juin N-1'!N29+'Juillet N-1'!N29+'Août N-1'!N29+'Septembre N-1'!N29+'Octobre N-1'!N29+'Novembre N-1'!N29+'Décembre N-1'!N29</f>
        <v>1</v>
      </c>
      <c r="O29" s="33" t="e">
        <f t="shared" si="5"/>
        <v>#DIV/0!</v>
      </c>
      <c r="P29" s="25"/>
      <c r="Q29" s="26">
        <f t="shared" si="20"/>
        <v>-1</v>
      </c>
      <c r="R29" s="32">
        <f t="shared" si="6"/>
        <v>0</v>
      </c>
      <c r="S29" s="23">
        <f>'Janvier N-1'!S29+'Février N-1'!S29+'Mars N-1'!S29+'Avril N-1'!S29+'Mai N-1'!S29+'Juin N-1'!S29+'Juillet N-1'!S29+'Août N-1'!S29+'Septembre N-1'!S29+'Octobre N-1'!S29+'Novembre N-1'!S29+'Décembre N-1'!S29</f>
        <v>0</v>
      </c>
      <c r="T29" s="33" t="e">
        <f t="shared" si="7"/>
        <v>#DIV/0!</v>
      </c>
      <c r="U29" s="25"/>
      <c r="V29" s="26">
        <f t="shared" si="21"/>
        <v>0</v>
      </c>
      <c r="W29" s="32">
        <f t="shared" si="8"/>
        <v>0</v>
      </c>
      <c r="X29" s="23">
        <f>'Janvier N-1'!X29+'Février N-1'!X29+'Mars N-1'!X29+'Avril N-1'!X29+'Mai N-1'!X29+'Juin N-1'!X29+'Juillet N-1'!X29+'Août N-1'!X29+'Septembre N-1'!X29+'Octobre N-1'!X29+'Novembre N-1'!X29+'Décembre N-1'!X29</f>
        <v>0</v>
      </c>
      <c r="Y29" s="33" t="e">
        <f t="shared" si="9"/>
        <v>#DIV/0!</v>
      </c>
      <c r="Z29" s="25"/>
      <c r="AA29" s="26">
        <f t="shared" si="22"/>
        <v>0</v>
      </c>
      <c r="AB29" s="32">
        <f t="shared" si="10"/>
        <v>0</v>
      </c>
      <c r="AC29" s="23">
        <f>'Janvier N-1'!AC29+'Février N-1'!AC29+'Mars N-1'!AC29+'Avril N-1'!AC29+'Mai N-1'!AC29+'Juin N-1'!AC29+'Juillet N-1'!AC29+'Août N-1'!AC29+'Septembre N-1'!AC29+'Octobre N-1'!AC29+'Novembre N-1'!AC29+'Décembre N-1'!AC29</f>
        <v>0</v>
      </c>
      <c r="AD29" s="33" t="e">
        <f t="shared" si="11"/>
        <v>#DIV/0!</v>
      </c>
      <c r="AE29" s="25"/>
      <c r="AF29" s="26">
        <f t="shared" si="23"/>
        <v>0</v>
      </c>
      <c r="AG29" s="32">
        <f t="shared" si="12"/>
        <v>0</v>
      </c>
      <c r="AH29" s="23">
        <f>'Janvier N-1'!AH29+'Février N-1'!AH29+'Mars N-1'!AH29+'Avril N-1'!AH29+'Mai N-1'!AH29+'Juin N-1'!AH29+'Juillet N-1'!AH29+'Août N-1'!AH29+'Septembre N-1'!AH29+'Octobre N-1'!AH29+'Novembre N-1'!AH29+'Décembre N-1'!AH29</f>
        <v>0</v>
      </c>
      <c r="AI29" s="33" t="e">
        <f t="shared" si="13"/>
        <v>#DIV/0!</v>
      </c>
      <c r="AJ29" s="25"/>
      <c r="AK29" s="26">
        <f t="shared" si="24"/>
        <v>0</v>
      </c>
      <c r="AL29" s="32">
        <f t="shared" si="14"/>
        <v>1.1238480557428637E-3</v>
      </c>
      <c r="AM29" s="23">
        <f>'Janvier N-1'!AM29+'Février N-1'!AM29+'Mars N-1'!AM29+'Avril N-1'!AM29+'Mai N-1'!AM29+'Juin N-1'!AM29+'Juillet N-1'!AM29+'Août N-1'!AM29+'Septembre N-1'!AM29+'Octobre N-1'!AM29+'Novembre N-1'!AM29+'Décembre N-1'!AM29</f>
        <v>5</v>
      </c>
      <c r="AN29" s="33" t="e">
        <f t="shared" si="15"/>
        <v>#DIV/0!</v>
      </c>
      <c r="AO29" s="25"/>
      <c r="AP29" s="26">
        <f t="shared" si="25"/>
        <v>-5</v>
      </c>
      <c r="AQ29" s="32">
        <f t="shared" si="16"/>
        <v>0</v>
      </c>
      <c r="AR29" s="23">
        <f>'Janvier N-1'!AR29+'Février N-1'!AR29+'Mars N-1'!AR29+'Avril N-1'!AR29+'Mai N-1'!AR29+'Juin N-1'!AR29+'Juillet N-1'!AR29+'Août N-1'!AR29+'Septembre N-1'!AR29+'Octobre N-1'!AR29+'Novembre N-1'!AR29+'Décembre N-1'!AR29</f>
        <v>0</v>
      </c>
      <c r="AS29" s="33" t="e">
        <f t="shared" si="17"/>
        <v>#DIV/0!</v>
      </c>
      <c r="AT29" s="25"/>
      <c r="AU29" s="26">
        <f t="shared" si="26"/>
        <v>0</v>
      </c>
    </row>
    <row r="30" spans="1:47" x14ac:dyDescent="0.3">
      <c r="A30" t="s">
        <v>16</v>
      </c>
      <c r="B30" s="21"/>
      <c r="C30" s="32">
        <f t="shared" si="0"/>
        <v>2.1489971346704871E-3</v>
      </c>
      <c r="D30" s="23">
        <f>'Janvier N-1'!D30+'Février N-1'!D30+'Mars N-1'!D30+'Avril N-1'!D30+'Mai N-1'!D30+'Juin N-1'!D30+'Juillet N-1'!D30+'Août N-1'!D30+'Septembre N-1'!D30+'Octobre N-1'!D30+'Novembre N-1'!D30+'Décembre N-1'!D30</f>
        <v>3</v>
      </c>
      <c r="E30" s="33" t="e">
        <f t="shared" si="1"/>
        <v>#DIV/0!</v>
      </c>
      <c r="F30" s="25"/>
      <c r="G30" s="26">
        <f t="shared" si="18"/>
        <v>-3</v>
      </c>
      <c r="H30" s="32">
        <f t="shared" si="2"/>
        <v>1.9249278152069298E-3</v>
      </c>
      <c r="I30" s="23">
        <f>'Janvier N-1'!I30+'Février N-1'!I30+'Mars N-1'!I30+'Avril N-1'!I30+'Mai N-1'!I30+'Juin N-1'!I30+'Juillet N-1'!I30+'Août N-1'!I30+'Septembre N-1'!I30+'Octobre N-1'!I30+'Novembre N-1'!I30+'Décembre N-1'!I30</f>
        <v>2</v>
      </c>
      <c r="J30" s="33" t="e">
        <f t="shared" si="3"/>
        <v>#DIV/0!</v>
      </c>
      <c r="K30" s="25"/>
      <c r="L30" s="26">
        <f t="shared" si="19"/>
        <v>-2</v>
      </c>
      <c r="M30" s="32">
        <f t="shared" si="4"/>
        <v>0</v>
      </c>
      <c r="N30" s="23">
        <f>'Janvier N-1'!N30+'Février N-1'!N30+'Mars N-1'!N30+'Avril N-1'!N30+'Mai N-1'!N30+'Juin N-1'!N30+'Juillet N-1'!N30+'Août N-1'!N30+'Septembre N-1'!N30+'Octobre N-1'!N30+'Novembre N-1'!N30+'Décembre N-1'!N30</f>
        <v>0</v>
      </c>
      <c r="O30" s="33" t="e">
        <f t="shared" si="5"/>
        <v>#DIV/0!</v>
      </c>
      <c r="P30" s="25"/>
      <c r="Q30" s="26">
        <f t="shared" si="20"/>
        <v>0</v>
      </c>
      <c r="R30" s="32">
        <f t="shared" si="6"/>
        <v>0</v>
      </c>
      <c r="S30" s="23">
        <f>'Janvier N-1'!S30+'Février N-1'!S30+'Mars N-1'!S30+'Avril N-1'!S30+'Mai N-1'!S30+'Juin N-1'!S30+'Juillet N-1'!S30+'Août N-1'!S30+'Septembre N-1'!S30+'Octobre N-1'!S30+'Novembre N-1'!S30+'Décembre N-1'!S30</f>
        <v>0</v>
      </c>
      <c r="T30" s="33" t="e">
        <f t="shared" si="7"/>
        <v>#DIV/0!</v>
      </c>
      <c r="U30" s="25"/>
      <c r="V30" s="26">
        <f t="shared" si="21"/>
        <v>0</v>
      </c>
      <c r="W30" s="32">
        <f t="shared" si="8"/>
        <v>3.5211267605633804E-3</v>
      </c>
      <c r="X30" s="23">
        <f>'Janvier N-1'!X30+'Février N-1'!X30+'Mars N-1'!X30+'Avril N-1'!X30+'Mai N-1'!X30+'Juin N-1'!X30+'Juillet N-1'!X30+'Août N-1'!X30+'Septembre N-1'!X30+'Octobre N-1'!X30+'Novembre N-1'!X30+'Décembre N-1'!X30</f>
        <v>1</v>
      </c>
      <c r="Y30" s="33" t="e">
        <f t="shared" si="9"/>
        <v>#DIV/0!</v>
      </c>
      <c r="Z30" s="25"/>
      <c r="AA30" s="26">
        <f t="shared" si="22"/>
        <v>-1</v>
      </c>
      <c r="AB30" s="32">
        <f t="shared" si="10"/>
        <v>0</v>
      </c>
      <c r="AC30" s="23">
        <f>'Janvier N-1'!AC30+'Février N-1'!AC30+'Mars N-1'!AC30+'Avril N-1'!AC30+'Mai N-1'!AC30+'Juin N-1'!AC30+'Juillet N-1'!AC30+'Août N-1'!AC30+'Septembre N-1'!AC30+'Octobre N-1'!AC30+'Novembre N-1'!AC30+'Décembre N-1'!AC30</f>
        <v>0</v>
      </c>
      <c r="AD30" s="33" t="e">
        <f t="shared" si="11"/>
        <v>#DIV/0!</v>
      </c>
      <c r="AE30" s="25"/>
      <c r="AF30" s="26">
        <f t="shared" si="23"/>
        <v>0</v>
      </c>
      <c r="AG30" s="32">
        <f t="shared" si="12"/>
        <v>0</v>
      </c>
      <c r="AH30" s="23">
        <f>'Janvier N-1'!AH30+'Février N-1'!AH30+'Mars N-1'!AH30+'Avril N-1'!AH30+'Mai N-1'!AH30+'Juin N-1'!AH30+'Juillet N-1'!AH30+'Août N-1'!AH30+'Septembre N-1'!AH30+'Octobre N-1'!AH30+'Novembre N-1'!AH30+'Décembre N-1'!AH30</f>
        <v>0</v>
      </c>
      <c r="AI30" s="33" t="e">
        <f t="shared" si="13"/>
        <v>#DIV/0!</v>
      </c>
      <c r="AJ30" s="25"/>
      <c r="AK30" s="26">
        <f t="shared" si="24"/>
        <v>0</v>
      </c>
      <c r="AL30" s="32">
        <f t="shared" si="14"/>
        <v>1.3486176668914363E-3</v>
      </c>
      <c r="AM30" s="23">
        <f>'Janvier N-1'!AM30+'Février N-1'!AM30+'Mars N-1'!AM30+'Avril N-1'!AM30+'Mai N-1'!AM30+'Juin N-1'!AM30+'Juillet N-1'!AM30+'Août N-1'!AM30+'Septembre N-1'!AM30+'Octobre N-1'!AM30+'Novembre N-1'!AM30+'Décembre N-1'!AM30</f>
        <v>6</v>
      </c>
      <c r="AN30" s="33" t="e">
        <f t="shared" si="15"/>
        <v>#DIV/0!</v>
      </c>
      <c r="AO30" s="25"/>
      <c r="AP30" s="26">
        <f t="shared" si="25"/>
        <v>-6</v>
      </c>
      <c r="AQ30" s="32">
        <f t="shared" si="16"/>
        <v>0</v>
      </c>
      <c r="AR30" s="23">
        <f>'Janvier N-1'!AR30+'Février N-1'!AR30+'Mars N-1'!AR30+'Avril N-1'!AR30+'Mai N-1'!AR30+'Juin N-1'!AR30+'Juillet N-1'!AR30+'Août N-1'!AR30+'Septembre N-1'!AR30+'Octobre N-1'!AR30+'Novembre N-1'!AR30+'Décembre N-1'!AR30</f>
        <v>0</v>
      </c>
      <c r="AS30" s="33" t="e">
        <f t="shared" si="17"/>
        <v>#DIV/0!</v>
      </c>
      <c r="AT30" s="25"/>
      <c r="AU30" s="26">
        <f t="shared" si="26"/>
        <v>0</v>
      </c>
    </row>
    <row r="31" spans="1:47" x14ac:dyDescent="0.3">
      <c r="A31" t="s">
        <v>17</v>
      </c>
      <c r="B31" s="21"/>
      <c r="C31" s="32">
        <f t="shared" si="0"/>
        <v>0</v>
      </c>
      <c r="D31" s="23">
        <f>'Janvier N-1'!D31+'Février N-1'!D31+'Mars N-1'!D31+'Avril N-1'!D31+'Mai N-1'!D31+'Juin N-1'!D31+'Juillet N-1'!D31+'Août N-1'!D31+'Septembre N-1'!D31+'Octobre N-1'!D31+'Novembre N-1'!D31+'Décembre N-1'!D31</f>
        <v>0</v>
      </c>
      <c r="E31" s="33" t="e">
        <f t="shared" si="1"/>
        <v>#DIV/0!</v>
      </c>
      <c r="F31" s="25"/>
      <c r="G31" s="26">
        <f t="shared" si="18"/>
        <v>0</v>
      </c>
      <c r="H31" s="32">
        <f t="shared" si="2"/>
        <v>1.9249278152069298E-3</v>
      </c>
      <c r="I31" s="23">
        <f>'Janvier N-1'!I31+'Février N-1'!I31+'Mars N-1'!I31+'Avril N-1'!I31+'Mai N-1'!I31+'Juin N-1'!I31+'Juillet N-1'!I31+'Août N-1'!I31+'Septembre N-1'!I31+'Octobre N-1'!I31+'Novembre N-1'!I31+'Décembre N-1'!I31</f>
        <v>2</v>
      </c>
      <c r="J31" s="33" t="e">
        <f t="shared" si="3"/>
        <v>#DIV/0!</v>
      </c>
      <c r="K31" s="25"/>
      <c r="L31" s="26">
        <f t="shared" si="19"/>
        <v>-2</v>
      </c>
      <c r="M31" s="32">
        <f t="shared" si="4"/>
        <v>0</v>
      </c>
      <c r="N31" s="23">
        <f>'Janvier N-1'!N31+'Février N-1'!N31+'Mars N-1'!N31+'Avril N-1'!N31+'Mai N-1'!N31+'Juin N-1'!N31+'Juillet N-1'!N31+'Août N-1'!N31+'Septembre N-1'!N31+'Octobre N-1'!N31+'Novembre N-1'!N31+'Décembre N-1'!N31</f>
        <v>0</v>
      </c>
      <c r="O31" s="33" t="e">
        <f t="shared" si="5"/>
        <v>#DIV/0!</v>
      </c>
      <c r="P31" s="25"/>
      <c r="Q31" s="26">
        <f t="shared" si="20"/>
        <v>0</v>
      </c>
      <c r="R31" s="32">
        <f t="shared" si="6"/>
        <v>0</v>
      </c>
      <c r="S31" s="23">
        <f>'Janvier N-1'!S31+'Février N-1'!S31+'Mars N-1'!S31+'Avril N-1'!S31+'Mai N-1'!S31+'Juin N-1'!S31+'Juillet N-1'!S31+'Août N-1'!S31+'Septembre N-1'!S31+'Octobre N-1'!S31+'Novembre N-1'!S31+'Décembre N-1'!S31</f>
        <v>0</v>
      </c>
      <c r="T31" s="33" t="e">
        <f t="shared" si="7"/>
        <v>#DIV/0!</v>
      </c>
      <c r="U31" s="25"/>
      <c r="V31" s="26">
        <f t="shared" si="21"/>
        <v>0</v>
      </c>
      <c r="W31" s="32">
        <f t="shared" si="8"/>
        <v>0</v>
      </c>
      <c r="X31" s="23">
        <f>'Janvier N-1'!X31+'Février N-1'!X31+'Mars N-1'!X31+'Avril N-1'!X31+'Mai N-1'!X31+'Juin N-1'!X31+'Juillet N-1'!X31+'Août N-1'!X31+'Septembre N-1'!X31+'Octobre N-1'!X31+'Novembre N-1'!X31+'Décembre N-1'!X31</f>
        <v>0</v>
      </c>
      <c r="Y31" s="33" t="e">
        <f t="shared" si="9"/>
        <v>#DIV/0!</v>
      </c>
      <c r="Z31" s="25"/>
      <c r="AA31" s="26">
        <f t="shared" si="22"/>
        <v>0</v>
      </c>
      <c r="AB31" s="32">
        <f t="shared" si="10"/>
        <v>0</v>
      </c>
      <c r="AC31" s="23">
        <f>'Janvier N-1'!AC31+'Février N-1'!AC31+'Mars N-1'!AC31+'Avril N-1'!AC31+'Mai N-1'!AC31+'Juin N-1'!AC31+'Juillet N-1'!AC31+'Août N-1'!AC31+'Septembre N-1'!AC31+'Octobre N-1'!AC31+'Novembre N-1'!AC31+'Décembre N-1'!AC31</f>
        <v>0</v>
      </c>
      <c r="AD31" s="33" t="e">
        <f t="shared" si="11"/>
        <v>#DIV/0!</v>
      </c>
      <c r="AE31" s="25"/>
      <c r="AF31" s="26">
        <f t="shared" si="23"/>
        <v>0</v>
      </c>
      <c r="AG31" s="32">
        <f t="shared" si="12"/>
        <v>0</v>
      </c>
      <c r="AH31" s="23">
        <f>'Janvier N-1'!AH31+'Février N-1'!AH31+'Mars N-1'!AH31+'Avril N-1'!AH31+'Mai N-1'!AH31+'Juin N-1'!AH31+'Juillet N-1'!AH31+'Août N-1'!AH31+'Septembre N-1'!AH31+'Octobre N-1'!AH31+'Novembre N-1'!AH31+'Décembre N-1'!AH31</f>
        <v>0</v>
      </c>
      <c r="AI31" s="33" t="e">
        <f t="shared" si="13"/>
        <v>#DIV/0!</v>
      </c>
      <c r="AJ31" s="25"/>
      <c r="AK31" s="26">
        <f t="shared" si="24"/>
        <v>0</v>
      </c>
      <c r="AL31" s="32">
        <f t="shared" si="14"/>
        <v>4.4953922229714542E-4</v>
      </c>
      <c r="AM31" s="23">
        <f>'Janvier N-1'!AM31+'Février N-1'!AM31+'Mars N-1'!AM31+'Avril N-1'!AM31+'Mai N-1'!AM31+'Juin N-1'!AM31+'Juillet N-1'!AM31+'Août N-1'!AM31+'Septembre N-1'!AM31+'Octobre N-1'!AM31+'Novembre N-1'!AM31+'Décembre N-1'!AM31</f>
        <v>2</v>
      </c>
      <c r="AN31" s="33" t="e">
        <f t="shared" si="15"/>
        <v>#DIV/0!</v>
      </c>
      <c r="AO31" s="25"/>
      <c r="AP31" s="26">
        <f t="shared" si="25"/>
        <v>-2</v>
      </c>
      <c r="AQ31" s="32">
        <f t="shared" si="16"/>
        <v>0</v>
      </c>
      <c r="AR31" s="23">
        <f>'Janvier N-1'!AR31+'Février N-1'!AR31+'Mars N-1'!AR31+'Avril N-1'!AR31+'Mai N-1'!AR31+'Juin N-1'!AR31+'Juillet N-1'!AR31+'Août N-1'!AR31+'Septembre N-1'!AR31+'Octobre N-1'!AR31+'Novembre N-1'!AR31+'Décembre N-1'!AR31</f>
        <v>0</v>
      </c>
      <c r="AS31" s="33" t="e">
        <f t="shared" si="17"/>
        <v>#DIV/0!</v>
      </c>
      <c r="AT31" s="25"/>
      <c r="AU31" s="26">
        <f t="shared" si="26"/>
        <v>0</v>
      </c>
    </row>
    <row r="32" spans="1:47" x14ac:dyDescent="0.3">
      <c r="A32" t="s">
        <v>107</v>
      </c>
      <c r="B32" s="21"/>
      <c r="C32" s="32">
        <f t="shared" si="0"/>
        <v>2.5071633237822348E-2</v>
      </c>
      <c r="D32" s="23">
        <f>'Janvier N-1'!D32+'Février N-1'!D32+'Mars N-1'!D32+'Avril N-1'!D32+'Mai N-1'!D32+'Juin N-1'!D32+'Juillet N-1'!D32+'Août N-1'!D32+'Septembre N-1'!D32+'Octobre N-1'!D32+'Novembre N-1'!D32+'Décembre N-1'!D32</f>
        <v>35</v>
      </c>
      <c r="E32" s="33" t="e">
        <f t="shared" si="1"/>
        <v>#DIV/0!</v>
      </c>
      <c r="F32" s="25"/>
      <c r="G32" s="26">
        <f t="shared" si="18"/>
        <v>-35</v>
      </c>
      <c r="H32" s="32">
        <f t="shared" si="2"/>
        <v>2.406159769008662E-2</v>
      </c>
      <c r="I32" s="23">
        <f>'Janvier N-1'!I32+'Février N-1'!I32+'Mars N-1'!I32+'Avril N-1'!I32+'Mai N-1'!I32+'Juin N-1'!I32+'Juillet N-1'!I32+'Août N-1'!I32+'Septembre N-1'!I32+'Octobre N-1'!I32+'Novembre N-1'!I32+'Décembre N-1'!I32</f>
        <v>25</v>
      </c>
      <c r="J32" s="33" t="e">
        <f t="shared" si="3"/>
        <v>#DIV/0!</v>
      </c>
      <c r="K32" s="25"/>
      <c r="L32" s="26">
        <f t="shared" si="19"/>
        <v>-25</v>
      </c>
      <c r="M32" s="32">
        <f t="shared" si="4"/>
        <v>0</v>
      </c>
      <c r="N32" s="23">
        <f>'Janvier N-1'!N32+'Février N-1'!N32+'Mars N-1'!N32+'Avril N-1'!N32+'Mai N-1'!N32+'Juin N-1'!N32+'Juillet N-1'!N32+'Août N-1'!N32+'Septembre N-1'!N32+'Octobre N-1'!N32+'Novembre N-1'!N32+'Décembre N-1'!N32</f>
        <v>0</v>
      </c>
      <c r="O32" s="33" t="e">
        <f t="shared" si="5"/>
        <v>#DIV/0!</v>
      </c>
      <c r="P32" s="25"/>
      <c r="Q32" s="26">
        <f t="shared" si="20"/>
        <v>0</v>
      </c>
      <c r="R32" s="32">
        <f t="shared" si="6"/>
        <v>2.5462962962962962E-2</v>
      </c>
      <c r="S32" s="23">
        <f>'Janvier N-1'!S32+'Février N-1'!S32+'Mars N-1'!S32+'Avril N-1'!S32+'Mai N-1'!S32+'Juin N-1'!S32+'Juillet N-1'!S32+'Août N-1'!S32+'Septembre N-1'!S32+'Octobre N-1'!S32+'Novembre N-1'!S32+'Décembre N-1'!S32</f>
        <v>11</v>
      </c>
      <c r="T32" s="33" t="e">
        <f t="shared" si="7"/>
        <v>#DIV/0!</v>
      </c>
      <c r="U32" s="25"/>
      <c r="V32" s="26">
        <f t="shared" si="21"/>
        <v>-11</v>
      </c>
      <c r="W32" s="32">
        <f t="shared" si="8"/>
        <v>7.0422535211267607E-3</v>
      </c>
      <c r="X32" s="23">
        <f>'Janvier N-1'!X32+'Février N-1'!X32+'Mars N-1'!X32+'Avril N-1'!X32+'Mai N-1'!X32+'Juin N-1'!X32+'Juillet N-1'!X32+'Août N-1'!X32+'Septembre N-1'!X32+'Octobre N-1'!X32+'Novembre N-1'!X32+'Décembre N-1'!X32</f>
        <v>2</v>
      </c>
      <c r="Y32" s="33" t="e">
        <f t="shared" si="9"/>
        <v>#DIV/0!</v>
      </c>
      <c r="Z32" s="25"/>
      <c r="AA32" s="26">
        <f t="shared" si="22"/>
        <v>-2</v>
      </c>
      <c r="AB32" s="32">
        <f t="shared" si="10"/>
        <v>1.6859852476290831E-2</v>
      </c>
      <c r="AC32" s="23">
        <f>'Janvier N-1'!AC32+'Février N-1'!AC32+'Mars N-1'!AC32+'Avril N-1'!AC32+'Mai N-1'!AC32+'Juin N-1'!AC32+'Juillet N-1'!AC32+'Août N-1'!AC32+'Septembre N-1'!AC32+'Octobre N-1'!AC32+'Novembre N-1'!AC32+'Décembre N-1'!AC32</f>
        <v>16</v>
      </c>
      <c r="AD32" s="33" t="e">
        <f t="shared" si="11"/>
        <v>#DIV/0!</v>
      </c>
      <c r="AE32" s="25"/>
      <c r="AF32" s="26">
        <f t="shared" si="23"/>
        <v>-16</v>
      </c>
      <c r="AG32" s="32">
        <f t="shared" si="12"/>
        <v>7.326007326007326E-3</v>
      </c>
      <c r="AH32" s="23">
        <f>'Janvier N-1'!AH32+'Février N-1'!AH32+'Mars N-1'!AH32+'Avril N-1'!AH32+'Mai N-1'!AH32+'Juin N-1'!AH32+'Juillet N-1'!AH32+'Août N-1'!AH32+'Septembre N-1'!AH32+'Octobre N-1'!AH32+'Novembre N-1'!AH32+'Décembre N-1'!AH32</f>
        <v>2</v>
      </c>
      <c r="AI32" s="33" t="e">
        <f t="shared" si="13"/>
        <v>#DIV/0!</v>
      </c>
      <c r="AJ32" s="25"/>
      <c r="AK32" s="26">
        <f t="shared" si="24"/>
        <v>-2</v>
      </c>
      <c r="AL32" s="32">
        <f t="shared" si="14"/>
        <v>2.0454034614520118E-2</v>
      </c>
      <c r="AM32" s="23">
        <f>'Janvier N-1'!AM32+'Février N-1'!AM32+'Mars N-1'!AM32+'Avril N-1'!AM32+'Mai N-1'!AM32+'Juin N-1'!AM32+'Juillet N-1'!AM32+'Août N-1'!AM32+'Septembre N-1'!AM32+'Octobre N-1'!AM32+'Novembre N-1'!AM32+'Décembre N-1'!AM32</f>
        <v>91</v>
      </c>
      <c r="AN32" s="33" t="e">
        <f t="shared" si="15"/>
        <v>#DIV/0!</v>
      </c>
      <c r="AO32" s="25"/>
      <c r="AP32" s="26">
        <f t="shared" si="25"/>
        <v>-91</v>
      </c>
      <c r="AQ32" s="32">
        <f t="shared" si="16"/>
        <v>0</v>
      </c>
      <c r="AR32" s="23">
        <f>'Janvier N-1'!AR32+'Février N-1'!AR32+'Mars N-1'!AR32+'Avril N-1'!AR32+'Mai N-1'!AR32+'Juin N-1'!AR32+'Juillet N-1'!AR32+'Août N-1'!AR32+'Septembre N-1'!AR32+'Octobre N-1'!AR32+'Novembre N-1'!AR32+'Décembre N-1'!AR32</f>
        <v>0</v>
      </c>
      <c r="AS32" s="33" t="e">
        <f t="shared" si="17"/>
        <v>#DIV/0!</v>
      </c>
      <c r="AT32" s="25"/>
      <c r="AU32" s="26">
        <f t="shared" si="26"/>
        <v>0</v>
      </c>
    </row>
    <row r="33" spans="1:47" x14ac:dyDescent="0.3">
      <c r="A33" t="s">
        <v>18</v>
      </c>
      <c r="B33" s="21"/>
      <c r="C33" s="32">
        <f t="shared" si="0"/>
        <v>0</v>
      </c>
      <c r="D33" s="23">
        <f>'Janvier N-1'!D33+'Février N-1'!D33+'Mars N-1'!D33+'Avril N-1'!D33+'Mai N-1'!D33+'Juin N-1'!D33+'Juillet N-1'!D33+'Août N-1'!D33+'Septembre N-1'!D33+'Octobre N-1'!D33+'Novembre N-1'!D33+'Décembre N-1'!D33</f>
        <v>0</v>
      </c>
      <c r="E33" s="33" t="e">
        <f t="shared" si="1"/>
        <v>#DIV/0!</v>
      </c>
      <c r="F33" s="25"/>
      <c r="G33" s="26">
        <f t="shared" si="18"/>
        <v>0</v>
      </c>
      <c r="H33" s="32">
        <f t="shared" si="2"/>
        <v>9.6246390760346492E-4</v>
      </c>
      <c r="I33" s="23">
        <f>'Janvier N-1'!I33+'Février N-1'!I33+'Mars N-1'!I33+'Avril N-1'!I33+'Mai N-1'!I33+'Juin N-1'!I33+'Juillet N-1'!I33+'Août N-1'!I33+'Septembre N-1'!I33+'Octobre N-1'!I33+'Novembre N-1'!I33+'Décembre N-1'!I33</f>
        <v>1</v>
      </c>
      <c r="J33" s="33" t="e">
        <f t="shared" si="3"/>
        <v>#DIV/0!</v>
      </c>
      <c r="K33" s="25"/>
      <c r="L33" s="26">
        <f t="shared" si="19"/>
        <v>-1</v>
      </c>
      <c r="M33" s="32">
        <f t="shared" si="4"/>
        <v>0</v>
      </c>
      <c r="N33" s="23">
        <f>'Janvier N-1'!N33+'Février N-1'!N33+'Mars N-1'!N33+'Avril N-1'!N33+'Mai N-1'!N33+'Juin N-1'!N33+'Juillet N-1'!N33+'Août N-1'!N33+'Septembre N-1'!N33+'Octobre N-1'!N33+'Novembre N-1'!N33+'Décembre N-1'!N33</f>
        <v>0</v>
      </c>
      <c r="O33" s="33" t="e">
        <f t="shared" si="5"/>
        <v>#DIV/0!</v>
      </c>
      <c r="P33" s="25"/>
      <c r="Q33" s="26">
        <f t="shared" si="20"/>
        <v>0</v>
      </c>
      <c r="R33" s="32">
        <f t="shared" si="6"/>
        <v>0</v>
      </c>
      <c r="S33" s="23">
        <f>'Janvier N-1'!S33+'Février N-1'!S33+'Mars N-1'!S33+'Avril N-1'!S33+'Mai N-1'!S33+'Juin N-1'!S33+'Juillet N-1'!S33+'Août N-1'!S33+'Septembre N-1'!S33+'Octobre N-1'!S33+'Novembre N-1'!S33+'Décembre N-1'!S33</f>
        <v>0</v>
      </c>
      <c r="T33" s="33" t="e">
        <f t="shared" si="7"/>
        <v>#DIV/0!</v>
      </c>
      <c r="U33" s="25"/>
      <c r="V33" s="26">
        <f t="shared" si="21"/>
        <v>0</v>
      </c>
      <c r="W33" s="32">
        <f t="shared" si="8"/>
        <v>3.5211267605633804E-3</v>
      </c>
      <c r="X33" s="23">
        <f>'Janvier N-1'!X33+'Février N-1'!X33+'Mars N-1'!X33+'Avril N-1'!X33+'Mai N-1'!X33+'Juin N-1'!X33+'Juillet N-1'!X33+'Août N-1'!X33+'Septembre N-1'!X33+'Octobre N-1'!X33+'Novembre N-1'!X33+'Décembre N-1'!X33</f>
        <v>1</v>
      </c>
      <c r="Y33" s="33" t="e">
        <f t="shared" si="9"/>
        <v>#DIV/0!</v>
      </c>
      <c r="Z33" s="25"/>
      <c r="AA33" s="26">
        <f t="shared" si="22"/>
        <v>-1</v>
      </c>
      <c r="AB33" s="32">
        <f t="shared" si="10"/>
        <v>1.053740779768177E-3</v>
      </c>
      <c r="AC33" s="23">
        <f>'Janvier N-1'!AC33+'Février N-1'!AC33+'Mars N-1'!AC33+'Avril N-1'!AC33+'Mai N-1'!AC33+'Juin N-1'!AC33+'Juillet N-1'!AC33+'Août N-1'!AC33+'Septembre N-1'!AC33+'Octobre N-1'!AC33+'Novembre N-1'!AC33+'Décembre N-1'!AC33</f>
        <v>1</v>
      </c>
      <c r="AD33" s="33" t="e">
        <f t="shared" si="11"/>
        <v>#DIV/0!</v>
      </c>
      <c r="AE33" s="25"/>
      <c r="AF33" s="26">
        <f t="shared" si="23"/>
        <v>-1</v>
      </c>
      <c r="AG33" s="32">
        <f t="shared" si="12"/>
        <v>0</v>
      </c>
      <c r="AH33" s="23">
        <f>'Janvier N-1'!AH33+'Février N-1'!AH33+'Mars N-1'!AH33+'Avril N-1'!AH33+'Mai N-1'!AH33+'Juin N-1'!AH33+'Juillet N-1'!AH33+'Août N-1'!AH33+'Septembre N-1'!AH33+'Octobre N-1'!AH33+'Novembre N-1'!AH33+'Décembre N-1'!AH33</f>
        <v>0</v>
      </c>
      <c r="AI33" s="33" t="e">
        <f t="shared" si="13"/>
        <v>#DIV/0!</v>
      </c>
      <c r="AJ33" s="25"/>
      <c r="AK33" s="26">
        <f t="shared" si="24"/>
        <v>0</v>
      </c>
      <c r="AL33" s="32">
        <f t="shared" si="14"/>
        <v>6.7430883344571813E-4</v>
      </c>
      <c r="AM33" s="23">
        <f>'Janvier N-1'!AM33+'Février N-1'!AM33+'Mars N-1'!AM33+'Avril N-1'!AM33+'Mai N-1'!AM33+'Juin N-1'!AM33+'Juillet N-1'!AM33+'Août N-1'!AM33+'Septembre N-1'!AM33+'Octobre N-1'!AM33+'Novembre N-1'!AM33+'Décembre N-1'!AM33</f>
        <v>3</v>
      </c>
      <c r="AN33" s="33" t="e">
        <f t="shared" si="15"/>
        <v>#DIV/0!</v>
      </c>
      <c r="AO33" s="25"/>
      <c r="AP33" s="26">
        <f t="shared" si="25"/>
        <v>-3</v>
      </c>
      <c r="AQ33" s="32">
        <f t="shared" si="16"/>
        <v>0</v>
      </c>
      <c r="AR33" s="23">
        <f>'Janvier N-1'!AR33+'Février N-1'!AR33+'Mars N-1'!AR33+'Avril N-1'!AR33+'Mai N-1'!AR33+'Juin N-1'!AR33+'Juillet N-1'!AR33+'Août N-1'!AR33+'Septembre N-1'!AR33+'Octobre N-1'!AR33+'Novembre N-1'!AR33+'Décembre N-1'!AR33</f>
        <v>0</v>
      </c>
      <c r="AS33" s="33" t="e">
        <f t="shared" si="17"/>
        <v>#DIV/0!</v>
      </c>
      <c r="AT33" s="25"/>
      <c r="AU33" s="26">
        <f t="shared" si="26"/>
        <v>0</v>
      </c>
    </row>
    <row r="34" spans="1:47" x14ac:dyDescent="0.3">
      <c r="A34" t="s">
        <v>19</v>
      </c>
      <c r="B34" s="21"/>
      <c r="C34" s="32">
        <f t="shared" si="0"/>
        <v>5.2292263610315186E-2</v>
      </c>
      <c r="D34" s="23">
        <f>'Janvier N-1'!D34+'Février N-1'!D34+'Mars N-1'!D34+'Avril N-1'!D34+'Mai N-1'!D34+'Juin N-1'!D34+'Juillet N-1'!D34+'Août N-1'!D34+'Septembre N-1'!D34+'Octobre N-1'!D34+'Novembre N-1'!D34+'Décembre N-1'!D34</f>
        <v>73</v>
      </c>
      <c r="E34" s="33" t="e">
        <f t="shared" si="1"/>
        <v>#DIV/0!</v>
      </c>
      <c r="F34" s="25"/>
      <c r="G34" s="26">
        <f t="shared" si="18"/>
        <v>-73</v>
      </c>
      <c r="H34" s="32">
        <f t="shared" si="2"/>
        <v>5.6785370548604427E-2</v>
      </c>
      <c r="I34" s="23">
        <f>'Janvier N-1'!I34+'Février N-1'!I34+'Mars N-1'!I34+'Avril N-1'!I34+'Mai N-1'!I34+'Juin N-1'!I34+'Juillet N-1'!I34+'Août N-1'!I34+'Septembre N-1'!I34+'Octobre N-1'!I34+'Novembre N-1'!I34+'Décembre N-1'!I34</f>
        <v>59</v>
      </c>
      <c r="J34" s="33" t="e">
        <f t="shared" si="3"/>
        <v>#DIV/0!</v>
      </c>
      <c r="K34" s="25"/>
      <c r="L34" s="26">
        <f t="shared" si="19"/>
        <v>-59</v>
      </c>
      <c r="M34" s="32">
        <f t="shared" si="4"/>
        <v>4.0404040404040407E-2</v>
      </c>
      <c r="N34" s="23">
        <f>'Janvier N-1'!N34+'Février N-1'!N34+'Mars N-1'!N34+'Avril N-1'!N34+'Mai N-1'!N34+'Juin N-1'!N34+'Juillet N-1'!N34+'Août N-1'!N34+'Septembre N-1'!N34+'Octobre N-1'!N34+'Novembre N-1'!N34+'Décembre N-1'!N34</f>
        <v>16</v>
      </c>
      <c r="O34" s="33" t="e">
        <f t="shared" si="5"/>
        <v>#DIV/0!</v>
      </c>
      <c r="P34" s="25"/>
      <c r="Q34" s="26">
        <f t="shared" si="20"/>
        <v>-16</v>
      </c>
      <c r="R34" s="32">
        <f t="shared" si="6"/>
        <v>5.5555555555555552E-2</v>
      </c>
      <c r="S34" s="23">
        <f>'Janvier N-1'!S34+'Février N-1'!S34+'Mars N-1'!S34+'Avril N-1'!S34+'Mai N-1'!S34+'Juin N-1'!S34+'Juillet N-1'!S34+'Août N-1'!S34+'Septembre N-1'!S34+'Octobre N-1'!S34+'Novembre N-1'!S34+'Décembre N-1'!S34</f>
        <v>24</v>
      </c>
      <c r="T34" s="33" t="e">
        <f t="shared" si="7"/>
        <v>#DIV/0!</v>
      </c>
      <c r="U34" s="25"/>
      <c r="V34" s="26">
        <f t="shared" si="21"/>
        <v>-24</v>
      </c>
      <c r="W34" s="32">
        <f t="shared" si="8"/>
        <v>7.3943661971830985E-2</v>
      </c>
      <c r="X34" s="23">
        <f>'Janvier N-1'!X34+'Février N-1'!X34+'Mars N-1'!X34+'Avril N-1'!X34+'Mai N-1'!X34+'Juin N-1'!X34+'Juillet N-1'!X34+'Août N-1'!X34+'Septembre N-1'!X34+'Octobre N-1'!X34+'Novembre N-1'!X34+'Décembre N-1'!X34</f>
        <v>21</v>
      </c>
      <c r="Y34" s="33" t="e">
        <f t="shared" si="9"/>
        <v>#DIV/0!</v>
      </c>
      <c r="Z34" s="25"/>
      <c r="AA34" s="26">
        <f t="shared" si="22"/>
        <v>-21</v>
      </c>
      <c r="AB34" s="32">
        <f t="shared" si="10"/>
        <v>6.3224446786090627E-2</v>
      </c>
      <c r="AC34" s="23">
        <f>'Janvier N-1'!AC34+'Février N-1'!AC34+'Mars N-1'!AC34+'Avril N-1'!AC34+'Mai N-1'!AC34+'Juin N-1'!AC34+'Juillet N-1'!AC34+'Août N-1'!AC34+'Septembre N-1'!AC34+'Octobre N-1'!AC34+'Novembre N-1'!AC34+'Décembre N-1'!AC34</f>
        <v>60</v>
      </c>
      <c r="AD34" s="33" t="e">
        <f t="shared" si="11"/>
        <v>#DIV/0!</v>
      </c>
      <c r="AE34" s="25"/>
      <c r="AF34" s="26">
        <f t="shared" si="23"/>
        <v>-60</v>
      </c>
      <c r="AG34" s="32">
        <f t="shared" si="12"/>
        <v>7.3260073260073263E-2</v>
      </c>
      <c r="AH34" s="23">
        <f>'Janvier N-1'!AH34+'Février N-1'!AH34+'Mars N-1'!AH34+'Avril N-1'!AH34+'Mai N-1'!AH34+'Juin N-1'!AH34+'Juillet N-1'!AH34+'Août N-1'!AH34+'Septembre N-1'!AH34+'Octobre N-1'!AH34+'Novembre N-1'!AH34+'Décembre N-1'!AH34</f>
        <v>20</v>
      </c>
      <c r="AI34" s="33" t="e">
        <f t="shared" si="13"/>
        <v>#DIV/0!</v>
      </c>
      <c r="AJ34" s="25"/>
      <c r="AK34" s="26">
        <f t="shared" si="24"/>
        <v>-20</v>
      </c>
      <c r="AL34" s="32">
        <f t="shared" si="14"/>
        <v>5.2596089008766014E-2</v>
      </c>
      <c r="AM34" s="23">
        <f>'Janvier N-1'!AM34+'Février N-1'!AM34+'Mars N-1'!AM34+'Avril N-1'!AM34+'Mai N-1'!AM34+'Juin N-1'!AM34+'Juillet N-1'!AM34+'Août N-1'!AM34+'Septembre N-1'!AM34+'Octobre N-1'!AM34+'Novembre N-1'!AM34+'Décembre N-1'!AM34</f>
        <v>234</v>
      </c>
      <c r="AN34" s="33" t="e">
        <f t="shared" si="15"/>
        <v>#DIV/0!</v>
      </c>
      <c r="AO34" s="25"/>
      <c r="AP34" s="26">
        <f t="shared" si="25"/>
        <v>-234</v>
      </c>
      <c r="AQ34" s="32">
        <f t="shared" si="16"/>
        <v>0.121875</v>
      </c>
      <c r="AR34" s="23">
        <f>'Janvier N-1'!AR34+'Février N-1'!AR34+'Mars N-1'!AR34+'Avril N-1'!AR34+'Mai N-1'!AR34+'Juin N-1'!AR34+'Juillet N-1'!AR34+'Août N-1'!AR34+'Septembre N-1'!AR34+'Octobre N-1'!AR34+'Novembre N-1'!AR34+'Décembre N-1'!AR34</f>
        <v>39</v>
      </c>
      <c r="AS34" s="33" t="e">
        <f t="shared" si="17"/>
        <v>#DIV/0!</v>
      </c>
      <c r="AT34" s="25"/>
      <c r="AU34" s="26">
        <f t="shared" si="26"/>
        <v>-39</v>
      </c>
    </row>
    <row r="35" spans="1:47" x14ac:dyDescent="0.3">
      <c r="A35" t="s">
        <v>20</v>
      </c>
      <c r="B35" s="21"/>
      <c r="C35" s="32">
        <f t="shared" ref="C35:C52" si="27">D35/$D$54</f>
        <v>4.0830945558739257E-2</v>
      </c>
      <c r="D35" s="23">
        <f>'Janvier N-1'!D35+'Février N-1'!D35+'Mars N-1'!D35+'Avril N-1'!D35+'Mai N-1'!D35+'Juin N-1'!D35+'Juillet N-1'!D35+'Août N-1'!D35+'Septembre N-1'!D35+'Octobre N-1'!D35+'Novembre N-1'!D35+'Décembre N-1'!D35</f>
        <v>57</v>
      </c>
      <c r="E35" s="33" t="e">
        <f t="shared" ref="E35:E52" si="28">F35/$F$54</f>
        <v>#DIV/0!</v>
      </c>
      <c r="F35" s="25"/>
      <c r="G35" s="26">
        <f t="shared" si="18"/>
        <v>-57</v>
      </c>
      <c r="H35" s="32">
        <f t="shared" ref="H35:H52" si="29">I35/$I$54</f>
        <v>1.4436958614051972E-2</v>
      </c>
      <c r="I35" s="23">
        <f>'Janvier N-1'!I35+'Février N-1'!I35+'Mars N-1'!I35+'Avril N-1'!I35+'Mai N-1'!I35+'Juin N-1'!I35+'Juillet N-1'!I35+'Août N-1'!I35+'Septembre N-1'!I35+'Octobre N-1'!I35+'Novembre N-1'!I35+'Décembre N-1'!I35</f>
        <v>15</v>
      </c>
      <c r="J35" s="33" t="e">
        <f t="shared" ref="J35:J52" si="30">K35/$K$54</f>
        <v>#DIV/0!</v>
      </c>
      <c r="K35" s="25"/>
      <c r="L35" s="26">
        <f t="shared" si="19"/>
        <v>-15</v>
      </c>
      <c r="M35" s="32">
        <f t="shared" ref="M35:M52" si="31">N35/$N$54</f>
        <v>5.0505050505050509E-3</v>
      </c>
      <c r="N35" s="23">
        <f>'Janvier N-1'!N35+'Février N-1'!N35+'Mars N-1'!N35+'Avril N-1'!N35+'Mai N-1'!N35+'Juin N-1'!N35+'Juillet N-1'!N35+'Août N-1'!N35+'Septembre N-1'!N35+'Octobre N-1'!N35+'Novembre N-1'!N35+'Décembre N-1'!N35</f>
        <v>2</v>
      </c>
      <c r="O35" s="33" t="e">
        <f t="shared" ref="O35:O52" si="32">P35/$P$54</f>
        <v>#DIV/0!</v>
      </c>
      <c r="P35" s="25"/>
      <c r="Q35" s="26">
        <f t="shared" si="20"/>
        <v>-2</v>
      </c>
      <c r="R35" s="32">
        <f t="shared" ref="R35:R52" si="33">S35/$S$54</f>
        <v>6.9444444444444441E-3</v>
      </c>
      <c r="S35" s="23">
        <f>'Janvier N-1'!S35+'Février N-1'!S35+'Mars N-1'!S35+'Avril N-1'!S35+'Mai N-1'!S35+'Juin N-1'!S35+'Juillet N-1'!S35+'Août N-1'!S35+'Septembre N-1'!S35+'Octobre N-1'!S35+'Novembre N-1'!S35+'Décembre N-1'!S35</f>
        <v>3</v>
      </c>
      <c r="T35" s="33" t="e">
        <f t="shared" ref="T35:T52" si="34">U35/$U$54</f>
        <v>#DIV/0!</v>
      </c>
      <c r="U35" s="25"/>
      <c r="V35" s="26">
        <f t="shared" si="21"/>
        <v>-3</v>
      </c>
      <c r="W35" s="32">
        <f t="shared" ref="W35:W52" si="35">X35/$X$54</f>
        <v>2.1126760563380281E-2</v>
      </c>
      <c r="X35" s="23">
        <f>'Janvier N-1'!X35+'Février N-1'!X35+'Mars N-1'!X35+'Avril N-1'!X35+'Mai N-1'!X35+'Juin N-1'!X35+'Juillet N-1'!X35+'Août N-1'!X35+'Septembre N-1'!X35+'Octobre N-1'!X35+'Novembre N-1'!X35+'Décembre N-1'!X35</f>
        <v>6</v>
      </c>
      <c r="Y35" s="33" t="e">
        <f t="shared" ref="Y35:Y52" si="36">Z35/$Z$54</f>
        <v>#DIV/0!</v>
      </c>
      <c r="Z35" s="25"/>
      <c r="AA35" s="26">
        <f t="shared" si="22"/>
        <v>-6</v>
      </c>
      <c r="AB35" s="32">
        <f t="shared" ref="AB35:AB52" si="37">AC35/$AC$54</f>
        <v>8.4299262381454156E-3</v>
      </c>
      <c r="AC35" s="23">
        <f>'Janvier N-1'!AC35+'Février N-1'!AC35+'Mars N-1'!AC35+'Avril N-1'!AC35+'Mai N-1'!AC35+'Juin N-1'!AC35+'Juillet N-1'!AC35+'Août N-1'!AC35+'Septembre N-1'!AC35+'Octobre N-1'!AC35+'Novembre N-1'!AC35+'Décembre N-1'!AC35</f>
        <v>8</v>
      </c>
      <c r="AD35" s="33" t="e">
        <f t="shared" ref="AD35:AD52" si="38">AE35/$AE$54</f>
        <v>#DIV/0!</v>
      </c>
      <c r="AE35" s="25"/>
      <c r="AF35" s="26">
        <f t="shared" si="23"/>
        <v>-8</v>
      </c>
      <c r="AG35" s="32">
        <f t="shared" ref="AG35:AG52" si="39">AH35/$AH$54</f>
        <v>1.098901098901099E-2</v>
      </c>
      <c r="AH35" s="23">
        <f>'Janvier N-1'!AH35+'Février N-1'!AH35+'Mars N-1'!AH35+'Avril N-1'!AH35+'Mai N-1'!AH35+'Juin N-1'!AH35+'Juillet N-1'!AH35+'Août N-1'!AH35+'Septembre N-1'!AH35+'Octobre N-1'!AH35+'Novembre N-1'!AH35+'Décembre N-1'!AH35</f>
        <v>3</v>
      </c>
      <c r="AI35" s="33" t="e">
        <f t="shared" ref="AI35:AI52" si="40">AJ35/$AJ$54</f>
        <v>#DIV/0!</v>
      </c>
      <c r="AJ35" s="25"/>
      <c r="AK35" s="26">
        <f t="shared" si="24"/>
        <v>-3</v>
      </c>
      <c r="AL35" s="32">
        <f t="shared" ref="AL35:AL52" si="41">AM35/$AM$54</f>
        <v>2.0903573836817263E-2</v>
      </c>
      <c r="AM35" s="23">
        <f>'Janvier N-1'!AM35+'Février N-1'!AM35+'Mars N-1'!AM35+'Avril N-1'!AM35+'Mai N-1'!AM35+'Juin N-1'!AM35+'Juillet N-1'!AM35+'Août N-1'!AM35+'Septembre N-1'!AM35+'Octobre N-1'!AM35+'Novembre N-1'!AM35+'Décembre N-1'!AM35</f>
        <v>93</v>
      </c>
      <c r="AN35" s="33" t="e">
        <f t="shared" ref="AN35:AN52" si="42">AO35/$AO$54</f>
        <v>#DIV/0!</v>
      </c>
      <c r="AO35" s="25"/>
      <c r="AP35" s="26">
        <f t="shared" si="25"/>
        <v>-93</v>
      </c>
      <c r="AQ35" s="32">
        <f t="shared" ref="AQ35:AQ52" si="43">AR35/$AR$54</f>
        <v>3.1250000000000002E-3</v>
      </c>
      <c r="AR35" s="23">
        <f>'Janvier N-1'!AR35+'Février N-1'!AR35+'Mars N-1'!AR35+'Avril N-1'!AR35+'Mai N-1'!AR35+'Juin N-1'!AR35+'Juillet N-1'!AR35+'Août N-1'!AR35+'Septembre N-1'!AR35+'Octobre N-1'!AR35+'Novembre N-1'!AR35+'Décembre N-1'!AR35</f>
        <v>1</v>
      </c>
      <c r="AS35" s="33" t="e">
        <f t="shared" ref="AS35:AS52" si="44">AT35/$AT$54</f>
        <v>#DIV/0!</v>
      </c>
      <c r="AT35" s="25"/>
      <c r="AU35" s="26">
        <f t="shared" si="26"/>
        <v>-1</v>
      </c>
    </row>
    <row r="36" spans="1:47" x14ac:dyDescent="0.3">
      <c r="A36" t="s">
        <v>21</v>
      </c>
      <c r="B36" s="21"/>
      <c r="C36" s="32">
        <f t="shared" si="27"/>
        <v>1.4326647564469914E-3</v>
      </c>
      <c r="D36" s="23">
        <f>'Janvier N-1'!D36+'Février N-1'!D36+'Mars N-1'!D36+'Avril N-1'!D36+'Mai N-1'!D36+'Juin N-1'!D36+'Juillet N-1'!D36+'Août N-1'!D36+'Septembre N-1'!D36+'Octobre N-1'!D36+'Novembre N-1'!D36+'Décembre N-1'!D36</f>
        <v>2</v>
      </c>
      <c r="E36" s="33" t="e">
        <f t="shared" si="28"/>
        <v>#DIV/0!</v>
      </c>
      <c r="F36" s="25"/>
      <c r="G36" s="26">
        <f t="shared" si="18"/>
        <v>-2</v>
      </c>
      <c r="H36" s="32">
        <f t="shared" si="29"/>
        <v>1.9249278152069298E-3</v>
      </c>
      <c r="I36" s="23">
        <f>'Janvier N-1'!I36+'Février N-1'!I36+'Mars N-1'!I36+'Avril N-1'!I36+'Mai N-1'!I36+'Juin N-1'!I36+'Juillet N-1'!I36+'Août N-1'!I36+'Septembre N-1'!I36+'Octobre N-1'!I36+'Novembre N-1'!I36+'Décembre N-1'!I36</f>
        <v>2</v>
      </c>
      <c r="J36" s="33" t="e">
        <f t="shared" si="30"/>
        <v>#DIV/0!</v>
      </c>
      <c r="K36" s="25"/>
      <c r="L36" s="26">
        <f t="shared" si="19"/>
        <v>-2</v>
      </c>
      <c r="M36" s="32">
        <f t="shared" si="31"/>
        <v>0</v>
      </c>
      <c r="N36" s="23">
        <f>'Janvier N-1'!N36+'Février N-1'!N36+'Mars N-1'!N36+'Avril N-1'!N36+'Mai N-1'!N36+'Juin N-1'!N36+'Juillet N-1'!N36+'Août N-1'!N36+'Septembre N-1'!N36+'Octobre N-1'!N36+'Novembre N-1'!N36+'Décembre N-1'!N36</f>
        <v>0</v>
      </c>
      <c r="O36" s="33" t="e">
        <f t="shared" si="32"/>
        <v>#DIV/0!</v>
      </c>
      <c r="P36" s="25"/>
      <c r="Q36" s="26">
        <f t="shared" si="20"/>
        <v>0</v>
      </c>
      <c r="R36" s="32">
        <f t="shared" si="33"/>
        <v>0</v>
      </c>
      <c r="S36" s="23">
        <f>'Janvier N-1'!S36+'Février N-1'!S36+'Mars N-1'!S36+'Avril N-1'!S36+'Mai N-1'!S36+'Juin N-1'!S36+'Juillet N-1'!S36+'Août N-1'!S36+'Septembre N-1'!S36+'Octobre N-1'!S36+'Novembre N-1'!S36+'Décembre N-1'!S36</f>
        <v>0</v>
      </c>
      <c r="T36" s="33" t="e">
        <f t="shared" si="34"/>
        <v>#DIV/0!</v>
      </c>
      <c r="U36" s="25"/>
      <c r="V36" s="26">
        <f t="shared" si="21"/>
        <v>0</v>
      </c>
      <c r="W36" s="32">
        <f t="shared" si="35"/>
        <v>0</v>
      </c>
      <c r="X36" s="23">
        <f>'Janvier N-1'!X36+'Février N-1'!X36+'Mars N-1'!X36+'Avril N-1'!X36+'Mai N-1'!X36+'Juin N-1'!X36+'Juillet N-1'!X36+'Août N-1'!X36+'Septembre N-1'!X36+'Octobre N-1'!X36+'Novembre N-1'!X36+'Décembre N-1'!X36</f>
        <v>0</v>
      </c>
      <c r="Y36" s="33" t="e">
        <f t="shared" si="36"/>
        <v>#DIV/0!</v>
      </c>
      <c r="Z36" s="25"/>
      <c r="AA36" s="26">
        <f t="shared" si="22"/>
        <v>0</v>
      </c>
      <c r="AB36" s="32">
        <f t="shared" si="37"/>
        <v>3.1612223393045311E-3</v>
      </c>
      <c r="AC36" s="23">
        <f>'Janvier N-1'!AC36+'Février N-1'!AC36+'Mars N-1'!AC36+'Avril N-1'!AC36+'Mai N-1'!AC36+'Juin N-1'!AC36+'Juillet N-1'!AC36+'Août N-1'!AC36+'Septembre N-1'!AC36+'Octobre N-1'!AC36+'Novembre N-1'!AC36+'Décembre N-1'!AC36</f>
        <v>3</v>
      </c>
      <c r="AD36" s="33" t="e">
        <f t="shared" si="38"/>
        <v>#DIV/0!</v>
      </c>
      <c r="AE36" s="25"/>
      <c r="AF36" s="26">
        <f t="shared" si="23"/>
        <v>-3</v>
      </c>
      <c r="AG36" s="32">
        <f t="shared" si="39"/>
        <v>0</v>
      </c>
      <c r="AH36" s="23">
        <f>'Janvier N-1'!AH36+'Février N-1'!AH36+'Mars N-1'!AH36+'Avril N-1'!AH36+'Mai N-1'!AH36+'Juin N-1'!AH36+'Juillet N-1'!AH36+'Août N-1'!AH36+'Septembre N-1'!AH36+'Octobre N-1'!AH36+'Novembre N-1'!AH36+'Décembre N-1'!AH36</f>
        <v>0</v>
      </c>
      <c r="AI36" s="33" t="e">
        <f t="shared" si="40"/>
        <v>#DIV/0!</v>
      </c>
      <c r="AJ36" s="25"/>
      <c r="AK36" s="26">
        <f t="shared" si="24"/>
        <v>0</v>
      </c>
      <c r="AL36" s="32">
        <f t="shared" si="41"/>
        <v>1.5733872780400091E-3</v>
      </c>
      <c r="AM36" s="23">
        <f>'Janvier N-1'!AM36+'Février N-1'!AM36+'Mars N-1'!AM36+'Avril N-1'!AM36+'Mai N-1'!AM36+'Juin N-1'!AM36+'Juillet N-1'!AM36+'Août N-1'!AM36+'Septembre N-1'!AM36+'Octobre N-1'!AM36+'Novembre N-1'!AM36+'Décembre N-1'!AM36</f>
        <v>7</v>
      </c>
      <c r="AN36" s="33" t="e">
        <f t="shared" si="42"/>
        <v>#DIV/0!</v>
      </c>
      <c r="AO36" s="25"/>
      <c r="AP36" s="26">
        <f t="shared" si="25"/>
        <v>-7</v>
      </c>
      <c r="AQ36" s="32">
        <f t="shared" si="43"/>
        <v>0</v>
      </c>
      <c r="AR36" s="23">
        <f>'Janvier N-1'!AR36+'Février N-1'!AR36+'Mars N-1'!AR36+'Avril N-1'!AR36+'Mai N-1'!AR36+'Juin N-1'!AR36+'Juillet N-1'!AR36+'Août N-1'!AR36+'Septembre N-1'!AR36+'Octobre N-1'!AR36+'Novembre N-1'!AR36+'Décembre N-1'!AR36</f>
        <v>0</v>
      </c>
      <c r="AS36" s="33" t="e">
        <f t="shared" si="44"/>
        <v>#DIV/0!</v>
      </c>
      <c r="AT36" s="25"/>
      <c r="AU36" s="26">
        <f t="shared" si="26"/>
        <v>0</v>
      </c>
    </row>
    <row r="37" spans="1:47" x14ac:dyDescent="0.3">
      <c r="A37" t="s">
        <v>22</v>
      </c>
      <c r="B37" s="21"/>
      <c r="C37" s="32">
        <f t="shared" si="27"/>
        <v>3.5816618911174787E-3</v>
      </c>
      <c r="D37" s="23">
        <f>'Janvier N-1'!D37+'Février N-1'!D37+'Mars N-1'!D37+'Avril N-1'!D37+'Mai N-1'!D37+'Juin N-1'!D37+'Juillet N-1'!D37+'Août N-1'!D37+'Septembre N-1'!D37+'Octobre N-1'!D37+'Novembre N-1'!D37+'Décembre N-1'!D37</f>
        <v>5</v>
      </c>
      <c r="E37" s="33" t="e">
        <f t="shared" si="28"/>
        <v>#DIV/0!</v>
      </c>
      <c r="F37" s="25"/>
      <c r="G37" s="26">
        <f t="shared" si="18"/>
        <v>-5</v>
      </c>
      <c r="H37" s="32">
        <f t="shared" si="29"/>
        <v>1.7324350336862367E-2</v>
      </c>
      <c r="I37" s="23">
        <f>'Janvier N-1'!I37+'Février N-1'!I37+'Mars N-1'!I37+'Avril N-1'!I37+'Mai N-1'!I37+'Juin N-1'!I37+'Juillet N-1'!I37+'Août N-1'!I37+'Septembre N-1'!I37+'Octobre N-1'!I37+'Novembre N-1'!I37+'Décembre N-1'!I37</f>
        <v>18</v>
      </c>
      <c r="J37" s="33" t="e">
        <f t="shared" si="30"/>
        <v>#DIV/0!</v>
      </c>
      <c r="K37" s="25"/>
      <c r="L37" s="26">
        <f t="shared" si="19"/>
        <v>-18</v>
      </c>
      <c r="M37" s="32">
        <f t="shared" si="31"/>
        <v>0</v>
      </c>
      <c r="N37" s="23">
        <f>'Janvier N-1'!N37+'Février N-1'!N37+'Mars N-1'!N37+'Avril N-1'!N37+'Mai N-1'!N37+'Juin N-1'!N37+'Juillet N-1'!N37+'Août N-1'!N37+'Septembre N-1'!N37+'Octobre N-1'!N37+'Novembre N-1'!N37+'Décembre N-1'!N37</f>
        <v>0</v>
      </c>
      <c r="O37" s="33" t="e">
        <f t="shared" si="32"/>
        <v>#DIV/0!</v>
      </c>
      <c r="P37" s="25"/>
      <c r="Q37" s="26">
        <f t="shared" si="20"/>
        <v>0</v>
      </c>
      <c r="R37" s="32">
        <f t="shared" si="33"/>
        <v>9.2592592592592587E-3</v>
      </c>
      <c r="S37" s="23">
        <f>'Janvier N-1'!S37+'Février N-1'!S37+'Mars N-1'!S37+'Avril N-1'!S37+'Mai N-1'!S37+'Juin N-1'!S37+'Juillet N-1'!S37+'Août N-1'!S37+'Septembre N-1'!S37+'Octobre N-1'!S37+'Novembre N-1'!S37+'Décembre N-1'!S37</f>
        <v>4</v>
      </c>
      <c r="T37" s="33" t="e">
        <f t="shared" si="34"/>
        <v>#DIV/0!</v>
      </c>
      <c r="U37" s="25"/>
      <c r="V37" s="26">
        <f t="shared" si="21"/>
        <v>-4</v>
      </c>
      <c r="W37" s="32">
        <f t="shared" si="35"/>
        <v>3.5211267605633804E-3</v>
      </c>
      <c r="X37" s="23">
        <f>'Janvier N-1'!X37+'Février N-1'!X37+'Mars N-1'!X37+'Avril N-1'!X37+'Mai N-1'!X37+'Juin N-1'!X37+'Juillet N-1'!X37+'Août N-1'!X37+'Septembre N-1'!X37+'Octobre N-1'!X37+'Novembre N-1'!X37+'Décembre N-1'!X37</f>
        <v>1</v>
      </c>
      <c r="Y37" s="33" t="e">
        <f t="shared" si="36"/>
        <v>#DIV/0!</v>
      </c>
      <c r="Z37" s="25"/>
      <c r="AA37" s="26">
        <f t="shared" si="22"/>
        <v>-1</v>
      </c>
      <c r="AB37" s="32">
        <f t="shared" si="37"/>
        <v>2.3182297154899896E-2</v>
      </c>
      <c r="AC37" s="23">
        <f>'Janvier N-1'!AC37+'Février N-1'!AC37+'Mars N-1'!AC37+'Avril N-1'!AC37+'Mai N-1'!AC37+'Juin N-1'!AC37+'Juillet N-1'!AC37+'Août N-1'!AC37+'Septembre N-1'!AC37+'Octobre N-1'!AC37+'Novembre N-1'!AC37+'Décembre N-1'!AC37</f>
        <v>22</v>
      </c>
      <c r="AD37" s="33" t="e">
        <f t="shared" si="38"/>
        <v>#DIV/0!</v>
      </c>
      <c r="AE37" s="25"/>
      <c r="AF37" s="26">
        <f t="shared" si="23"/>
        <v>-22</v>
      </c>
      <c r="AG37" s="32">
        <f t="shared" si="39"/>
        <v>0</v>
      </c>
      <c r="AH37" s="23">
        <f>'Janvier N-1'!AH37+'Février N-1'!AH37+'Mars N-1'!AH37+'Avril N-1'!AH37+'Mai N-1'!AH37+'Juin N-1'!AH37+'Juillet N-1'!AH37+'Août N-1'!AH37+'Septembre N-1'!AH37+'Octobre N-1'!AH37+'Novembre N-1'!AH37+'Décembre N-1'!AH37</f>
        <v>0</v>
      </c>
      <c r="AI37" s="33" t="e">
        <f t="shared" si="40"/>
        <v>#DIV/0!</v>
      </c>
      <c r="AJ37" s="25"/>
      <c r="AK37" s="26">
        <f t="shared" si="24"/>
        <v>0</v>
      </c>
      <c r="AL37" s="32">
        <f t="shared" si="41"/>
        <v>1.1238480557428635E-2</v>
      </c>
      <c r="AM37" s="23">
        <f>'Janvier N-1'!AM37+'Février N-1'!AM37+'Mars N-1'!AM37+'Avril N-1'!AM37+'Mai N-1'!AM37+'Juin N-1'!AM37+'Juillet N-1'!AM37+'Août N-1'!AM37+'Septembre N-1'!AM37+'Octobre N-1'!AM37+'Novembre N-1'!AM37+'Décembre N-1'!AM37</f>
        <v>50</v>
      </c>
      <c r="AN37" s="33" t="e">
        <f t="shared" si="42"/>
        <v>#DIV/0!</v>
      </c>
      <c r="AO37" s="25"/>
      <c r="AP37" s="26">
        <f t="shared" si="25"/>
        <v>-50</v>
      </c>
      <c r="AQ37" s="32">
        <f t="shared" si="43"/>
        <v>0</v>
      </c>
      <c r="AR37" s="23">
        <f>'Janvier N-1'!AR37+'Février N-1'!AR37+'Mars N-1'!AR37+'Avril N-1'!AR37+'Mai N-1'!AR37+'Juin N-1'!AR37+'Juillet N-1'!AR37+'Août N-1'!AR37+'Septembre N-1'!AR37+'Octobre N-1'!AR37+'Novembre N-1'!AR37+'Décembre N-1'!AR37</f>
        <v>0</v>
      </c>
      <c r="AS37" s="33" t="e">
        <f t="shared" si="44"/>
        <v>#DIV/0!</v>
      </c>
      <c r="AT37" s="25"/>
      <c r="AU37" s="26">
        <f t="shared" si="26"/>
        <v>0</v>
      </c>
    </row>
    <row r="38" spans="1:47" x14ac:dyDescent="0.3">
      <c r="A38" t="s">
        <v>23</v>
      </c>
      <c r="B38" s="21"/>
      <c r="C38" s="32">
        <f t="shared" si="27"/>
        <v>1.5042979942693409E-2</v>
      </c>
      <c r="D38" s="23">
        <f>'Janvier N-1'!D38+'Février N-1'!D38+'Mars N-1'!D38+'Avril N-1'!D38+'Mai N-1'!D38+'Juin N-1'!D38+'Juillet N-1'!D38+'Août N-1'!D38+'Septembre N-1'!D38+'Octobre N-1'!D38+'Novembre N-1'!D38+'Décembre N-1'!D38</f>
        <v>21</v>
      </c>
      <c r="E38" s="33" t="e">
        <f t="shared" si="28"/>
        <v>#DIV/0!</v>
      </c>
      <c r="F38" s="25"/>
      <c r="G38" s="26">
        <f t="shared" si="18"/>
        <v>-21</v>
      </c>
      <c r="H38" s="32">
        <f t="shared" si="29"/>
        <v>4.6198267564966311E-2</v>
      </c>
      <c r="I38" s="23">
        <f>'Janvier N-1'!I38+'Février N-1'!I38+'Mars N-1'!I38+'Avril N-1'!I38+'Mai N-1'!I38+'Juin N-1'!I38+'Juillet N-1'!I38+'Août N-1'!I38+'Septembre N-1'!I38+'Octobre N-1'!I38+'Novembre N-1'!I38+'Décembre N-1'!I38</f>
        <v>48</v>
      </c>
      <c r="J38" s="33" t="e">
        <f t="shared" si="30"/>
        <v>#DIV/0!</v>
      </c>
      <c r="K38" s="25"/>
      <c r="L38" s="26">
        <f t="shared" si="19"/>
        <v>-48</v>
      </c>
      <c r="M38" s="32">
        <f t="shared" si="31"/>
        <v>0</v>
      </c>
      <c r="N38" s="23">
        <f>'Janvier N-1'!N38+'Février N-1'!N38+'Mars N-1'!N38+'Avril N-1'!N38+'Mai N-1'!N38+'Juin N-1'!N38+'Juillet N-1'!N38+'Août N-1'!N38+'Septembre N-1'!N38+'Octobre N-1'!N38+'Novembre N-1'!N38+'Décembre N-1'!N38</f>
        <v>0</v>
      </c>
      <c r="O38" s="33" t="e">
        <f t="shared" si="32"/>
        <v>#DIV/0!</v>
      </c>
      <c r="P38" s="25"/>
      <c r="Q38" s="26">
        <f t="shared" si="20"/>
        <v>0</v>
      </c>
      <c r="R38" s="32">
        <f t="shared" si="33"/>
        <v>1.3888888888888888E-2</v>
      </c>
      <c r="S38" s="23">
        <f>'Janvier N-1'!S38+'Février N-1'!S38+'Mars N-1'!S38+'Avril N-1'!S38+'Mai N-1'!S38+'Juin N-1'!S38+'Juillet N-1'!S38+'Août N-1'!S38+'Septembre N-1'!S38+'Octobre N-1'!S38+'Novembre N-1'!S38+'Décembre N-1'!S38</f>
        <v>6</v>
      </c>
      <c r="T38" s="33" t="e">
        <f t="shared" si="34"/>
        <v>#DIV/0!</v>
      </c>
      <c r="U38" s="25"/>
      <c r="V38" s="26">
        <f t="shared" si="21"/>
        <v>-6</v>
      </c>
      <c r="W38" s="32">
        <f t="shared" si="35"/>
        <v>2.8169014084507043E-2</v>
      </c>
      <c r="X38" s="23">
        <f>'Janvier N-1'!X38+'Février N-1'!X38+'Mars N-1'!X38+'Avril N-1'!X38+'Mai N-1'!X38+'Juin N-1'!X38+'Juillet N-1'!X38+'Août N-1'!X38+'Septembre N-1'!X38+'Octobre N-1'!X38+'Novembre N-1'!X38+'Décembre N-1'!X38</f>
        <v>8</v>
      </c>
      <c r="Y38" s="33" t="e">
        <f t="shared" si="36"/>
        <v>#DIV/0!</v>
      </c>
      <c r="Z38" s="25"/>
      <c r="AA38" s="26">
        <f t="shared" si="22"/>
        <v>-8</v>
      </c>
      <c r="AB38" s="32">
        <f t="shared" si="37"/>
        <v>3.4773445732349841E-2</v>
      </c>
      <c r="AC38" s="23">
        <f>'Janvier N-1'!AC38+'Février N-1'!AC38+'Mars N-1'!AC38+'Avril N-1'!AC38+'Mai N-1'!AC38+'Juin N-1'!AC38+'Juillet N-1'!AC38+'Août N-1'!AC38+'Septembre N-1'!AC38+'Octobre N-1'!AC38+'Novembre N-1'!AC38+'Décembre N-1'!AC38</f>
        <v>33</v>
      </c>
      <c r="AD38" s="33" t="e">
        <f t="shared" si="38"/>
        <v>#DIV/0!</v>
      </c>
      <c r="AE38" s="25"/>
      <c r="AF38" s="26">
        <f t="shared" si="23"/>
        <v>-33</v>
      </c>
      <c r="AG38" s="32">
        <f t="shared" si="39"/>
        <v>0</v>
      </c>
      <c r="AH38" s="23">
        <f>'Janvier N-1'!AH38+'Février N-1'!AH38+'Mars N-1'!AH38+'Avril N-1'!AH38+'Mai N-1'!AH38+'Juin N-1'!AH38+'Juillet N-1'!AH38+'Août N-1'!AH38+'Septembre N-1'!AH38+'Octobre N-1'!AH38+'Novembre N-1'!AH38+'Décembre N-1'!AH38</f>
        <v>0</v>
      </c>
      <c r="AI38" s="33" t="e">
        <f t="shared" si="40"/>
        <v>#DIV/0!</v>
      </c>
      <c r="AJ38" s="25"/>
      <c r="AK38" s="26">
        <f t="shared" si="24"/>
        <v>0</v>
      </c>
      <c r="AL38" s="32">
        <f t="shared" si="41"/>
        <v>2.5848505282085862E-2</v>
      </c>
      <c r="AM38" s="23">
        <f>'Janvier N-1'!AM38+'Février N-1'!AM38+'Mars N-1'!AM38+'Avril N-1'!AM38+'Mai N-1'!AM38+'Juin N-1'!AM38+'Juillet N-1'!AM38+'Août N-1'!AM38+'Septembre N-1'!AM38+'Octobre N-1'!AM38+'Novembre N-1'!AM38+'Décembre N-1'!AM38</f>
        <v>115</v>
      </c>
      <c r="AN38" s="33" t="e">
        <f t="shared" si="42"/>
        <v>#DIV/0!</v>
      </c>
      <c r="AO38" s="25"/>
      <c r="AP38" s="26">
        <f t="shared" si="25"/>
        <v>-115</v>
      </c>
      <c r="AQ38" s="32">
        <f t="shared" si="43"/>
        <v>3.1250000000000002E-3</v>
      </c>
      <c r="AR38" s="23">
        <f>'Janvier N-1'!AR38+'Février N-1'!AR38+'Mars N-1'!AR38+'Avril N-1'!AR38+'Mai N-1'!AR38+'Juin N-1'!AR38+'Juillet N-1'!AR38+'Août N-1'!AR38+'Septembre N-1'!AR38+'Octobre N-1'!AR38+'Novembre N-1'!AR38+'Décembre N-1'!AR38</f>
        <v>1</v>
      </c>
      <c r="AS38" s="33" t="e">
        <f t="shared" si="44"/>
        <v>#DIV/0!</v>
      </c>
      <c r="AT38" s="25"/>
      <c r="AU38" s="26">
        <f t="shared" si="26"/>
        <v>-1</v>
      </c>
    </row>
    <row r="39" spans="1:47" x14ac:dyDescent="0.3">
      <c r="A39" t="s">
        <v>24</v>
      </c>
      <c r="B39" s="21"/>
      <c r="C39" s="32">
        <f t="shared" si="27"/>
        <v>3.2951289398280799E-2</v>
      </c>
      <c r="D39" s="23">
        <f>'Janvier N-1'!D39+'Février N-1'!D39+'Mars N-1'!D39+'Avril N-1'!D39+'Mai N-1'!D39+'Juin N-1'!D39+'Juillet N-1'!D39+'Août N-1'!D39+'Septembre N-1'!D39+'Octobre N-1'!D39+'Novembre N-1'!D39+'Décembre N-1'!D39</f>
        <v>46</v>
      </c>
      <c r="E39" s="33" t="e">
        <f t="shared" si="28"/>
        <v>#DIV/0!</v>
      </c>
      <c r="F39" s="25"/>
      <c r="G39" s="26">
        <f t="shared" si="18"/>
        <v>-46</v>
      </c>
      <c r="H39" s="32">
        <f t="shared" si="29"/>
        <v>3.7536092396535131E-2</v>
      </c>
      <c r="I39" s="23">
        <f>'Janvier N-1'!I39+'Février N-1'!I39+'Mars N-1'!I39+'Avril N-1'!I39+'Mai N-1'!I39+'Juin N-1'!I39+'Juillet N-1'!I39+'Août N-1'!I39+'Septembre N-1'!I39+'Octobre N-1'!I39+'Novembre N-1'!I39+'Décembre N-1'!I39</f>
        <v>39</v>
      </c>
      <c r="J39" s="33" t="e">
        <f t="shared" si="30"/>
        <v>#DIV/0!</v>
      </c>
      <c r="K39" s="25"/>
      <c r="L39" s="26">
        <f t="shared" si="19"/>
        <v>-39</v>
      </c>
      <c r="M39" s="32">
        <f t="shared" si="31"/>
        <v>0.22727272727272727</v>
      </c>
      <c r="N39" s="23">
        <f>'Janvier N-1'!N39+'Février N-1'!N39+'Mars N-1'!N39+'Avril N-1'!N39+'Mai N-1'!N39+'Juin N-1'!N39+'Juillet N-1'!N39+'Août N-1'!N39+'Septembre N-1'!N39+'Octobre N-1'!N39+'Novembre N-1'!N39+'Décembre N-1'!N39</f>
        <v>90</v>
      </c>
      <c r="O39" s="33" t="e">
        <f t="shared" si="32"/>
        <v>#DIV/0!</v>
      </c>
      <c r="P39" s="25"/>
      <c r="Q39" s="26">
        <f t="shared" si="20"/>
        <v>-90</v>
      </c>
      <c r="R39" s="32">
        <f t="shared" si="33"/>
        <v>3.7037037037037035E-2</v>
      </c>
      <c r="S39" s="23">
        <f>'Janvier N-1'!S39+'Février N-1'!S39+'Mars N-1'!S39+'Avril N-1'!S39+'Mai N-1'!S39+'Juin N-1'!S39+'Juillet N-1'!S39+'Août N-1'!S39+'Septembre N-1'!S39+'Octobre N-1'!S39+'Novembre N-1'!S39+'Décembre N-1'!S39</f>
        <v>16</v>
      </c>
      <c r="T39" s="33" t="e">
        <f t="shared" si="34"/>
        <v>#DIV/0!</v>
      </c>
      <c r="U39" s="25"/>
      <c r="V39" s="26">
        <f t="shared" si="21"/>
        <v>-16</v>
      </c>
      <c r="W39" s="32">
        <f t="shared" si="35"/>
        <v>4.2253521126760563E-2</v>
      </c>
      <c r="X39" s="23">
        <f>'Janvier N-1'!X39+'Février N-1'!X39+'Mars N-1'!X39+'Avril N-1'!X39+'Mai N-1'!X39+'Juin N-1'!X39+'Juillet N-1'!X39+'Août N-1'!X39+'Septembre N-1'!X39+'Octobre N-1'!X39+'Novembre N-1'!X39+'Décembre N-1'!X39</f>
        <v>12</v>
      </c>
      <c r="Y39" s="33" t="e">
        <f t="shared" si="36"/>
        <v>#DIV/0!</v>
      </c>
      <c r="Z39" s="25"/>
      <c r="AA39" s="26">
        <f t="shared" si="22"/>
        <v>-12</v>
      </c>
      <c r="AB39" s="32">
        <f t="shared" si="37"/>
        <v>4.3203371970495258E-2</v>
      </c>
      <c r="AC39" s="23">
        <f>'Janvier N-1'!AC39+'Février N-1'!AC39+'Mars N-1'!AC39+'Avril N-1'!AC39+'Mai N-1'!AC39+'Juin N-1'!AC39+'Juillet N-1'!AC39+'Août N-1'!AC39+'Septembre N-1'!AC39+'Octobre N-1'!AC39+'Novembre N-1'!AC39+'Décembre N-1'!AC39</f>
        <v>41</v>
      </c>
      <c r="AD39" s="33" t="e">
        <f t="shared" si="38"/>
        <v>#DIV/0!</v>
      </c>
      <c r="AE39" s="25"/>
      <c r="AF39" s="26">
        <f t="shared" si="23"/>
        <v>-41</v>
      </c>
      <c r="AG39" s="32">
        <f t="shared" si="39"/>
        <v>2.564102564102564E-2</v>
      </c>
      <c r="AH39" s="23">
        <f>'Janvier N-1'!AH39+'Février N-1'!AH39+'Mars N-1'!AH39+'Avril N-1'!AH39+'Mai N-1'!AH39+'Juin N-1'!AH39+'Juillet N-1'!AH39+'Août N-1'!AH39+'Septembre N-1'!AH39+'Octobre N-1'!AH39+'Novembre N-1'!AH39+'Décembre N-1'!AH39</f>
        <v>7</v>
      </c>
      <c r="AI39" s="33" t="e">
        <f t="shared" si="40"/>
        <v>#DIV/0!</v>
      </c>
      <c r="AJ39" s="25"/>
      <c r="AK39" s="26">
        <f t="shared" si="24"/>
        <v>-7</v>
      </c>
      <c r="AL39" s="32">
        <f t="shared" si="41"/>
        <v>5.6192402787143179E-2</v>
      </c>
      <c r="AM39" s="23">
        <f>'Janvier N-1'!AM39+'Février N-1'!AM39+'Mars N-1'!AM39+'Avril N-1'!AM39+'Mai N-1'!AM39+'Juin N-1'!AM39+'Juillet N-1'!AM39+'Août N-1'!AM39+'Septembre N-1'!AM39+'Octobre N-1'!AM39+'Novembre N-1'!AM39+'Décembre N-1'!AM39</f>
        <v>250</v>
      </c>
      <c r="AN39" s="33" t="e">
        <f t="shared" si="42"/>
        <v>#DIV/0!</v>
      </c>
      <c r="AO39" s="25"/>
      <c r="AP39" s="26">
        <f t="shared" si="25"/>
        <v>-250</v>
      </c>
      <c r="AQ39" s="32">
        <f t="shared" si="43"/>
        <v>3.1250000000000002E-3</v>
      </c>
      <c r="AR39" s="23">
        <f>'Janvier N-1'!AR39+'Février N-1'!AR39+'Mars N-1'!AR39+'Avril N-1'!AR39+'Mai N-1'!AR39+'Juin N-1'!AR39+'Juillet N-1'!AR39+'Août N-1'!AR39+'Septembre N-1'!AR39+'Octobre N-1'!AR39+'Novembre N-1'!AR39+'Décembre N-1'!AR39</f>
        <v>1</v>
      </c>
      <c r="AS39" s="33" t="e">
        <f t="shared" si="44"/>
        <v>#DIV/0!</v>
      </c>
      <c r="AT39" s="25"/>
      <c r="AU39" s="26">
        <f t="shared" si="26"/>
        <v>-1</v>
      </c>
    </row>
    <row r="40" spans="1:47" x14ac:dyDescent="0.3">
      <c r="A40" t="s">
        <v>61</v>
      </c>
      <c r="B40" s="21"/>
      <c r="C40" s="32">
        <f t="shared" si="27"/>
        <v>0</v>
      </c>
      <c r="D40" s="23">
        <f>'Janvier N-1'!D40+'Février N-1'!D40+'Mars N-1'!D40+'Avril N-1'!D40+'Mai N-1'!D40+'Juin N-1'!D40+'Juillet N-1'!D40+'Août N-1'!D40+'Septembre N-1'!D40+'Octobre N-1'!D40+'Novembre N-1'!D40+'Décembre N-1'!D40</f>
        <v>0</v>
      </c>
      <c r="E40" s="33" t="e">
        <f t="shared" si="28"/>
        <v>#DIV/0!</v>
      </c>
      <c r="F40" s="25"/>
      <c r="G40" s="26">
        <f t="shared" si="18"/>
        <v>0</v>
      </c>
      <c r="H40" s="32">
        <f t="shared" si="29"/>
        <v>9.6246390760346492E-4</v>
      </c>
      <c r="I40" s="23">
        <f>'Janvier N-1'!I40+'Février N-1'!I40+'Mars N-1'!I40+'Avril N-1'!I40+'Mai N-1'!I40+'Juin N-1'!I40+'Juillet N-1'!I40+'Août N-1'!I40+'Septembre N-1'!I40+'Octobre N-1'!I40+'Novembre N-1'!I40+'Décembre N-1'!I40</f>
        <v>1</v>
      </c>
      <c r="J40" s="33" t="e">
        <f t="shared" si="30"/>
        <v>#DIV/0!</v>
      </c>
      <c r="K40" s="25"/>
      <c r="L40" s="26">
        <f t="shared" si="19"/>
        <v>-1</v>
      </c>
      <c r="M40" s="32">
        <f t="shared" si="31"/>
        <v>0</v>
      </c>
      <c r="N40" s="23">
        <f>'Janvier N-1'!N40+'Février N-1'!N40+'Mars N-1'!N40+'Avril N-1'!N40+'Mai N-1'!N40+'Juin N-1'!N40+'Juillet N-1'!N40+'Août N-1'!N40+'Septembre N-1'!N40+'Octobre N-1'!N40+'Novembre N-1'!N40+'Décembre N-1'!N40</f>
        <v>0</v>
      </c>
      <c r="O40" s="33" t="e">
        <f t="shared" si="32"/>
        <v>#DIV/0!</v>
      </c>
      <c r="P40" s="25"/>
      <c r="Q40" s="26">
        <f t="shared" si="20"/>
        <v>0</v>
      </c>
      <c r="R40" s="32">
        <f t="shared" si="33"/>
        <v>0</v>
      </c>
      <c r="S40" s="23">
        <f>'Janvier N-1'!S40+'Février N-1'!S40+'Mars N-1'!S40+'Avril N-1'!S40+'Mai N-1'!S40+'Juin N-1'!S40+'Juillet N-1'!S40+'Août N-1'!S40+'Septembre N-1'!S40+'Octobre N-1'!S40+'Novembre N-1'!S40+'Décembre N-1'!S40</f>
        <v>0</v>
      </c>
      <c r="T40" s="33" t="e">
        <f t="shared" si="34"/>
        <v>#DIV/0!</v>
      </c>
      <c r="U40" s="25"/>
      <c r="V40" s="26">
        <f t="shared" si="21"/>
        <v>0</v>
      </c>
      <c r="W40" s="32">
        <f t="shared" si="35"/>
        <v>0</v>
      </c>
      <c r="X40" s="23">
        <f>'Janvier N-1'!X40+'Février N-1'!X40+'Mars N-1'!X40+'Avril N-1'!X40+'Mai N-1'!X40+'Juin N-1'!X40+'Juillet N-1'!X40+'Août N-1'!X40+'Septembre N-1'!X40+'Octobre N-1'!X40+'Novembre N-1'!X40+'Décembre N-1'!X40</f>
        <v>0</v>
      </c>
      <c r="Y40" s="33" t="e">
        <f t="shared" si="36"/>
        <v>#DIV/0!</v>
      </c>
      <c r="Z40" s="25"/>
      <c r="AA40" s="26">
        <f t="shared" si="22"/>
        <v>0</v>
      </c>
      <c r="AB40" s="32">
        <f t="shared" si="37"/>
        <v>0</v>
      </c>
      <c r="AC40" s="23">
        <f>'Janvier N-1'!AC40+'Février N-1'!AC40+'Mars N-1'!AC40+'Avril N-1'!AC40+'Mai N-1'!AC40+'Juin N-1'!AC40+'Juillet N-1'!AC40+'Août N-1'!AC40+'Septembre N-1'!AC40+'Octobre N-1'!AC40+'Novembre N-1'!AC40+'Décembre N-1'!AC40</f>
        <v>0</v>
      </c>
      <c r="AD40" s="33" t="e">
        <f t="shared" si="38"/>
        <v>#DIV/0!</v>
      </c>
      <c r="AE40" s="25"/>
      <c r="AF40" s="26">
        <f t="shared" si="23"/>
        <v>0</v>
      </c>
      <c r="AG40" s="32">
        <f t="shared" si="39"/>
        <v>0</v>
      </c>
      <c r="AH40" s="23">
        <f>'Janvier N-1'!AH40+'Février N-1'!AH40+'Mars N-1'!AH40+'Avril N-1'!AH40+'Mai N-1'!AH40+'Juin N-1'!AH40+'Juillet N-1'!AH40+'Août N-1'!AH40+'Septembre N-1'!AH40+'Octobre N-1'!AH40+'Novembre N-1'!AH40+'Décembre N-1'!AH40</f>
        <v>0</v>
      </c>
      <c r="AI40" s="33" t="e">
        <f t="shared" si="40"/>
        <v>#DIV/0!</v>
      </c>
      <c r="AJ40" s="25"/>
      <c r="AK40" s="26">
        <f t="shared" si="24"/>
        <v>0</v>
      </c>
      <c r="AL40" s="32">
        <f t="shared" si="41"/>
        <v>2.2476961114857271E-4</v>
      </c>
      <c r="AM40" s="23">
        <f>'Janvier N-1'!AM40+'Février N-1'!AM40+'Mars N-1'!AM40+'Avril N-1'!AM40+'Mai N-1'!AM40+'Juin N-1'!AM40+'Juillet N-1'!AM40+'Août N-1'!AM40+'Septembre N-1'!AM40+'Octobre N-1'!AM40+'Novembre N-1'!AM40+'Décembre N-1'!AM40</f>
        <v>1</v>
      </c>
      <c r="AN40" s="33" t="e">
        <f t="shared" si="42"/>
        <v>#DIV/0!</v>
      </c>
      <c r="AO40" s="25"/>
      <c r="AP40" s="26">
        <f t="shared" si="25"/>
        <v>-1</v>
      </c>
      <c r="AQ40" s="32">
        <f t="shared" si="43"/>
        <v>0</v>
      </c>
      <c r="AR40" s="23">
        <f>'Janvier N-1'!AR40+'Février N-1'!AR40+'Mars N-1'!AR40+'Avril N-1'!AR40+'Mai N-1'!AR40+'Juin N-1'!AR40+'Juillet N-1'!AR40+'Août N-1'!AR40+'Septembre N-1'!AR40+'Octobre N-1'!AR40+'Novembre N-1'!AR40+'Décembre N-1'!AR40</f>
        <v>0</v>
      </c>
      <c r="AS40" s="33" t="e">
        <f t="shared" si="44"/>
        <v>#DIV/0!</v>
      </c>
      <c r="AT40" s="25"/>
      <c r="AU40" s="26">
        <f t="shared" si="26"/>
        <v>0</v>
      </c>
    </row>
    <row r="41" spans="1:47" x14ac:dyDescent="0.3">
      <c r="A41" t="s">
        <v>25</v>
      </c>
      <c r="B41" s="21"/>
      <c r="C41" s="32">
        <f t="shared" si="27"/>
        <v>1.6475644699140399E-2</v>
      </c>
      <c r="D41" s="23">
        <f>'Janvier N-1'!D41+'Février N-1'!D41+'Mars N-1'!D41+'Avril N-1'!D41+'Mai N-1'!D41+'Juin N-1'!D41+'Juillet N-1'!D41+'Août N-1'!D41+'Septembre N-1'!D41+'Octobre N-1'!D41+'Novembre N-1'!D41+'Décembre N-1'!D41</f>
        <v>23</v>
      </c>
      <c r="E41" s="33" t="e">
        <f t="shared" si="28"/>
        <v>#DIV/0!</v>
      </c>
      <c r="F41" s="25"/>
      <c r="G41" s="26">
        <f t="shared" si="18"/>
        <v>-23</v>
      </c>
      <c r="H41" s="32">
        <f t="shared" si="29"/>
        <v>1.1549566891241578E-2</v>
      </c>
      <c r="I41" s="23">
        <f>'Janvier N-1'!I41+'Février N-1'!I41+'Mars N-1'!I41+'Avril N-1'!I41+'Mai N-1'!I41+'Juin N-1'!I41+'Juillet N-1'!I41+'Août N-1'!I41+'Septembre N-1'!I41+'Octobre N-1'!I41+'Novembre N-1'!I41+'Décembre N-1'!I41</f>
        <v>12</v>
      </c>
      <c r="J41" s="33" t="e">
        <f t="shared" si="30"/>
        <v>#DIV/0!</v>
      </c>
      <c r="K41" s="25"/>
      <c r="L41" s="26">
        <f t="shared" si="19"/>
        <v>-12</v>
      </c>
      <c r="M41" s="32">
        <f t="shared" si="31"/>
        <v>0</v>
      </c>
      <c r="N41" s="23">
        <f>'Janvier N-1'!N41+'Février N-1'!N41+'Mars N-1'!N41+'Avril N-1'!N41+'Mai N-1'!N41+'Juin N-1'!N41+'Juillet N-1'!N41+'Août N-1'!N41+'Septembre N-1'!N41+'Octobre N-1'!N41+'Novembre N-1'!N41+'Décembre N-1'!N41</f>
        <v>0</v>
      </c>
      <c r="O41" s="33" t="e">
        <f t="shared" si="32"/>
        <v>#DIV/0!</v>
      </c>
      <c r="P41" s="25"/>
      <c r="Q41" s="26">
        <f t="shared" si="20"/>
        <v>0</v>
      </c>
      <c r="R41" s="32">
        <f t="shared" si="33"/>
        <v>9.2592592592592587E-3</v>
      </c>
      <c r="S41" s="23">
        <f>'Janvier N-1'!S41+'Février N-1'!S41+'Mars N-1'!S41+'Avril N-1'!S41+'Mai N-1'!S41+'Juin N-1'!S41+'Juillet N-1'!S41+'Août N-1'!S41+'Septembre N-1'!S41+'Octobre N-1'!S41+'Novembre N-1'!S41+'Décembre N-1'!S41</f>
        <v>4</v>
      </c>
      <c r="T41" s="33" t="e">
        <f t="shared" si="34"/>
        <v>#DIV/0!</v>
      </c>
      <c r="U41" s="25"/>
      <c r="V41" s="26">
        <f t="shared" si="21"/>
        <v>-4</v>
      </c>
      <c r="W41" s="32">
        <f t="shared" si="35"/>
        <v>0</v>
      </c>
      <c r="X41" s="23">
        <f>'Janvier N-1'!X41+'Février N-1'!X41+'Mars N-1'!X41+'Avril N-1'!X41+'Mai N-1'!X41+'Juin N-1'!X41+'Juillet N-1'!X41+'Août N-1'!X41+'Septembre N-1'!X41+'Octobre N-1'!X41+'Novembre N-1'!X41+'Décembre N-1'!X41</f>
        <v>0</v>
      </c>
      <c r="Y41" s="33" t="e">
        <f t="shared" si="36"/>
        <v>#DIV/0!</v>
      </c>
      <c r="Z41" s="25"/>
      <c r="AA41" s="26">
        <f t="shared" si="22"/>
        <v>0</v>
      </c>
      <c r="AB41" s="32">
        <f t="shared" si="37"/>
        <v>1.2644889357218124E-2</v>
      </c>
      <c r="AC41" s="23">
        <f>'Janvier N-1'!AC41+'Février N-1'!AC41+'Mars N-1'!AC41+'Avril N-1'!AC41+'Mai N-1'!AC41+'Juin N-1'!AC41+'Juillet N-1'!AC41+'Août N-1'!AC41+'Septembre N-1'!AC41+'Octobre N-1'!AC41+'Novembre N-1'!AC41+'Décembre N-1'!AC41</f>
        <v>12</v>
      </c>
      <c r="AD41" s="33" t="e">
        <f t="shared" si="38"/>
        <v>#DIV/0!</v>
      </c>
      <c r="AE41" s="25"/>
      <c r="AF41" s="26">
        <f t="shared" si="23"/>
        <v>-12</v>
      </c>
      <c r="AG41" s="32">
        <f t="shared" si="39"/>
        <v>1.098901098901099E-2</v>
      </c>
      <c r="AH41" s="23">
        <f>'Janvier N-1'!AH41+'Février N-1'!AH41+'Mars N-1'!AH41+'Avril N-1'!AH41+'Mai N-1'!AH41+'Juin N-1'!AH41+'Juillet N-1'!AH41+'Août N-1'!AH41+'Septembre N-1'!AH41+'Octobre N-1'!AH41+'Novembre N-1'!AH41+'Décembre N-1'!AH41</f>
        <v>3</v>
      </c>
      <c r="AI41" s="33" t="e">
        <f t="shared" si="40"/>
        <v>#DIV/0!</v>
      </c>
      <c r="AJ41" s="25"/>
      <c r="AK41" s="26">
        <f t="shared" si="24"/>
        <v>-3</v>
      </c>
      <c r="AL41" s="32">
        <f t="shared" si="41"/>
        <v>1.2137559002022926E-2</v>
      </c>
      <c r="AM41" s="23">
        <f>'Janvier N-1'!AM41+'Février N-1'!AM41+'Mars N-1'!AM41+'Avril N-1'!AM41+'Mai N-1'!AM41+'Juin N-1'!AM41+'Juillet N-1'!AM41+'Août N-1'!AM41+'Septembre N-1'!AM41+'Octobre N-1'!AM41+'Novembre N-1'!AM41+'Décembre N-1'!AM41</f>
        <v>54</v>
      </c>
      <c r="AN41" s="33" t="e">
        <f t="shared" si="42"/>
        <v>#DIV/0!</v>
      </c>
      <c r="AO41" s="25"/>
      <c r="AP41" s="26">
        <f t="shared" si="25"/>
        <v>-54</v>
      </c>
      <c r="AQ41" s="32">
        <f t="shared" si="43"/>
        <v>0</v>
      </c>
      <c r="AR41" s="23">
        <f>'Janvier N-1'!AR41+'Février N-1'!AR41+'Mars N-1'!AR41+'Avril N-1'!AR41+'Mai N-1'!AR41+'Juin N-1'!AR41+'Juillet N-1'!AR41+'Août N-1'!AR41+'Septembre N-1'!AR41+'Octobre N-1'!AR41+'Novembre N-1'!AR41+'Décembre N-1'!AR41</f>
        <v>0</v>
      </c>
      <c r="AS41" s="33" t="e">
        <f t="shared" si="44"/>
        <v>#DIV/0!</v>
      </c>
      <c r="AT41" s="25"/>
      <c r="AU41" s="26">
        <f t="shared" si="26"/>
        <v>0</v>
      </c>
    </row>
    <row r="42" spans="1:47" x14ac:dyDescent="0.3">
      <c r="A42" t="s">
        <v>26</v>
      </c>
      <c r="B42" s="21"/>
      <c r="C42" s="32">
        <f t="shared" si="27"/>
        <v>3.9398280802292261E-2</v>
      </c>
      <c r="D42" s="23">
        <f>'Janvier N-1'!D42+'Février N-1'!D42+'Mars N-1'!D42+'Avril N-1'!D42+'Mai N-1'!D42+'Juin N-1'!D42+'Juillet N-1'!D42+'Août N-1'!D42+'Septembre N-1'!D42+'Octobre N-1'!D42+'Novembre N-1'!D42+'Décembre N-1'!D42</f>
        <v>55</v>
      </c>
      <c r="E42" s="33" t="e">
        <f t="shared" si="28"/>
        <v>#DIV/0!</v>
      </c>
      <c r="F42" s="25"/>
      <c r="G42" s="26">
        <f t="shared" si="18"/>
        <v>-55</v>
      </c>
      <c r="H42" s="32">
        <f t="shared" si="29"/>
        <v>7.2184793070259864E-2</v>
      </c>
      <c r="I42" s="23">
        <f>'Janvier N-1'!I42+'Février N-1'!I42+'Mars N-1'!I42+'Avril N-1'!I42+'Mai N-1'!I42+'Juin N-1'!I42+'Juillet N-1'!I42+'Août N-1'!I42+'Septembre N-1'!I42+'Octobre N-1'!I42+'Novembre N-1'!I42+'Décembre N-1'!I42</f>
        <v>75</v>
      </c>
      <c r="J42" s="33" t="e">
        <f t="shared" si="30"/>
        <v>#DIV/0!</v>
      </c>
      <c r="K42" s="25"/>
      <c r="L42" s="26">
        <f t="shared" si="19"/>
        <v>-75</v>
      </c>
      <c r="M42" s="32">
        <f t="shared" si="31"/>
        <v>1.2626262626262626E-2</v>
      </c>
      <c r="N42" s="23">
        <f>'Janvier N-1'!N42+'Février N-1'!N42+'Mars N-1'!N42+'Avril N-1'!N42+'Mai N-1'!N42+'Juin N-1'!N42+'Juillet N-1'!N42+'Août N-1'!N42+'Septembre N-1'!N42+'Octobre N-1'!N42+'Novembre N-1'!N42+'Décembre N-1'!N42</f>
        <v>5</v>
      </c>
      <c r="O42" s="33" t="e">
        <f t="shared" si="32"/>
        <v>#DIV/0!</v>
      </c>
      <c r="P42" s="25"/>
      <c r="Q42" s="26">
        <f t="shared" si="20"/>
        <v>-5</v>
      </c>
      <c r="R42" s="32">
        <f t="shared" si="33"/>
        <v>4.1666666666666664E-2</v>
      </c>
      <c r="S42" s="23">
        <f>'Janvier N-1'!S42+'Février N-1'!S42+'Mars N-1'!S42+'Avril N-1'!S42+'Mai N-1'!S42+'Juin N-1'!S42+'Juillet N-1'!S42+'Août N-1'!S42+'Septembre N-1'!S42+'Octobre N-1'!S42+'Novembre N-1'!S42+'Décembre N-1'!S42</f>
        <v>18</v>
      </c>
      <c r="T42" s="33" t="e">
        <f t="shared" si="34"/>
        <v>#DIV/0!</v>
      </c>
      <c r="U42" s="25"/>
      <c r="V42" s="26">
        <f t="shared" si="21"/>
        <v>-18</v>
      </c>
      <c r="W42" s="32">
        <f t="shared" si="35"/>
        <v>2.8169014084507043E-2</v>
      </c>
      <c r="X42" s="23">
        <f>'Janvier N-1'!X42+'Février N-1'!X42+'Mars N-1'!X42+'Avril N-1'!X42+'Mai N-1'!X42+'Juin N-1'!X42+'Juillet N-1'!X42+'Août N-1'!X42+'Septembre N-1'!X42+'Octobre N-1'!X42+'Novembre N-1'!X42+'Décembre N-1'!X42</f>
        <v>8</v>
      </c>
      <c r="Y42" s="33" t="e">
        <f t="shared" si="36"/>
        <v>#DIV/0!</v>
      </c>
      <c r="Z42" s="25"/>
      <c r="AA42" s="26">
        <f t="shared" si="22"/>
        <v>-8</v>
      </c>
      <c r="AB42" s="32">
        <f t="shared" si="37"/>
        <v>9.3782929399367762E-2</v>
      </c>
      <c r="AC42" s="23">
        <f>'Janvier N-1'!AC42+'Février N-1'!AC42+'Mars N-1'!AC42+'Avril N-1'!AC42+'Mai N-1'!AC42+'Juin N-1'!AC42+'Juillet N-1'!AC42+'Août N-1'!AC42+'Septembre N-1'!AC42+'Octobre N-1'!AC42+'Novembre N-1'!AC42+'Décembre N-1'!AC42</f>
        <v>89</v>
      </c>
      <c r="AD42" s="33" t="e">
        <f t="shared" si="38"/>
        <v>#DIV/0!</v>
      </c>
      <c r="AE42" s="25"/>
      <c r="AF42" s="26">
        <f t="shared" si="23"/>
        <v>-89</v>
      </c>
      <c r="AG42" s="32">
        <f t="shared" si="39"/>
        <v>2.9304029304029304E-2</v>
      </c>
      <c r="AH42" s="23">
        <f>'Janvier N-1'!AH42+'Février N-1'!AH42+'Mars N-1'!AH42+'Avril N-1'!AH42+'Mai N-1'!AH42+'Juin N-1'!AH42+'Juillet N-1'!AH42+'Août N-1'!AH42+'Septembre N-1'!AH42+'Octobre N-1'!AH42+'Novembre N-1'!AH42+'Décembre N-1'!AH42</f>
        <v>8</v>
      </c>
      <c r="AI42" s="33" t="e">
        <f t="shared" si="40"/>
        <v>#DIV/0!</v>
      </c>
      <c r="AJ42" s="25"/>
      <c r="AK42" s="26">
        <f t="shared" si="24"/>
        <v>-8</v>
      </c>
      <c r="AL42" s="32">
        <f t="shared" si="41"/>
        <v>5.7541020454034614E-2</v>
      </c>
      <c r="AM42" s="23">
        <f>'Janvier N-1'!AM42+'Février N-1'!AM42+'Mars N-1'!AM42+'Avril N-1'!AM42+'Mai N-1'!AM42+'Juin N-1'!AM42+'Juillet N-1'!AM42+'Août N-1'!AM42+'Septembre N-1'!AM42+'Octobre N-1'!AM42+'Novembre N-1'!AM42+'Décembre N-1'!AM42</f>
        <v>256</v>
      </c>
      <c r="AN42" s="33" t="e">
        <f t="shared" si="42"/>
        <v>#DIV/0!</v>
      </c>
      <c r="AO42" s="25"/>
      <c r="AP42" s="26">
        <f t="shared" si="25"/>
        <v>-256</v>
      </c>
      <c r="AQ42" s="32">
        <f t="shared" si="43"/>
        <v>6.2500000000000003E-3</v>
      </c>
      <c r="AR42" s="23">
        <f>'Janvier N-1'!AR42+'Février N-1'!AR42+'Mars N-1'!AR42+'Avril N-1'!AR42+'Mai N-1'!AR42+'Juin N-1'!AR42+'Juillet N-1'!AR42+'Août N-1'!AR42+'Septembre N-1'!AR42+'Octobre N-1'!AR42+'Novembre N-1'!AR42+'Décembre N-1'!AR42</f>
        <v>2</v>
      </c>
      <c r="AS42" s="33" t="e">
        <f t="shared" si="44"/>
        <v>#DIV/0!</v>
      </c>
      <c r="AT42" s="25"/>
      <c r="AU42" s="26">
        <f t="shared" si="26"/>
        <v>-2</v>
      </c>
    </row>
    <row r="43" spans="1:47" x14ac:dyDescent="0.3">
      <c r="A43" t="s">
        <v>27</v>
      </c>
      <c r="B43" s="21"/>
      <c r="C43" s="32">
        <f t="shared" si="27"/>
        <v>3.5816618911174783E-2</v>
      </c>
      <c r="D43" s="23">
        <f>'Janvier N-1'!D43+'Février N-1'!D43+'Mars N-1'!D43+'Avril N-1'!D43+'Mai N-1'!D43+'Juin N-1'!D43+'Juillet N-1'!D43+'Août N-1'!D43+'Septembre N-1'!D43+'Octobre N-1'!D43+'Novembre N-1'!D43+'Décembre N-1'!D43</f>
        <v>50</v>
      </c>
      <c r="E43" s="33" t="e">
        <f t="shared" si="28"/>
        <v>#DIV/0!</v>
      </c>
      <c r="F43" s="25"/>
      <c r="G43" s="26">
        <f t="shared" si="18"/>
        <v>-50</v>
      </c>
      <c r="H43" s="32">
        <f t="shared" si="29"/>
        <v>2.2136669874879691E-2</v>
      </c>
      <c r="I43" s="23">
        <f>'Janvier N-1'!I43+'Février N-1'!I43+'Mars N-1'!I43+'Avril N-1'!I43+'Mai N-1'!I43+'Juin N-1'!I43+'Juillet N-1'!I43+'Août N-1'!I43+'Septembre N-1'!I43+'Octobre N-1'!I43+'Novembre N-1'!I43+'Décembre N-1'!I43</f>
        <v>23</v>
      </c>
      <c r="J43" s="33" t="e">
        <f t="shared" si="30"/>
        <v>#DIV/0!</v>
      </c>
      <c r="K43" s="25"/>
      <c r="L43" s="26">
        <f t="shared" si="19"/>
        <v>-23</v>
      </c>
      <c r="M43" s="32">
        <f t="shared" si="31"/>
        <v>1.0101010101010102E-2</v>
      </c>
      <c r="N43" s="23">
        <f>'Janvier N-1'!N43+'Février N-1'!N43+'Mars N-1'!N43+'Avril N-1'!N43+'Mai N-1'!N43+'Juin N-1'!N43+'Juillet N-1'!N43+'Août N-1'!N43+'Septembre N-1'!N43+'Octobre N-1'!N43+'Novembre N-1'!N43+'Décembre N-1'!N43</f>
        <v>4</v>
      </c>
      <c r="O43" s="33" t="e">
        <f t="shared" si="32"/>
        <v>#DIV/0!</v>
      </c>
      <c r="P43" s="25"/>
      <c r="Q43" s="26">
        <f t="shared" si="20"/>
        <v>-4</v>
      </c>
      <c r="R43" s="32">
        <f t="shared" si="33"/>
        <v>3.9351851851851853E-2</v>
      </c>
      <c r="S43" s="23">
        <f>'Janvier N-1'!S43+'Février N-1'!S43+'Mars N-1'!S43+'Avril N-1'!S43+'Mai N-1'!S43+'Juin N-1'!S43+'Juillet N-1'!S43+'Août N-1'!S43+'Septembre N-1'!S43+'Octobre N-1'!S43+'Novembre N-1'!S43+'Décembre N-1'!S43</f>
        <v>17</v>
      </c>
      <c r="T43" s="33" t="e">
        <f t="shared" si="34"/>
        <v>#DIV/0!</v>
      </c>
      <c r="U43" s="25"/>
      <c r="V43" s="26">
        <f t="shared" si="21"/>
        <v>-17</v>
      </c>
      <c r="W43" s="32">
        <f t="shared" si="35"/>
        <v>2.464788732394366E-2</v>
      </c>
      <c r="X43" s="23">
        <f>'Janvier N-1'!X43+'Février N-1'!X43+'Mars N-1'!X43+'Avril N-1'!X43+'Mai N-1'!X43+'Juin N-1'!X43+'Juillet N-1'!X43+'Août N-1'!X43+'Septembre N-1'!X43+'Octobre N-1'!X43+'Novembre N-1'!X43+'Décembre N-1'!X43</f>
        <v>7</v>
      </c>
      <c r="Y43" s="33" t="e">
        <f t="shared" si="36"/>
        <v>#DIV/0!</v>
      </c>
      <c r="Z43" s="25"/>
      <c r="AA43" s="26">
        <f t="shared" si="22"/>
        <v>-7</v>
      </c>
      <c r="AB43" s="32">
        <f t="shared" si="37"/>
        <v>4.1095890410958902E-2</v>
      </c>
      <c r="AC43" s="23">
        <f>'Janvier N-1'!AC43+'Février N-1'!AC43+'Mars N-1'!AC43+'Avril N-1'!AC43+'Mai N-1'!AC43+'Juin N-1'!AC43+'Juillet N-1'!AC43+'Août N-1'!AC43+'Septembre N-1'!AC43+'Octobre N-1'!AC43+'Novembre N-1'!AC43+'Décembre N-1'!AC43</f>
        <v>39</v>
      </c>
      <c r="AD43" s="33" t="e">
        <f t="shared" si="38"/>
        <v>#DIV/0!</v>
      </c>
      <c r="AE43" s="25"/>
      <c r="AF43" s="26">
        <f t="shared" si="23"/>
        <v>-39</v>
      </c>
      <c r="AG43" s="32">
        <f t="shared" si="39"/>
        <v>5.4945054945054944E-2</v>
      </c>
      <c r="AH43" s="23">
        <f>'Janvier N-1'!AH43+'Février N-1'!AH43+'Mars N-1'!AH43+'Avril N-1'!AH43+'Mai N-1'!AH43+'Juin N-1'!AH43+'Juillet N-1'!AH43+'Août N-1'!AH43+'Septembre N-1'!AH43+'Octobre N-1'!AH43+'Novembre N-1'!AH43+'Décembre N-1'!AH43</f>
        <v>15</v>
      </c>
      <c r="AI43" s="33" t="e">
        <f t="shared" si="40"/>
        <v>#DIV/0!</v>
      </c>
      <c r="AJ43" s="25"/>
      <c r="AK43" s="26">
        <f t="shared" si="24"/>
        <v>-15</v>
      </c>
      <c r="AL43" s="32">
        <f t="shared" si="41"/>
        <v>3.1917284783097327E-2</v>
      </c>
      <c r="AM43" s="23">
        <f>'Janvier N-1'!AM43+'Février N-1'!AM43+'Mars N-1'!AM43+'Avril N-1'!AM43+'Mai N-1'!AM43+'Juin N-1'!AM43+'Juillet N-1'!AM43+'Août N-1'!AM43+'Septembre N-1'!AM43+'Octobre N-1'!AM43+'Novembre N-1'!AM43+'Décembre N-1'!AM43</f>
        <v>142</v>
      </c>
      <c r="AN43" s="33" t="e">
        <f t="shared" si="42"/>
        <v>#DIV/0!</v>
      </c>
      <c r="AO43" s="25"/>
      <c r="AP43" s="26">
        <f t="shared" si="25"/>
        <v>-142</v>
      </c>
      <c r="AQ43" s="32">
        <f t="shared" si="43"/>
        <v>4.0625000000000001E-2</v>
      </c>
      <c r="AR43" s="23">
        <f>'Janvier N-1'!AR43+'Février N-1'!AR43+'Mars N-1'!AR43+'Avril N-1'!AR43+'Mai N-1'!AR43+'Juin N-1'!AR43+'Juillet N-1'!AR43+'Août N-1'!AR43+'Septembre N-1'!AR43+'Octobre N-1'!AR43+'Novembre N-1'!AR43+'Décembre N-1'!AR43</f>
        <v>13</v>
      </c>
      <c r="AS43" s="33" t="e">
        <f t="shared" si="44"/>
        <v>#DIV/0!</v>
      </c>
      <c r="AT43" s="25"/>
      <c r="AU43" s="26">
        <f t="shared" si="26"/>
        <v>-13</v>
      </c>
    </row>
    <row r="44" spans="1:47" x14ac:dyDescent="0.3">
      <c r="A44" t="s">
        <v>28</v>
      </c>
      <c r="B44" s="21"/>
      <c r="C44" s="32">
        <f t="shared" si="27"/>
        <v>4.3696275071633241E-2</v>
      </c>
      <c r="D44" s="23">
        <f>'Janvier N-1'!D44+'Février N-1'!D44+'Mars N-1'!D44+'Avril N-1'!D44+'Mai N-1'!D44+'Juin N-1'!D44+'Juillet N-1'!D44+'Août N-1'!D44+'Septembre N-1'!D44+'Octobre N-1'!D44+'Novembre N-1'!D44+'Décembre N-1'!D44</f>
        <v>61</v>
      </c>
      <c r="E44" s="33" t="e">
        <f t="shared" si="28"/>
        <v>#DIV/0!</v>
      </c>
      <c r="F44" s="25"/>
      <c r="G44" s="26">
        <f t="shared" si="18"/>
        <v>-61</v>
      </c>
      <c r="H44" s="32">
        <f t="shared" si="29"/>
        <v>6.3522617901828685E-2</v>
      </c>
      <c r="I44" s="23">
        <f>'Janvier N-1'!I44+'Février N-1'!I44+'Mars N-1'!I44+'Avril N-1'!I44+'Mai N-1'!I44+'Juin N-1'!I44+'Juillet N-1'!I44+'Août N-1'!I44+'Septembre N-1'!I44+'Octobre N-1'!I44+'Novembre N-1'!I44+'Décembre N-1'!I44</f>
        <v>66</v>
      </c>
      <c r="J44" s="33" t="e">
        <f t="shared" si="30"/>
        <v>#DIV/0!</v>
      </c>
      <c r="K44" s="25"/>
      <c r="L44" s="26">
        <f t="shared" si="19"/>
        <v>-66</v>
      </c>
      <c r="M44" s="32">
        <f t="shared" si="31"/>
        <v>3.787878787878788E-2</v>
      </c>
      <c r="N44" s="23">
        <f>'Janvier N-1'!N44+'Février N-1'!N44+'Mars N-1'!N44+'Avril N-1'!N44+'Mai N-1'!N44+'Juin N-1'!N44+'Juillet N-1'!N44+'Août N-1'!N44+'Septembre N-1'!N44+'Octobre N-1'!N44+'Novembre N-1'!N44+'Décembre N-1'!N44</f>
        <v>15</v>
      </c>
      <c r="O44" s="33" t="e">
        <f t="shared" si="32"/>
        <v>#DIV/0!</v>
      </c>
      <c r="P44" s="25"/>
      <c r="Q44" s="26">
        <f t="shared" si="20"/>
        <v>-15</v>
      </c>
      <c r="R44" s="32">
        <f t="shared" si="33"/>
        <v>6.0185185185185182E-2</v>
      </c>
      <c r="S44" s="23">
        <f>'Janvier N-1'!S44+'Février N-1'!S44+'Mars N-1'!S44+'Avril N-1'!S44+'Mai N-1'!S44+'Juin N-1'!S44+'Juillet N-1'!S44+'Août N-1'!S44+'Septembre N-1'!S44+'Octobre N-1'!S44+'Novembre N-1'!S44+'Décembre N-1'!S44</f>
        <v>26</v>
      </c>
      <c r="T44" s="33" t="e">
        <f t="shared" si="34"/>
        <v>#DIV/0!</v>
      </c>
      <c r="U44" s="25"/>
      <c r="V44" s="26">
        <f t="shared" si="21"/>
        <v>-26</v>
      </c>
      <c r="W44" s="32">
        <f t="shared" si="35"/>
        <v>6.3380281690140844E-2</v>
      </c>
      <c r="X44" s="23">
        <f>'Janvier N-1'!X44+'Février N-1'!X44+'Mars N-1'!X44+'Avril N-1'!X44+'Mai N-1'!X44+'Juin N-1'!X44+'Juillet N-1'!X44+'Août N-1'!X44+'Septembre N-1'!X44+'Octobre N-1'!X44+'Novembre N-1'!X44+'Décembre N-1'!X44</f>
        <v>18</v>
      </c>
      <c r="Y44" s="33" t="e">
        <f t="shared" si="36"/>
        <v>#DIV/0!</v>
      </c>
      <c r="Z44" s="25"/>
      <c r="AA44" s="26">
        <f t="shared" si="22"/>
        <v>-18</v>
      </c>
      <c r="AB44" s="32">
        <f t="shared" si="37"/>
        <v>6.1116965226554271E-2</v>
      </c>
      <c r="AC44" s="23">
        <f>'Janvier N-1'!AC44+'Février N-1'!AC44+'Mars N-1'!AC44+'Avril N-1'!AC44+'Mai N-1'!AC44+'Juin N-1'!AC44+'Juillet N-1'!AC44+'Août N-1'!AC44+'Septembre N-1'!AC44+'Octobre N-1'!AC44+'Novembre N-1'!AC44+'Décembre N-1'!AC44</f>
        <v>58</v>
      </c>
      <c r="AD44" s="33" t="e">
        <f t="shared" si="38"/>
        <v>#DIV/0!</v>
      </c>
      <c r="AE44" s="25"/>
      <c r="AF44" s="26">
        <f t="shared" si="23"/>
        <v>-58</v>
      </c>
      <c r="AG44" s="32">
        <f t="shared" si="39"/>
        <v>0.11355311355311355</v>
      </c>
      <c r="AH44" s="23">
        <f>'Janvier N-1'!AH44+'Février N-1'!AH44+'Mars N-1'!AH44+'Avril N-1'!AH44+'Mai N-1'!AH44+'Juin N-1'!AH44+'Juillet N-1'!AH44+'Août N-1'!AH44+'Septembre N-1'!AH44+'Octobre N-1'!AH44+'Novembre N-1'!AH44+'Décembre N-1'!AH44</f>
        <v>31</v>
      </c>
      <c r="AI44" s="33" t="e">
        <f t="shared" si="40"/>
        <v>#DIV/0!</v>
      </c>
      <c r="AJ44" s="25"/>
      <c r="AK44" s="26">
        <f t="shared" si="24"/>
        <v>-31</v>
      </c>
      <c r="AL44" s="32">
        <f t="shared" si="41"/>
        <v>5.5518093953697459E-2</v>
      </c>
      <c r="AM44" s="23">
        <f>'Janvier N-1'!AM44+'Février N-1'!AM44+'Mars N-1'!AM44+'Avril N-1'!AM44+'Mai N-1'!AM44+'Juin N-1'!AM44+'Juillet N-1'!AM44+'Août N-1'!AM44+'Septembre N-1'!AM44+'Octobre N-1'!AM44+'Novembre N-1'!AM44+'Décembre N-1'!AM44</f>
        <v>247</v>
      </c>
      <c r="AN44" s="33" t="e">
        <f t="shared" si="42"/>
        <v>#DIV/0!</v>
      </c>
      <c r="AO44" s="25"/>
      <c r="AP44" s="26">
        <f t="shared" si="25"/>
        <v>-247</v>
      </c>
      <c r="AQ44" s="32">
        <f t="shared" si="43"/>
        <v>8.7499999999999994E-2</v>
      </c>
      <c r="AR44" s="23">
        <f>'Janvier N-1'!AR44+'Février N-1'!AR44+'Mars N-1'!AR44+'Avril N-1'!AR44+'Mai N-1'!AR44+'Juin N-1'!AR44+'Juillet N-1'!AR44+'Août N-1'!AR44+'Septembre N-1'!AR44+'Octobre N-1'!AR44+'Novembre N-1'!AR44+'Décembre N-1'!AR44</f>
        <v>28</v>
      </c>
      <c r="AS44" s="33" t="e">
        <f t="shared" si="44"/>
        <v>#DIV/0!</v>
      </c>
      <c r="AT44" s="25"/>
      <c r="AU44" s="26">
        <f t="shared" si="26"/>
        <v>-28</v>
      </c>
    </row>
    <row r="45" spans="1:47" x14ac:dyDescent="0.3">
      <c r="A45" t="s">
        <v>62</v>
      </c>
      <c r="B45" s="21"/>
      <c r="C45" s="32">
        <f t="shared" si="27"/>
        <v>0</v>
      </c>
      <c r="D45" s="23">
        <f>'Janvier N-1'!D45+'Février N-1'!D45+'Mars N-1'!D45+'Avril N-1'!D45+'Mai N-1'!D45+'Juin N-1'!D45+'Juillet N-1'!D45+'Août N-1'!D45+'Septembre N-1'!D45+'Octobre N-1'!D45+'Novembre N-1'!D45+'Décembre N-1'!D45</f>
        <v>0</v>
      </c>
      <c r="E45" s="33" t="e">
        <f t="shared" si="28"/>
        <v>#DIV/0!</v>
      </c>
      <c r="F45" s="25"/>
      <c r="G45" s="26">
        <f t="shared" si="18"/>
        <v>0</v>
      </c>
      <c r="H45" s="32">
        <f t="shared" si="29"/>
        <v>9.6246390760346492E-4</v>
      </c>
      <c r="I45" s="23">
        <f>'Janvier N-1'!I45+'Février N-1'!I45+'Mars N-1'!I45+'Avril N-1'!I45+'Mai N-1'!I45+'Juin N-1'!I45+'Juillet N-1'!I45+'Août N-1'!I45+'Septembre N-1'!I45+'Octobre N-1'!I45+'Novembre N-1'!I45+'Décembre N-1'!I45</f>
        <v>1</v>
      </c>
      <c r="J45" s="33" t="e">
        <f t="shared" si="30"/>
        <v>#DIV/0!</v>
      </c>
      <c r="K45" s="25"/>
      <c r="L45" s="26">
        <f t="shared" si="19"/>
        <v>-1</v>
      </c>
      <c r="M45" s="32">
        <f t="shared" si="31"/>
        <v>0</v>
      </c>
      <c r="N45" s="23">
        <f>'Janvier N-1'!N45+'Février N-1'!N45+'Mars N-1'!N45+'Avril N-1'!N45+'Mai N-1'!N45+'Juin N-1'!N45+'Juillet N-1'!N45+'Août N-1'!N45+'Septembre N-1'!N45+'Octobre N-1'!N45+'Novembre N-1'!N45+'Décembre N-1'!N45</f>
        <v>0</v>
      </c>
      <c r="O45" s="33" t="e">
        <f t="shared" si="32"/>
        <v>#DIV/0!</v>
      </c>
      <c r="P45" s="25"/>
      <c r="Q45" s="26">
        <f t="shared" si="20"/>
        <v>0</v>
      </c>
      <c r="R45" s="32">
        <f t="shared" si="33"/>
        <v>0</v>
      </c>
      <c r="S45" s="23">
        <f>'Janvier N-1'!S45+'Février N-1'!S45+'Mars N-1'!S45+'Avril N-1'!S45+'Mai N-1'!S45+'Juin N-1'!S45+'Juillet N-1'!S45+'Août N-1'!S45+'Septembre N-1'!S45+'Octobre N-1'!S45+'Novembre N-1'!S45+'Décembre N-1'!S45</f>
        <v>0</v>
      </c>
      <c r="T45" s="33" t="e">
        <f t="shared" si="34"/>
        <v>#DIV/0!</v>
      </c>
      <c r="U45" s="25"/>
      <c r="V45" s="26">
        <f t="shared" si="21"/>
        <v>0</v>
      </c>
      <c r="W45" s="32">
        <f t="shared" si="35"/>
        <v>0</v>
      </c>
      <c r="X45" s="23">
        <f>'Janvier N-1'!X45+'Février N-1'!X45+'Mars N-1'!X45+'Avril N-1'!X45+'Mai N-1'!X45+'Juin N-1'!X45+'Juillet N-1'!X45+'Août N-1'!X45+'Septembre N-1'!X45+'Octobre N-1'!X45+'Novembre N-1'!X45+'Décembre N-1'!X45</f>
        <v>0</v>
      </c>
      <c r="Y45" s="33" t="e">
        <f t="shared" si="36"/>
        <v>#DIV/0!</v>
      </c>
      <c r="Z45" s="25"/>
      <c r="AA45" s="26">
        <f t="shared" si="22"/>
        <v>0</v>
      </c>
      <c r="AB45" s="32">
        <f t="shared" si="37"/>
        <v>0</v>
      </c>
      <c r="AC45" s="23">
        <f>'Janvier N-1'!AC45+'Février N-1'!AC45+'Mars N-1'!AC45+'Avril N-1'!AC45+'Mai N-1'!AC45+'Juin N-1'!AC45+'Juillet N-1'!AC45+'Août N-1'!AC45+'Septembre N-1'!AC45+'Octobre N-1'!AC45+'Novembre N-1'!AC45+'Décembre N-1'!AC45</f>
        <v>0</v>
      </c>
      <c r="AD45" s="33" t="e">
        <f t="shared" si="38"/>
        <v>#DIV/0!</v>
      </c>
      <c r="AE45" s="25"/>
      <c r="AF45" s="26">
        <f t="shared" si="23"/>
        <v>0</v>
      </c>
      <c r="AG45" s="32">
        <f t="shared" si="39"/>
        <v>2.197802197802198E-2</v>
      </c>
      <c r="AH45" s="23">
        <f>'Janvier N-1'!AH45+'Février N-1'!AH45+'Mars N-1'!AH45+'Avril N-1'!AH45+'Mai N-1'!AH45+'Juin N-1'!AH45+'Juillet N-1'!AH45+'Août N-1'!AH45+'Septembre N-1'!AH45+'Octobre N-1'!AH45+'Novembre N-1'!AH45+'Décembre N-1'!AH45</f>
        <v>6</v>
      </c>
      <c r="AI45" s="33" t="e">
        <f t="shared" si="40"/>
        <v>#DIV/0!</v>
      </c>
      <c r="AJ45" s="25"/>
      <c r="AK45" s="26">
        <f t="shared" si="24"/>
        <v>-6</v>
      </c>
      <c r="AL45" s="32">
        <f t="shared" si="41"/>
        <v>2.2476961114857271E-4</v>
      </c>
      <c r="AM45" s="23">
        <f>'Janvier N-1'!AM45+'Février N-1'!AM45+'Mars N-1'!AM45+'Avril N-1'!AM45+'Mai N-1'!AM45+'Juin N-1'!AM45+'Juillet N-1'!AM45+'Août N-1'!AM45+'Septembre N-1'!AM45+'Octobre N-1'!AM45+'Novembre N-1'!AM45+'Décembre N-1'!AM45</f>
        <v>1</v>
      </c>
      <c r="AN45" s="33" t="e">
        <f t="shared" si="42"/>
        <v>#DIV/0!</v>
      </c>
      <c r="AO45" s="25"/>
      <c r="AP45" s="26">
        <f t="shared" si="25"/>
        <v>-1</v>
      </c>
      <c r="AQ45" s="32">
        <f t="shared" si="43"/>
        <v>1.8749999999999999E-2</v>
      </c>
      <c r="AR45" s="23">
        <f>'Janvier N-1'!AR45+'Février N-1'!AR45+'Mars N-1'!AR45+'Avril N-1'!AR45+'Mai N-1'!AR45+'Juin N-1'!AR45+'Juillet N-1'!AR45+'Août N-1'!AR45+'Septembre N-1'!AR45+'Octobre N-1'!AR45+'Novembre N-1'!AR45+'Décembre N-1'!AR45</f>
        <v>6</v>
      </c>
      <c r="AS45" s="33" t="e">
        <f t="shared" si="44"/>
        <v>#DIV/0!</v>
      </c>
      <c r="AT45" s="25"/>
      <c r="AU45" s="26">
        <f t="shared" si="26"/>
        <v>-6</v>
      </c>
    </row>
    <row r="46" spans="1:47" x14ac:dyDescent="0.3">
      <c r="A46" t="s">
        <v>63</v>
      </c>
      <c r="B46" s="21"/>
      <c r="C46" s="32">
        <f t="shared" si="27"/>
        <v>0</v>
      </c>
      <c r="D46" s="23">
        <f>'Janvier N-1'!D46+'Février N-1'!D46+'Mars N-1'!D46+'Avril N-1'!D46+'Mai N-1'!D46+'Juin N-1'!D46+'Juillet N-1'!D46+'Août N-1'!D46+'Septembre N-1'!D46+'Octobre N-1'!D46+'Novembre N-1'!D46+'Décembre N-1'!D46</f>
        <v>0</v>
      </c>
      <c r="E46" s="33" t="e">
        <f t="shared" si="28"/>
        <v>#DIV/0!</v>
      </c>
      <c r="F46" s="25"/>
      <c r="G46" s="26">
        <f t="shared" si="18"/>
        <v>0</v>
      </c>
      <c r="H46" s="32">
        <f t="shared" si="29"/>
        <v>0</v>
      </c>
      <c r="I46" s="23">
        <f>'Janvier N-1'!I46+'Février N-1'!I46+'Mars N-1'!I46+'Avril N-1'!I46+'Mai N-1'!I46+'Juin N-1'!I46+'Juillet N-1'!I46+'Août N-1'!I46+'Septembre N-1'!I46+'Octobre N-1'!I46+'Novembre N-1'!I46+'Décembre N-1'!I46</f>
        <v>0</v>
      </c>
      <c r="J46" s="33" t="e">
        <f t="shared" si="30"/>
        <v>#DIV/0!</v>
      </c>
      <c r="K46" s="25"/>
      <c r="L46" s="26">
        <f t="shared" si="19"/>
        <v>0</v>
      </c>
      <c r="M46" s="32">
        <f t="shared" si="31"/>
        <v>0</v>
      </c>
      <c r="N46" s="23">
        <f>'Janvier N-1'!N46+'Février N-1'!N46+'Mars N-1'!N46+'Avril N-1'!N46+'Mai N-1'!N46+'Juin N-1'!N46+'Juillet N-1'!N46+'Août N-1'!N46+'Septembre N-1'!N46+'Octobre N-1'!N46+'Novembre N-1'!N46+'Décembre N-1'!N46</f>
        <v>0</v>
      </c>
      <c r="O46" s="33" t="e">
        <f t="shared" si="32"/>
        <v>#DIV/0!</v>
      </c>
      <c r="P46" s="25"/>
      <c r="Q46" s="26">
        <f t="shared" si="20"/>
        <v>0</v>
      </c>
      <c r="R46" s="32">
        <f t="shared" si="33"/>
        <v>0</v>
      </c>
      <c r="S46" s="23">
        <f>'Janvier N-1'!S46+'Février N-1'!S46+'Mars N-1'!S46+'Avril N-1'!S46+'Mai N-1'!S46+'Juin N-1'!S46+'Juillet N-1'!S46+'Août N-1'!S46+'Septembre N-1'!S46+'Octobre N-1'!S46+'Novembre N-1'!S46+'Décembre N-1'!S46</f>
        <v>0</v>
      </c>
      <c r="T46" s="33" t="e">
        <f t="shared" si="34"/>
        <v>#DIV/0!</v>
      </c>
      <c r="U46" s="25"/>
      <c r="V46" s="26">
        <f t="shared" si="21"/>
        <v>0</v>
      </c>
      <c r="W46" s="32">
        <f t="shared" si="35"/>
        <v>3.5211267605633804E-3</v>
      </c>
      <c r="X46" s="23">
        <f>'Janvier N-1'!X46+'Février N-1'!X46+'Mars N-1'!X46+'Avril N-1'!X46+'Mai N-1'!X46+'Juin N-1'!X46+'Juillet N-1'!X46+'Août N-1'!X46+'Septembre N-1'!X46+'Octobre N-1'!X46+'Novembre N-1'!X46+'Décembre N-1'!X46</f>
        <v>1</v>
      </c>
      <c r="Y46" s="33" t="e">
        <f t="shared" si="36"/>
        <v>#DIV/0!</v>
      </c>
      <c r="Z46" s="25"/>
      <c r="AA46" s="26">
        <f t="shared" si="22"/>
        <v>-1</v>
      </c>
      <c r="AB46" s="32">
        <f t="shared" si="37"/>
        <v>2.1074815595363539E-3</v>
      </c>
      <c r="AC46" s="23">
        <f>'Janvier N-1'!AC46+'Février N-1'!AC46+'Mars N-1'!AC46+'Avril N-1'!AC46+'Mai N-1'!AC46+'Juin N-1'!AC46+'Juillet N-1'!AC46+'Août N-1'!AC46+'Septembre N-1'!AC46+'Octobre N-1'!AC46+'Novembre N-1'!AC46+'Décembre N-1'!AC46</f>
        <v>2</v>
      </c>
      <c r="AD46" s="33" t="e">
        <f t="shared" si="38"/>
        <v>#DIV/0!</v>
      </c>
      <c r="AE46" s="25"/>
      <c r="AF46" s="26">
        <f t="shared" si="23"/>
        <v>-2</v>
      </c>
      <c r="AG46" s="32">
        <f t="shared" si="39"/>
        <v>0</v>
      </c>
      <c r="AH46" s="23">
        <f>'Janvier N-1'!AH46+'Février N-1'!AH46+'Mars N-1'!AH46+'Avril N-1'!AH46+'Mai N-1'!AH46+'Juin N-1'!AH46+'Juillet N-1'!AH46+'Août N-1'!AH46+'Septembre N-1'!AH46+'Octobre N-1'!AH46+'Novembre N-1'!AH46+'Décembre N-1'!AH46</f>
        <v>0</v>
      </c>
      <c r="AI46" s="33" t="e">
        <f t="shared" si="40"/>
        <v>#DIV/0!</v>
      </c>
      <c r="AJ46" s="25"/>
      <c r="AK46" s="26">
        <f t="shared" si="24"/>
        <v>0</v>
      </c>
      <c r="AL46" s="32">
        <f t="shared" si="41"/>
        <v>6.7430883344571813E-4</v>
      </c>
      <c r="AM46" s="23">
        <f>'Janvier N-1'!AM46+'Février N-1'!AM46+'Mars N-1'!AM46+'Avril N-1'!AM46+'Mai N-1'!AM46+'Juin N-1'!AM46+'Juillet N-1'!AM46+'Août N-1'!AM46+'Septembre N-1'!AM46+'Octobre N-1'!AM46+'Novembre N-1'!AM46+'Décembre N-1'!AM46</f>
        <v>3</v>
      </c>
      <c r="AN46" s="33" t="e">
        <f t="shared" si="42"/>
        <v>#DIV/0!</v>
      </c>
      <c r="AO46" s="25"/>
      <c r="AP46" s="26">
        <f t="shared" si="25"/>
        <v>-3</v>
      </c>
      <c r="AQ46" s="32">
        <f t="shared" si="43"/>
        <v>0</v>
      </c>
      <c r="AR46" s="23">
        <f>'Janvier N-1'!AR46+'Février N-1'!AR46+'Mars N-1'!AR46+'Avril N-1'!AR46+'Mai N-1'!AR46+'Juin N-1'!AR46+'Juillet N-1'!AR46+'Août N-1'!AR46+'Septembre N-1'!AR46+'Octobre N-1'!AR46+'Novembre N-1'!AR46+'Décembre N-1'!AR46</f>
        <v>0</v>
      </c>
      <c r="AS46" s="33" t="e">
        <f t="shared" si="44"/>
        <v>#DIV/0!</v>
      </c>
      <c r="AT46" s="25"/>
      <c r="AU46" s="26">
        <f t="shared" si="26"/>
        <v>0</v>
      </c>
    </row>
    <row r="47" spans="1:47" x14ac:dyDescent="0.3">
      <c r="A47" t="s">
        <v>34</v>
      </c>
      <c r="B47" s="21"/>
      <c r="C47" s="32">
        <f t="shared" si="27"/>
        <v>0</v>
      </c>
      <c r="D47" s="23">
        <f>'Janvier N-1'!D47+'Février N-1'!D47+'Mars N-1'!D47+'Avril N-1'!D47+'Mai N-1'!D47+'Juin N-1'!D47+'Juillet N-1'!D47+'Août N-1'!D47+'Septembre N-1'!D47+'Octobre N-1'!D47+'Novembre N-1'!D47+'Décembre N-1'!D47</f>
        <v>0</v>
      </c>
      <c r="E47" s="33" t="e">
        <f t="shared" si="28"/>
        <v>#DIV/0!</v>
      </c>
      <c r="F47" s="25"/>
      <c r="G47" s="26">
        <f t="shared" si="18"/>
        <v>0</v>
      </c>
      <c r="H47" s="32">
        <f t="shared" si="29"/>
        <v>1.9249278152069298E-3</v>
      </c>
      <c r="I47" s="23">
        <f>'Janvier N-1'!I47+'Février N-1'!I47+'Mars N-1'!I47+'Avril N-1'!I47+'Mai N-1'!I47+'Juin N-1'!I47+'Juillet N-1'!I47+'Août N-1'!I47+'Septembre N-1'!I47+'Octobre N-1'!I47+'Novembre N-1'!I47+'Décembre N-1'!I47</f>
        <v>2</v>
      </c>
      <c r="J47" s="33" t="e">
        <f t="shared" si="30"/>
        <v>#DIV/0!</v>
      </c>
      <c r="K47" s="25"/>
      <c r="L47" s="26">
        <f t="shared" si="19"/>
        <v>-2</v>
      </c>
      <c r="M47" s="32">
        <f t="shared" si="31"/>
        <v>1.0101010101010102E-2</v>
      </c>
      <c r="N47" s="23">
        <f>'Janvier N-1'!N47+'Février N-1'!N47+'Mars N-1'!N47+'Avril N-1'!N47+'Mai N-1'!N47+'Juin N-1'!N47+'Juillet N-1'!N47+'Août N-1'!N47+'Septembre N-1'!N47+'Octobre N-1'!N47+'Novembre N-1'!N47+'Décembre N-1'!N47</f>
        <v>4</v>
      </c>
      <c r="O47" s="33" t="e">
        <f t="shared" si="32"/>
        <v>#DIV/0!</v>
      </c>
      <c r="P47" s="25"/>
      <c r="Q47" s="26">
        <f t="shared" si="20"/>
        <v>-4</v>
      </c>
      <c r="R47" s="32">
        <f t="shared" si="33"/>
        <v>0</v>
      </c>
      <c r="S47" s="23">
        <f>'Janvier N-1'!S47+'Février N-1'!S47+'Mars N-1'!S47+'Avril N-1'!S47+'Mai N-1'!S47+'Juin N-1'!S47+'Juillet N-1'!S47+'Août N-1'!S47+'Septembre N-1'!S47+'Octobre N-1'!S47+'Novembre N-1'!S47+'Décembre N-1'!S47</f>
        <v>0</v>
      </c>
      <c r="T47" s="33" t="e">
        <f t="shared" si="34"/>
        <v>#DIV/0!</v>
      </c>
      <c r="U47" s="25"/>
      <c r="V47" s="26">
        <f t="shared" si="21"/>
        <v>0</v>
      </c>
      <c r="W47" s="32">
        <f t="shared" si="35"/>
        <v>3.5211267605633804E-3</v>
      </c>
      <c r="X47" s="23">
        <f>'Janvier N-1'!X47+'Février N-1'!X47+'Mars N-1'!X47+'Avril N-1'!X47+'Mai N-1'!X47+'Juin N-1'!X47+'Juillet N-1'!X47+'Août N-1'!X47+'Septembre N-1'!X47+'Octobre N-1'!X47+'Novembre N-1'!X47+'Décembre N-1'!X47</f>
        <v>1</v>
      </c>
      <c r="Y47" s="33" t="e">
        <f t="shared" si="36"/>
        <v>#DIV/0!</v>
      </c>
      <c r="Z47" s="25"/>
      <c r="AA47" s="26">
        <f t="shared" si="22"/>
        <v>-1</v>
      </c>
      <c r="AB47" s="32">
        <f t="shared" si="37"/>
        <v>7.3761854583772393E-3</v>
      </c>
      <c r="AC47" s="23">
        <f>'Janvier N-1'!AC47+'Février N-1'!AC47+'Mars N-1'!AC47+'Avril N-1'!AC47+'Mai N-1'!AC47+'Juin N-1'!AC47+'Juillet N-1'!AC47+'Août N-1'!AC47+'Septembre N-1'!AC47+'Octobre N-1'!AC47+'Novembre N-1'!AC47+'Décembre N-1'!AC47</f>
        <v>7</v>
      </c>
      <c r="AD47" s="33" t="e">
        <f t="shared" si="38"/>
        <v>#DIV/0!</v>
      </c>
      <c r="AE47" s="25"/>
      <c r="AF47" s="26">
        <f t="shared" si="23"/>
        <v>-7</v>
      </c>
      <c r="AG47" s="32">
        <f t="shared" si="39"/>
        <v>0</v>
      </c>
      <c r="AH47" s="23">
        <f>'Janvier N-1'!AH47+'Février N-1'!AH47+'Mars N-1'!AH47+'Avril N-1'!AH47+'Mai N-1'!AH47+'Juin N-1'!AH47+'Juillet N-1'!AH47+'Août N-1'!AH47+'Septembre N-1'!AH47+'Octobre N-1'!AH47+'Novembre N-1'!AH47+'Décembre N-1'!AH47</f>
        <v>0</v>
      </c>
      <c r="AI47" s="33" t="e">
        <f t="shared" si="40"/>
        <v>#DIV/0!</v>
      </c>
      <c r="AJ47" s="25"/>
      <c r="AK47" s="26">
        <f t="shared" si="24"/>
        <v>0</v>
      </c>
      <c r="AL47" s="32">
        <f t="shared" si="41"/>
        <v>3.1467745560800182E-3</v>
      </c>
      <c r="AM47" s="23">
        <f>'Janvier N-1'!AM47+'Février N-1'!AM47+'Mars N-1'!AM47+'Avril N-1'!AM47+'Mai N-1'!AM47+'Juin N-1'!AM47+'Juillet N-1'!AM47+'Août N-1'!AM47+'Septembre N-1'!AM47+'Octobre N-1'!AM47+'Novembre N-1'!AM47+'Décembre N-1'!AM47</f>
        <v>14</v>
      </c>
      <c r="AN47" s="33" t="e">
        <f t="shared" si="42"/>
        <v>#DIV/0!</v>
      </c>
      <c r="AO47" s="25"/>
      <c r="AP47" s="26">
        <f t="shared" si="25"/>
        <v>-14</v>
      </c>
      <c r="AQ47" s="32">
        <f t="shared" si="43"/>
        <v>0</v>
      </c>
      <c r="AR47" s="23">
        <f>'Janvier N-1'!AR47+'Février N-1'!AR47+'Mars N-1'!AR47+'Avril N-1'!AR47+'Mai N-1'!AR47+'Juin N-1'!AR47+'Juillet N-1'!AR47+'Août N-1'!AR47+'Septembre N-1'!AR47+'Octobre N-1'!AR47+'Novembre N-1'!AR47+'Décembre N-1'!AR47</f>
        <v>0</v>
      </c>
      <c r="AS47" s="33" t="e">
        <f t="shared" si="44"/>
        <v>#DIV/0!</v>
      </c>
      <c r="AT47" s="25"/>
      <c r="AU47" s="26">
        <f t="shared" si="26"/>
        <v>0</v>
      </c>
    </row>
    <row r="48" spans="1:47" x14ac:dyDescent="0.3">
      <c r="A48" t="s">
        <v>29</v>
      </c>
      <c r="B48" s="21"/>
      <c r="C48" s="32">
        <f t="shared" si="27"/>
        <v>7.1633237822349575E-3</v>
      </c>
      <c r="D48" s="23">
        <f>'Janvier N-1'!D48+'Février N-1'!D48+'Mars N-1'!D48+'Avril N-1'!D48+'Mai N-1'!D48+'Juin N-1'!D48+'Juillet N-1'!D48+'Août N-1'!D48+'Septembre N-1'!D48+'Octobre N-1'!D48+'Novembre N-1'!D48+'Décembre N-1'!D48</f>
        <v>10</v>
      </c>
      <c r="E48" s="33" t="e">
        <f t="shared" si="28"/>
        <v>#DIV/0!</v>
      </c>
      <c r="F48" s="25"/>
      <c r="G48" s="26">
        <f t="shared" si="18"/>
        <v>-10</v>
      </c>
      <c r="H48" s="32">
        <f t="shared" si="29"/>
        <v>1.0587102983638113E-2</v>
      </c>
      <c r="I48" s="23">
        <f>'Janvier N-1'!I48+'Février N-1'!I48+'Mars N-1'!I48+'Avril N-1'!I48+'Mai N-1'!I48+'Juin N-1'!I48+'Juillet N-1'!I48+'Août N-1'!I48+'Septembre N-1'!I48+'Octobre N-1'!I48+'Novembre N-1'!I48+'Décembre N-1'!I48</f>
        <v>11</v>
      </c>
      <c r="J48" s="33" t="e">
        <f t="shared" si="30"/>
        <v>#DIV/0!</v>
      </c>
      <c r="K48" s="25"/>
      <c r="L48" s="26">
        <f t="shared" si="19"/>
        <v>-11</v>
      </c>
      <c r="M48" s="32">
        <f t="shared" si="31"/>
        <v>2.2727272727272728E-2</v>
      </c>
      <c r="N48" s="23">
        <f>'Janvier N-1'!N48+'Février N-1'!N48+'Mars N-1'!N48+'Avril N-1'!N48+'Mai N-1'!N48+'Juin N-1'!N48+'Juillet N-1'!N48+'Août N-1'!N48+'Septembre N-1'!N48+'Octobre N-1'!N48+'Novembre N-1'!N48+'Décembre N-1'!N48</f>
        <v>9</v>
      </c>
      <c r="O48" s="33" t="e">
        <f t="shared" si="32"/>
        <v>#DIV/0!</v>
      </c>
      <c r="P48" s="25"/>
      <c r="Q48" s="26">
        <f t="shared" si="20"/>
        <v>-9</v>
      </c>
      <c r="R48" s="32">
        <f t="shared" si="33"/>
        <v>1.8518518518518517E-2</v>
      </c>
      <c r="S48" s="23">
        <f>'Janvier N-1'!S48+'Février N-1'!S48+'Mars N-1'!S48+'Avril N-1'!S48+'Mai N-1'!S48+'Juin N-1'!S48+'Juillet N-1'!S48+'Août N-1'!S48+'Septembre N-1'!S48+'Octobre N-1'!S48+'Novembre N-1'!S48+'Décembre N-1'!S48</f>
        <v>8</v>
      </c>
      <c r="T48" s="33" t="e">
        <f t="shared" si="34"/>
        <v>#DIV/0!</v>
      </c>
      <c r="U48" s="25"/>
      <c r="V48" s="26">
        <f t="shared" si="21"/>
        <v>-8</v>
      </c>
      <c r="W48" s="32">
        <f t="shared" si="35"/>
        <v>3.1690140845070422E-2</v>
      </c>
      <c r="X48" s="23">
        <f>'Janvier N-1'!X48+'Février N-1'!X48+'Mars N-1'!X48+'Avril N-1'!X48+'Mai N-1'!X48+'Juin N-1'!X48+'Juillet N-1'!X48+'Août N-1'!X48+'Septembre N-1'!X48+'Octobre N-1'!X48+'Novembre N-1'!X48+'Décembre N-1'!X48</f>
        <v>9</v>
      </c>
      <c r="Y48" s="33" t="e">
        <f t="shared" si="36"/>
        <v>#DIV/0!</v>
      </c>
      <c r="Z48" s="25"/>
      <c r="AA48" s="26">
        <f t="shared" si="22"/>
        <v>-9</v>
      </c>
      <c r="AB48" s="32">
        <f t="shared" si="37"/>
        <v>2.7397260273972601E-2</v>
      </c>
      <c r="AC48" s="23">
        <f>'Janvier N-1'!AC48+'Février N-1'!AC48+'Mars N-1'!AC48+'Avril N-1'!AC48+'Mai N-1'!AC48+'Juin N-1'!AC48+'Juillet N-1'!AC48+'Août N-1'!AC48+'Septembre N-1'!AC48+'Octobre N-1'!AC48+'Novembre N-1'!AC48+'Décembre N-1'!AC48</f>
        <v>26</v>
      </c>
      <c r="AD48" s="33" t="e">
        <f t="shared" si="38"/>
        <v>#DIV/0!</v>
      </c>
      <c r="AE48" s="25"/>
      <c r="AF48" s="26">
        <f t="shared" si="23"/>
        <v>-26</v>
      </c>
      <c r="AG48" s="32">
        <f t="shared" si="39"/>
        <v>0</v>
      </c>
      <c r="AH48" s="23">
        <f>'Janvier N-1'!AH48+'Février N-1'!AH48+'Mars N-1'!AH48+'Avril N-1'!AH48+'Mai N-1'!AH48+'Juin N-1'!AH48+'Juillet N-1'!AH48+'Août N-1'!AH48+'Septembre N-1'!AH48+'Octobre N-1'!AH48+'Novembre N-1'!AH48+'Décembre N-1'!AH48</f>
        <v>0</v>
      </c>
      <c r="AI48" s="33" t="e">
        <f t="shared" si="40"/>
        <v>#DIV/0!</v>
      </c>
      <c r="AJ48" s="25"/>
      <c r="AK48" s="26">
        <f t="shared" si="24"/>
        <v>0</v>
      </c>
      <c r="AL48" s="32">
        <f t="shared" si="41"/>
        <v>1.326140705776579E-2</v>
      </c>
      <c r="AM48" s="23">
        <f>'Janvier N-1'!AM48+'Février N-1'!AM48+'Mars N-1'!AM48+'Avril N-1'!AM48+'Mai N-1'!AM48+'Juin N-1'!AM48+'Juillet N-1'!AM48+'Août N-1'!AM48+'Septembre N-1'!AM48+'Octobre N-1'!AM48+'Novembre N-1'!AM48+'Décembre N-1'!AM48</f>
        <v>59</v>
      </c>
      <c r="AN48" s="33" t="e">
        <f t="shared" si="42"/>
        <v>#DIV/0!</v>
      </c>
      <c r="AO48" s="25"/>
      <c r="AP48" s="26">
        <f t="shared" si="25"/>
        <v>-59</v>
      </c>
      <c r="AQ48" s="32">
        <f t="shared" si="43"/>
        <v>4.3749999999999997E-2</v>
      </c>
      <c r="AR48" s="23">
        <f>'Janvier N-1'!AR48+'Février N-1'!AR48+'Mars N-1'!AR48+'Avril N-1'!AR48+'Mai N-1'!AR48+'Juin N-1'!AR48+'Juillet N-1'!AR48+'Août N-1'!AR48+'Septembre N-1'!AR48+'Octobre N-1'!AR48+'Novembre N-1'!AR48+'Décembre N-1'!AR48</f>
        <v>14</v>
      </c>
      <c r="AS48" s="33" t="e">
        <f t="shared" si="44"/>
        <v>#DIV/0!</v>
      </c>
      <c r="AT48" s="25"/>
      <c r="AU48" s="26">
        <f t="shared" si="26"/>
        <v>-14</v>
      </c>
    </row>
    <row r="49" spans="1:47" x14ac:dyDescent="0.3">
      <c r="A49" t="s">
        <v>35</v>
      </c>
      <c r="B49" s="21"/>
      <c r="C49" s="32">
        <f t="shared" si="27"/>
        <v>4.3696275071633241E-2</v>
      </c>
      <c r="D49" s="23">
        <f>'Janvier N-1'!D49+'Février N-1'!D49+'Mars N-1'!D49+'Avril N-1'!D49+'Mai N-1'!D49+'Juin N-1'!D49+'Juillet N-1'!D49+'Août N-1'!D49+'Septembre N-1'!D49+'Octobre N-1'!D49+'Novembre N-1'!D49+'Décembre N-1'!D49</f>
        <v>61</v>
      </c>
      <c r="E49" s="33" t="e">
        <f t="shared" si="28"/>
        <v>#DIV/0!</v>
      </c>
      <c r="F49" s="25"/>
      <c r="G49" s="26">
        <f t="shared" si="18"/>
        <v>-61</v>
      </c>
      <c r="H49" s="32">
        <f t="shared" si="29"/>
        <v>3.9461020211742061E-2</v>
      </c>
      <c r="I49" s="23">
        <f>'Janvier N-1'!I49+'Février N-1'!I49+'Mars N-1'!I49+'Avril N-1'!I49+'Mai N-1'!I49+'Juin N-1'!I49+'Juillet N-1'!I49+'Août N-1'!I49+'Septembre N-1'!I49+'Octobre N-1'!I49+'Novembre N-1'!I49+'Décembre N-1'!I49</f>
        <v>41</v>
      </c>
      <c r="J49" s="33" t="e">
        <f t="shared" si="30"/>
        <v>#DIV/0!</v>
      </c>
      <c r="K49" s="25"/>
      <c r="L49" s="26">
        <f t="shared" si="19"/>
        <v>-41</v>
      </c>
      <c r="M49" s="32">
        <f t="shared" si="31"/>
        <v>5.0505050505050509E-3</v>
      </c>
      <c r="N49" s="23">
        <f>'Janvier N-1'!N49+'Février N-1'!N49+'Mars N-1'!N49+'Avril N-1'!N49+'Mai N-1'!N49+'Juin N-1'!N49+'Juillet N-1'!N49+'Août N-1'!N49+'Septembre N-1'!N49+'Octobre N-1'!N49+'Novembre N-1'!N49+'Décembre N-1'!N49</f>
        <v>2</v>
      </c>
      <c r="O49" s="33" t="e">
        <f t="shared" si="32"/>
        <v>#DIV/0!</v>
      </c>
      <c r="P49" s="25"/>
      <c r="Q49" s="26">
        <f t="shared" si="20"/>
        <v>-2</v>
      </c>
      <c r="R49" s="32">
        <f t="shared" si="33"/>
        <v>4.1666666666666664E-2</v>
      </c>
      <c r="S49" s="23">
        <f>'Janvier N-1'!S49+'Février N-1'!S49+'Mars N-1'!S49+'Avril N-1'!S49+'Mai N-1'!S49+'Juin N-1'!S49+'Juillet N-1'!S49+'Août N-1'!S49+'Septembre N-1'!S49+'Octobre N-1'!S49+'Novembre N-1'!S49+'Décembre N-1'!S49</f>
        <v>18</v>
      </c>
      <c r="T49" s="33" t="e">
        <f t="shared" si="34"/>
        <v>#DIV/0!</v>
      </c>
      <c r="U49" s="25"/>
      <c r="V49" s="26">
        <f t="shared" si="21"/>
        <v>-18</v>
      </c>
      <c r="W49" s="32">
        <f t="shared" si="35"/>
        <v>1.0563380281690141E-2</v>
      </c>
      <c r="X49" s="23">
        <f>'Janvier N-1'!X49+'Février N-1'!X49+'Mars N-1'!X49+'Avril N-1'!X49+'Mai N-1'!X49+'Juin N-1'!X49+'Juillet N-1'!X49+'Août N-1'!X49+'Septembre N-1'!X49+'Octobre N-1'!X49+'Novembre N-1'!X49+'Décembre N-1'!X49</f>
        <v>3</v>
      </c>
      <c r="Y49" s="33" t="e">
        <f t="shared" si="36"/>
        <v>#DIV/0!</v>
      </c>
      <c r="Z49" s="25"/>
      <c r="AA49" s="26">
        <f t="shared" si="22"/>
        <v>-3</v>
      </c>
      <c r="AB49" s="32">
        <f t="shared" si="37"/>
        <v>2.3182297154899896E-2</v>
      </c>
      <c r="AC49" s="23">
        <f>'Janvier N-1'!AC49+'Février N-1'!AC49+'Mars N-1'!AC49+'Avril N-1'!AC49+'Mai N-1'!AC49+'Juin N-1'!AC49+'Juillet N-1'!AC49+'Août N-1'!AC49+'Septembre N-1'!AC49+'Octobre N-1'!AC49+'Novembre N-1'!AC49+'Décembre N-1'!AC49</f>
        <v>22</v>
      </c>
      <c r="AD49" s="33" t="e">
        <f t="shared" si="38"/>
        <v>#DIV/0!</v>
      </c>
      <c r="AE49" s="25"/>
      <c r="AF49" s="26">
        <f t="shared" si="23"/>
        <v>-22</v>
      </c>
      <c r="AG49" s="32">
        <f t="shared" si="39"/>
        <v>3.2967032967032968E-2</v>
      </c>
      <c r="AH49" s="23">
        <f>'Janvier N-1'!AH49+'Février N-1'!AH49+'Mars N-1'!AH49+'Avril N-1'!AH49+'Mai N-1'!AH49+'Juin N-1'!AH49+'Juillet N-1'!AH49+'Août N-1'!AH49+'Septembre N-1'!AH49+'Octobre N-1'!AH49+'Novembre N-1'!AH49+'Décembre N-1'!AH49</f>
        <v>9</v>
      </c>
      <c r="AI49" s="33" t="e">
        <f t="shared" si="40"/>
        <v>#DIV/0!</v>
      </c>
      <c r="AJ49" s="25"/>
      <c r="AK49" s="26">
        <f t="shared" si="24"/>
        <v>-9</v>
      </c>
      <c r="AL49" s="32">
        <f t="shared" si="41"/>
        <v>3.5064059339177341E-2</v>
      </c>
      <c r="AM49" s="23">
        <f>'Janvier N-1'!AM49+'Février N-1'!AM49+'Mars N-1'!AM49+'Avril N-1'!AM49+'Mai N-1'!AM49+'Juin N-1'!AM49+'Juillet N-1'!AM49+'Août N-1'!AM49+'Septembre N-1'!AM49+'Octobre N-1'!AM49+'Novembre N-1'!AM49+'Décembre N-1'!AM49</f>
        <v>156</v>
      </c>
      <c r="AN49" s="33" t="e">
        <f t="shared" si="42"/>
        <v>#DIV/0!</v>
      </c>
      <c r="AO49" s="25"/>
      <c r="AP49" s="26">
        <f t="shared" si="25"/>
        <v>-156</v>
      </c>
      <c r="AQ49" s="32">
        <f t="shared" si="43"/>
        <v>0</v>
      </c>
      <c r="AR49" s="23">
        <f>'Janvier N-1'!AR49+'Février N-1'!AR49+'Mars N-1'!AR49+'Avril N-1'!AR49+'Mai N-1'!AR49+'Juin N-1'!AR49+'Juillet N-1'!AR49+'Août N-1'!AR49+'Septembre N-1'!AR49+'Octobre N-1'!AR49+'Novembre N-1'!AR49+'Décembre N-1'!AR49</f>
        <v>0</v>
      </c>
      <c r="AS49" s="33" t="e">
        <f t="shared" si="44"/>
        <v>#DIV/0!</v>
      </c>
      <c r="AT49" s="25"/>
      <c r="AU49" s="26">
        <f t="shared" si="26"/>
        <v>0</v>
      </c>
    </row>
    <row r="50" spans="1:47" x14ac:dyDescent="0.3">
      <c r="A50" t="s">
        <v>30</v>
      </c>
      <c r="B50" s="21"/>
      <c r="C50" s="32">
        <f t="shared" si="27"/>
        <v>3.36676217765043E-2</v>
      </c>
      <c r="D50" s="23">
        <f>'Janvier N-1'!D50+'Février N-1'!D50+'Mars N-1'!D50+'Avril N-1'!D50+'Mai N-1'!D50+'Juin N-1'!D50+'Juillet N-1'!D50+'Août N-1'!D50+'Septembre N-1'!D50+'Octobre N-1'!D50+'Novembre N-1'!D50+'Décembre N-1'!D50</f>
        <v>47</v>
      </c>
      <c r="E50" s="33" t="e">
        <f t="shared" si="28"/>
        <v>#DIV/0!</v>
      </c>
      <c r="F50" s="25"/>
      <c r="G50" s="26">
        <f t="shared" si="18"/>
        <v>-47</v>
      </c>
      <c r="H50" s="32">
        <f t="shared" si="29"/>
        <v>2.598652550529355E-2</v>
      </c>
      <c r="I50" s="23">
        <f>'Janvier N-1'!I50+'Février N-1'!I50+'Mars N-1'!I50+'Avril N-1'!I50+'Mai N-1'!I50+'Juin N-1'!I50+'Juillet N-1'!I50+'Août N-1'!I50+'Septembre N-1'!I50+'Octobre N-1'!I50+'Novembre N-1'!I50+'Décembre N-1'!I50</f>
        <v>27</v>
      </c>
      <c r="J50" s="33" t="e">
        <f t="shared" si="30"/>
        <v>#DIV/0!</v>
      </c>
      <c r="K50" s="25"/>
      <c r="L50" s="26">
        <f t="shared" si="19"/>
        <v>-27</v>
      </c>
      <c r="M50" s="32">
        <f t="shared" si="31"/>
        <v>2.2727272727272728E-2</v>
      </c>
      <c r="N50" s="23">
        <f>'Janvier N-1'!N50+'Février N-1'!N50+'Mars N-1'!N50+'Avril N-1'!N50+'Mai N-1'!N50+'Juin N-1'!N50+'Juillet N-1'!N50+'Août N-1'!N50+'Septembre N-1'!N50+'Octobre N-1'!N50+'Novembre N-1'!N50+'Décembre N-1'!N50</f>
        <v>9</v>
      </c>
      <c r="O50" s="33" t="e">
        <f t="shared" si="32"/>
        <v>#DIV/0!</v>
      </c>
      <c r="P50" s="25"/>
      <c r="Q50" s="26">
        <f t="shared" si="20"/>
        <v>-9</v>
      </c>
      <c r="R50" s="32">
        <f t="shared" si="33"/>
        <v>7.407407407407407E-2</v>
      </c>
      <c r="S50" s="23">
        <f>'Janvier N-1'!S50+'Février N-1'!S50+'Mars N-1'!S50+'Avril N-1'!S50+'Mai N-1'!S50+'Juin N-1'!S50+'Juillet N-1'!S50+'Août N-1'!S50+'Septembre N-1'!S50+'Octobre N-1'!S50+'Novembre N-1'!S50+'Décembre N-1'!S50</f>
        <v>32</v>
      </c>
      <c r="T50" s="33" t="e">
        <f t="shared" si="34"/>
        <v>#DIV/0!</v>
      </c>
      <c r="U50" s="25"/>
      <c r="V50" s="26">
        <f t="shared" si="21"/>
        <v>-32</v>
      </c>
      <c r="W50" s="32">
        <f t="shared" si="35"/>
        <v>5.9859154929577461E-2</v>
      </c>
      <c r="X50" s="23">
        <f>'Janvier N-1'!X50+'Février N-1'!X50+'Mars N-1'!X50+'Avril N-1'!X50+'Mai N-1'!X50+'Juin N-1'!X50+'Juillet N-1'!X50+'Août N-1'!X50+'Septembre N-1'!X50+'Octobre N-1'!X50+'Novembre N-1'!X50+'Décembre N-1'!X50</f>
        <v>17</v>
      </c>
      <c r="Y50" s="33" t="e">
        <f t="shared" si="36"/>
        <v>#DIV/0!</v>
      </c>
      <c r="Z50" s="25"/>
      <c r="AA50" s="26">
        <f t="shared" si="22"/>
        <v>-17</v>
      </c>
      <c r="AB50" s="32">
        <f t="shared" si="37"/>
        <v>2.7397260273972601E-2</v>
      </c>
      <c r="AC50" s="23">
        <f>'Janvier N-1'!AC50+'Février N-1'!AC50+'Mars N-1'!AC50+'Avril N-1'!AC50+'Mai N-1'!AC50+'Juin N-1'!AC50+'Juillet N-1'!AC50+'Août N-1'!AC50+'Septembre N-1'!AC50+'Octobre N-1'!AC50+'Novembre N-1'!AC50+'Décembre N-1'!AC50</f>
        <v>26</v>
      </c>
      <c r="AD50" s="33" t="e">
        <f t="shared" si="38"/>
        <v>#DIV/0!</v>
      </c>
      <c r="AE50" s="25"/>
      <c r="AF50" s="26">
        <f t="shared" si="23"/>
        <v>-26</v>
      </c>
      <c r="AG50" s="32">
        <f t="shared" si="39"/>
        <v>4.7619047619047616E-2</v>
      </c>
      <c r="AH50" s="23">
        <f>'Janvier N-1'!AH50+'Février N-1'!AH50+'Mars N-1'!AH50+'Avril N-1'!AH50+'Mai N-1'!AH50+'Juin N-1'!AH50+'Juillet N-1'!AH50+'Août N-1'!AH50+'Septembre N-1'!AH50+'Octobre N-1'!AH50+'Novembre N-1'!AH50+'Décembre N-1'!AH50</f>
        <v>13</v>
      </c>
      <c r="AI50" s="33" t="e">
        <f t="shared" si="40"/>
        <v>#DIV/0!</v>
      </c>
      <c r="AJ50" s="25"/>
      <c r="AK50" s="26">
        <f t="shared" si="24"/>
        <v>-13</v>
      </c>
      <c r="AL50" s="32">
        <f t="shared" si="41"/>
        <v>2.6747583726680152E-2</v>
      </c>
      <c r="AM50" s="23">
        <f>'Janvier N-1'!AM50+'Février N-1'!AM50+'Mars N-1'!AM50+'Avril N-1'!AM50+'Mai N-1'!AM50+'Juin N-1'!AM50+'Juillet N-1'!AM50+'Août N-1'!AM50+'Septembre N-1'!AM50+'Octobre N-1'!AM50+'Novembre N-1'!AM50+'Décembre N-1'!AM50</f>
        <v>119</v>
      </c>
      <c r="AN50" s="33" t="e">
        <f t="shared" si="42"/>
        <v>#DIV/0!</v>
      </c>
      <c r="AO50" s="25"/>
      <c r="AP50" s="26">
        <f t="shared" si="25"/>
        <v>-119</v>
      </c>
      <c r="AQ50" s="32">
        <f t="shared" si="43"/>
        <v>0.16250000000000001</v>
      </c>
      <c r="AR50" s="23">
        <f>'Janvier N-1'!AR50+'Février N-1'!AR50+'Mars N-1'!AR50+'Avril N-1'!AR50+'Mai N-1'!AR50+'Juin N-1'!AR50+'Juillet N-1'!AR50+'Août N-1'!AR50+'Septembre N-1'!AR50+'Octobre N-1'!AR50+'Novembre N-1'!AR50+'Décembre N-1'!AR50</f>
        <v>52</v>
      </c>
      <c r="AS50" s="33" t="e">
        <f t="shared" si="44"/>
        <v>#DIV/0!</v>
      </c>
      <c r="AT50" s="25"/>
      <c r="AU50" s="26">
        <f t="shared" si="26"/>
        <v>-52</v>
      </c>
    </row>
    <row r="51" spans="1:47" x14ac:dyDescent="0.3">
      <c r="A51" t="s">
        <v>31</v>
      </c>
      <c r="B51" s="21"/>
      <c r="C51" s="32">
        <f t="shared" si="27"/>
        <v>3.2951289398280799E-2</v>
      </c>
      <c r="D51" s="23">
        <f>'Janvier N-1'!D51+'Février N-1'!D51+'Mars N-1'!D51+'Avril N-1'!D51+'Mai N-1'!D51+'Juin N-1'!D51+'Juillet N-1'!D51+'Août N-1'!D51+'Septembre N-1'!D51+'Octobre N-1'!D51+'Novembre N-1'!D51+'Décembre N-1'!D51</f>
        <v>46</v>
      </c>
      <c r="E51" s="33" t="e">
        <f t="shared" si="28"/>
        <v>#DIV/0!</v>
      </c>
      <c r="F51" s="25"/>
      <c r="G51" s="26">
        <f t="shared" si="18"/>
        <v>-46</v>
      </c>
      <c r="H51" s="32">
        <f t="shared" si="29"/>
        <v>2.2136669874879691E-2</v>
      </c>
      <c r="I51" s="23">
        <f>'Janvier N-1'!I51+'Février N-1'!I51+'Mars N-1'!I51+'Avril N-1'!I51+'Mai N-1'!I51+'Juin N-1'!I51+'Juillet N-1'!I51+'Août N-1'!I51+'Septembre N-1'!I51+'Octobre N-1'!I51+'Novembre N-1'!I51+'Décembre N-1'!I51</f>
        <v>23</v>
      </c>
      <c r="J51" s="33" t="e">
        <f t="shared" si="30"/>
        <v>#DIV/0!</v>
      </c>
      <c r="K51" s="25"/>
      <c r="L51" s="26">
        <f t="shared" si="19"/>
        <v>-23</v>
      </c>
      <c r="M51" s="32">
        <f t="shared" si="31"/>
        <v>2.5252525252525255E-3</v>
      </c>
      <c r="N51" s="23">
        <f>'Janvier N-1'!N51+'Février N-1'!N51+'Mars N-1'!N51+'Avril N-1'!N51+'Mai N-1'!N51+'Juin N-1'!N51+'Juillet N-1'!N51+'Août N-1'!N51+'Septembre N-1'!N51+'Octobre N-1'!N51+'Novembre N-1'!N51+'Décembre N-1'!N51</f>
        <v>1</v>
      </c>
      <c r="O51" s="33" t="e">
        <f t="shared" si="32"/>
        <v>#DIV/0!</v>
      </c>
      <c r="P51" s="25"/>
      <c r="Q51" s="26">
        <f t="shared" si="20"/>
        <v>-1</v>
      </c>
      <c r="R51" s="32">
        <f t="shared" si="33"/>
        <v>2.5462962962962962E-2</v>
      </c>
      <c r="S51" s="23">
        <f>'Janvier N-1'!S51+'Février N-1'!S51+'Mars N-1'!S51+'Avril N-1'!S51+'Mai N-1'!S51+'Juin N-1'!S51+'Juillet N-1'!S51+'Août N-1'!S51+'Septembre N-1'!S51+'Octobre N-1'!S51+'Novembre N-1'!S51+'Décembre N-1'!S51</f>
        <v>11</v>
      </c>
      <c r="T51" s="33" t="e">
        <f t="shared" si="34"/>
        <v>#DIV/0!</v>
      </c>
      <c r="U51" s="25"/>
      <c r="V51" s="26">
        <f t="shared" si="21"/>
        <v>-11</v>
      </c>
      <c r="W51" s="32">
        <f t="shared" si="35"/>
        <v>3.1690140845070422E-2</v>
      </c>
      <c r="X51" s="23">
        <f>'Janvier N-1'!X51+'Février N-1'!X51+'Mars N-1'!X51+'Avril N-1'!X51+'Mai N-1'!X51+'Juin N-1'!X51+'Juillet N-1'!X51+'Août N-1'!X51+'Septembre N-1'!X51+'Octobre N-1'!X51+'Novembre N-1'!X51+'Décembre N-1'!X51</f>
        <v>9</v>
      </c>
      <c r="Y51" s="33" t="e">
        <f t="shared" si="36"/>
        <v>#DIV/0!</v>
      </c>
      <c r="Z51" s="25"/>
      <c r="AA51" s="26">
        <f t="shared" si="22"/>
        <v>-9</v>
      </c>
      <c r="AB51" s="32">
        <f t="shared" si="37"/>
        <v>3.2665964172813484E-2</v>
      </c>
      <c r="AC51" s="23">
        <f>'Janvier N-1'!AC51+'Février N-1'!AC51+'Mars N-1'!AC51+'Avril N-1'!AC51+'Mai N-1'!AC51+'Juin N-1'!AC51+'Juillet N-1'!AC51+'Août N-1'!AC51+'Septembre N-1'!AC51+'Octobre N-1'!AC51+'Novembre N-1'!AC51+'Décembre N-1'!AC51</f>
        <v>31</v>
      </c>
      <c r="AD51" s="33" t="e">
        <f t="shared" si="38"/>
        <v>#DIV/0!</v>
      </c>
      <c r="AE51" s="25"/>
      <c r="AF51" s="26">
        <f t="shared" si="23"/>
        <v>-31</v>
      </c>
      <c r="AG51" s="32">
        <f t="shared" si="39"/>
        <v>2.564102564102564E-2</v>
      </c>
      <c r="AH51" s="23">
        <f>'Janvier N-1'!AH51+'Février N-1'!AH51+'Mars N-1'!AH51+'Avril N-1'!AH51+'Mai N-1'!AH51+'Juin N-1'!AH51+'Juillet N-1'!AH51+'Août N-1'!AH51+'Septembre N-1'!AH51+'Octobre N-1'!AH51+'Novembre N-1'!AH51+'Décembre N-1'!AH51</f>
        <v>7</v>
      </c>
      <c r="AI51" s="33" t="e">
        <f t="shared" si="40"/>
        <v>#DIV/0!</v>
      </c>
      <c r="AJ51" s="25"/>
      <c r="AK51" s="26">
        <f t="shared" si="24"/>
        <v>-7</v>
      </c>
      <c r="AL51" s="32">
        <f t="shared" si="41"/>
        <v>2.8770510227017307E-2</v>
      </c>
      <c r="AM51" s="23">
        <f>'Janvier N-1'!AM51+'Février N-1'!AM51+'Mars N-1'!AM51+'Avril N-1'!AM51+'Mai N-1'!AM51+'Juin N-1'!AM51+'Juillet N-1'!AM51+'Août N-1'!AM51+'Septembre N-1'!AM51+'Octobre N-1'!AM51+'Novembre N-1'!AM51+'Décembre N-1'!AM51</f>
        <v>128</v>
      </c>
      <c r="AN51" s="33" t="e">
        <f t="shared" si="42"/>
        <v>#DIV/0!</v>
      </c>
      <c r="AO51" s="25"/>
      <c r="AP51" s="26">
        <f t="shared" si="25"/>
        <v>-128</v>
      </c>
      <c r="AQ51" s="32">
        <f t="shared" si="43"/>
        <v>0</v>
      </c>
      <c r="AR51" s="23">
        <f>'Janvier N-1'!AR51+'Février N-1'!AR51+'Mars N-1'!AR51+'Avril N-1'!AR51+'Mai N-1'!AR51+'Juin N-1'!AR51+'Juillet N-1'!AR51+'Août N-1'!AR51+'Septembre N-1'!AR51+'Octobre N-1'!AR51+'Novembre N-1'!AR51+'Décembre N-1'!AR51</f>
        <v>0</v>
      </c>
      <c r="AS51" s="33" t="e">
        <f t="shared" si="44"/>
        <v>#DIV/0!</v>
      </c>
      <c r="AT51" s="25"/>
      <c r="AU51" s="26">
        <f t="shared" si="26"/>
        <v>0</v>
      </c>
    </row>
    <row r="52" spans="1:47" x14ac:dyDescent="0.3">
      <c r="A52" t="s">
        <v>32</v>
      </c>
      <c r="B52" s="21"/>
      <c r="C52" s="32">
        <f t="shared" si="27"/>
        <v>0.11174785100286533</v>
      </c>
      <c r="D52" s="23">
        <f>'Janvier N-1'!D52+'Février N-1'!D52+'Mars N-1'!D52+'Avril N-1'!D52+'Mai N-1'!D52+'Juin N-1'!D52+'Juillet N-1'!D52+'Août N-1'!D52+'Septembre N-1'!D52+'Octobre N-1'!D52+'Novembre N-1'!D52+'Décembre N-1'!D52</f>
        <v>156</v>
      </c>
      <c r="E52" s="33" t="e">
        <f t="shared" si="28"/>
        <v>#DIV/0!</v>
      </c>
      <c r="F52" s="25"/>
      <c r="G52" s="26">
        <f t="shared" si="18"/>
        <v>-156</v>
      </c>
      <c r="H52" s="32">
        <f t="shared" si="29"/>
        <v>8.7584215591915301E-2</v>
      </c>
      <c r="I52" s="23">
        <f>'Janvier N-1'!I52+'Février N-1'!I52+'Mars N-1'!I52+'Avril N-1'!I52+'Mai N-1'!I52+'Juin N-1'!I52+'Juillet N-1'!I52+'Août N-1'!I52+'Septembre N-1'!I52+'Octobre N-1'!I52+'Novembre N-1'!I52+'Décembre N-1'!I52</f>
        <v>91</v>
      </c>
      <c r="J52" s="33" t="e">
        <f t="shared" si="30"/>
        <v>#DIV/0!</v>
      </c>
      <c r="K52" s="25"/>
      <c r="L52" s="26">
        <f t="shared" si="19"/>
        <v>-91</v>
      </c>
      <c r="M52" s="32">
        <f t="shared" si="31"/>
        <v>7.8282828282828287E-2</v>
      </c>
      <c r="N52" s="23">
        <f>'Janvier N-1'!N52+'Février N-1'!N52+'Mars N-1'!N52+'Avril N-1'!N52+'Mai N-1'!N52+'Juin N-1'!N52+'Juillet N-1'!N52+'Août N-1'!N52+'Septembre N-1'!N52+'Octobre N-1'!N52+'Novembre N-1'!N52+'Décembre N-1'!N52</f>
        <v>31</v>
      </c>
      <c r="O52" s="33" t="e">
        <f t="shared" si="32"/>
        <v>#DIV/0!</v>
      </c>
      <c r="P52" s="25"/>
      <c r="Q52" s="26">
        <f t="shared" si="20"/>
        <v>-31</v>
      </c>
      <c r="R52" s="32">
        <f t="shared" si="33"/>
        <v>9.9537037037037035E-2</v>
      </c>
      <c r="S52" s="23">
        <f>'Janvier N-1'!S52+'Février N-1'!S52+'Mars N-1'!S52+'Avril N-1'!S52+'Mai N-1'!S52+'Juin N-1'!S52+'Juillet N-1'!S52+'Août N-1'!S52+'Septembre N-1'!S52+'Octobre N-1'!S52+'Novembre N-1'!S52+'Décembre N-1'!S52</f>
        <v>43</v>
      </c>
      <c r="T52" s="33" t="e">
        <f t="shared" si="34"/>
        <v>#DIV/0!</v>
      </c>
      <c r="U52" s="25"/>
      <c r="V52" s="26">
        <f t="shared" si="21"/>
        <v>-43</v>
      </c>
      <c r="W52" s="32">
        <f t="shared" si="35"/>
        <v>9.5070422535211266E-2</v>
      </c>
      <c r="X52" s="23">
        <f>'Janvier N-1'!X52+'Février N-1'!X52+'Mars N-1'!X52+'Avril N-1'!X52+'Mai N-1'!X52+'Juin N-1'!X52+'Juillet N-1'!X52+'Août N-1'!X52+'Septembre N-1'!X52+'Octobre N-1'!X52+'Novembre N-1'!X52+'Décembre N-1'!X52</f>
        <v>27</v>
      </c>
      <c r="Y52" s="33" t="e">
        <f t="shared" si="36"/>
        <v>#DIV/0!</v>
      </c>
      <c r="Z52" s="25"/>
      <c r="AA52" s="26">
        <f t="shared" si="22"/>
        <v>-27</v>
      </c>
      <c r="AB52" s="32">
        <f t="shared" si="37"/>
        <v>9.0621707060063228E-2</v>
      </c>
      <c r="AC52" s="23">
        <f>'Janvier N-1'!AC52+'Février N-1'!AC52+'Mars N-1'!AC52+'Avril N-1'!AC52+'Mai N-1'!AC52+'Juin N-1'!AC52+'Juillet N-1'!AC52+'Août N-1'!AC52+'Septembre N-1'!AC52+'Octobre N-1'!AC52+'Novembre N-1'!AC52+'Décembre N-1'!AC52</f>
        <v>86</v>
      </c>
      <c r="AD52" s="33" t="e">
        <f t="shared" si="38"/>
        <v>#DIV/0!</v>
      </c>
      <c r="AE52" s="25"/>
      <c r="AF52" s="26">
        <f t="shared" si="23"/>
        <v>-86</v>
      </c>
      <c r="AG52" s="32">
        <f t="shared" si="39"/>
        <v>6.5934065934065936E-2</v>
      </c>
      <c r="AH52" s="23">
        <f>'Janvier N-1'!AH52+'Février N-1'!AH52+'Mars N-1'!AH52+'Avril N-1'!AH52+'Mai N-1'!AH52+'Juin N-1'!AH52+'Juillet N-1'!AH52+'Août N-1'!AH52+'Septembre N-1'!AH52+'Octobre N-1'!AH52+'Novembre N-1'!AH52+'Décembre N-1'!AH52</f>
        <v>18</v>
      </c>
      <c r="AI52" s="33" t="e">
        <f t="shared" si="40"/>
        <v>#DIV/0!</v>
      </c>
      <c r="AJ52" s="25"/>
      <c r="AK52" s="26">
        <f t="shared" si="24"/>
        <v>-18</v>
      </c>
      <c r="AL52" s="32">
        <f t="shared" si="41"/>
        <v>9.8224320071926274E-2</v>
      </c>
      <c r="AM52" s="23">
        <f>'Janvier N-1'!AM52+'Février N-1'!AM52+'Mars N-1'!AM52+'Avril N-1'!AM52+'Mai N-1'!AM52+'Juin N-1'!AM52+'Juillet N-1'!AM52+'Août N-1'!AM52+'Septembre N-1'!AM52+'Octobre N-1'!AM52+'Novembre N-1'!AM52+'Décembre N-1'!AM52</f>
        <v>437</v>
      </c>
      <c r="AN52" s="33" t="e">
        <f t="shared" si="42"/>
        <v>#DIV/0!</v>
      </c>
      <c r="AO52" s="25"/>
      <c r="AP52" s="26">
        <f t="shared" si="25"/>
        <v>-437</v>
      </c>
      <c r="AQ52" s="32">
        <f t="shared" si="43"/>
        <v>4.6875E-2</v>
      </c>
      <c r="AR52" s="23">
        <f>'Janvier N-1'!AR52+'Février N-1'!AR52+'Mars N-1'!AR52+'Avril N-1'!AR52+'Mai N-1'!AR52+'Juin N-1'!AR52+'Juillet N-1'!AR52+'Août N-1'!AR52+'Septembre N-1'!AR52+'Octobre N-1'!AR52+'Novembre N-1'!AR52+'Décembre N-1'!AR52</f>
        <v>15</v>
      </c>
      <c r="AS52" s="33" t="e">
        <f t="shared" si="44"/>
        <v>#DIV/0!</v>
      </c>
      <c r="AT52" s="25"/>
      <c r="AU52" s="26">
        <f t="shared" si="26"/>
        <v>-15</v>
      </c>
    </row>
    <row r="53" spans="1:47" ht="15" thickBot="1" x14ac:dyDescent="0.35">
      <c r="B53" s="27"/>
      <c r="C53" s="28"/>
      <c r="D53" s="23"/>
      <c r="E53" s="29"/>
      <c r="F53" s="30"/>
      <c r="G53" s="31"/>
      <c r="H53" s="28"/>
      <c r="I53" s="27"/>
      <c r="J53" s="29"/>
      <c r="K53" s="30"/>
      <c r="L53" s="31"/>
      <c r="M53" s="28"/>
      <c r="N53" s="27"/>
      <c r="O53" s="29"/>
      <c r="P53" s="30"/>
      <c r="Q53" s="31"/>
      <c r="R53" s="28"/>
      <c r="S53" s="27"/>
      <c r="T53" s="29"/>
      <c r="U53" s="30"/>
      <c r="V53" s="31"/>
      <c r="W53" s="28"/>
      <c r="X53" s="27"/>
      <c r="Y53" s="29"/>
      <c r="Z53" s="30"/>
      <c r="AA53" s="31"/>
      <c r="AB53" s="28"/>
      <c r="AC53" s="27"/>
      <c r="AD53" s="29"/>
      <c r="AE53" s="30"/>
      <c r="AF53" s="31"/>
      <c r="AG53" s="28"/>
      <c r="AH53" s="27"/>
      <c r="AI53" s="29"/>
      <c r="AJ53" s="30"/>
      <c r="AK53" s="31"/>
      <c r="AL53" s="28"/>
      <c r="AM53" s="27"/>
      <c r="AN53" s="29"/>
      <c r="AO53" s="30"/>
      <c r="AP53" s="31"/>
      <c r="AQ53" s="28"/>
      <c r="AR53" s="27"/>
      <c r="AS53" s="29"/>
      <c r="AT53" s="30"/>
      <c r="AU53" s="31"/>
    </row>
    <row r="54" spans="1:47" s="12" customFormat="1" ht="16.2" thickBot="1" x14ac:dyDescent="0.35">
      <c r="A54" s="11" t="s">
        <v>38</v>
      </c>
      <c r="C54" s="13">
        <f>SUM(C3:C52)</f>
        <v>1</v>
      </c>
      <c r="D54" s="12">
        <f>SUM(D3:D52)</f>
        <v>1396</v>
      </c>
      <c r="E54" s="16" t="e">
        <f>SUM(E3:E52)</f>
        <v>#DIV/0!</v>
      </c>
      <c r="F54" s="17">
        <f>SUM(F3:F52)</f>
        <v>0</v>
      </c>
      <c r="G54" s="14"/>
      <c r="H54" s="13">
        <f>SUM(H3:H52)</f>
        <v>0.99999999999999978</v>
      </c>
      <c r="I54" s="12">
        <f>SUM(I3:I52)</f>
        <v>1039</v>
      </c>
      <c r="J54" s="16" t="e">
        <f>SUM(J3:J52)</f>
        <v>#DIV/0!</v>
      </c>
      <c r="K54" s="17">
        <f>SUM(K3:K52)</f>
        <v>0</v>
      </c>
      <c r="M54" s="19">
        <f>SUM(M3:M52)</f>
        <v>1</v>
      </c>
      <c r="N54" s="12">
        <f>SUM(N3:N52)</f>
        <v>396</v>
      </c>
      <c r="O54" s="16" t="e">
        <f>SUM(O3:O52)</f>
        <v>#DIV/0!</v>
      </c>
      <c r="P54" s="17">
        <f>SUM(P3:P52)</f>
        <v>0</v>
      </c>
      <c r="R54" s="13">
        <f>SUM(R3:R52)</f>
        <v>0.99999999999999978</v>
      </c>
      <c r="S54" s="12">
        <f>SUM(S3:S52)</f>
        <v>432</v>
      </c>
      <c r="T54" s="16" t="e">
        <f>SUM(T3:T52)</f>
        <v>#DIV/0!</v>
      </c>
      <c r="U54" s="17">
        <f>SUM(U3:U52)</f>
        <v>0</v>
      </c>
      <c r="W54" s="13">
        <f>SUM(W3:W52)</f>
        <v>0.99999999999999967</v>
      </c>
      <c r="X54" s="12">
        <f>SUM(X3:X52)</f>
        <v>284</v>
      </c>
      <c r="Y54" s="16" t="e">
        <f>SUM(Y3:Y52)</f>
        <v>#DIV/0!</v>
      </c>
      <c r="Z54" s="17">
        <f>SUM(Z3:Z52)</f>
        <v>0</v>
      </c>
      <c r="AB54" s="13">
        <f>SUM(AB3:AB52)</f>
        <v>1</v>
      </c>
      <c r="AC54" s="12">
        <f>SUM(AC3:AC52)</f>
        <v>949</v>
      </c>
      <c r="AD54" s="16" t="e">
        <f>SUM(AD3:AD52)</f>
        <v>#DIV/0!</v>
      </c>
      <c r="AE54" s="17">
        <f>SUM(AE3:AE52)</f>
        <v>0</v>
      </c>
      <c r="AG54" s="13">
        <f>SUM(AG3:AG52)</f>
        <v>0.99999999999999989</v>
      </c>
      <c r="AH54" s="12">
        <f>SUM(AH3:AH52)</f>
        <v>273</v>
      </c>
      <c r="AI54" s="16" t="e">
        <f>SUM(AI3:AI52)</f>
        <v>#DIV/0!</v>
      </c>
      <c r="AJ54" s="17">
        <f>SUM(AJ3:AJ52)</f>
        <v>0</v>
      </c>
      <c r="AL54" s="13">
        <f>SUM(AL3:AL52)</f>
        <v>1</v>
      </c>
      <c r="AM54" s="12">
        <f>SUM(AM3:AM52)</f>
        <v>4449</v>
      </c>
      <c r="AN54" s="16" t="e">
        <f>SUM(AN3:AN52)</f>
        <v>#DIV/0!</v>
      </c>
      <c r="AO54" s="17">
        <f>SUM(AO3:AO52)</f>
        <v>0</v>
      </c>
      <c r="AQ54" s="13">
        <f>SUM(AQ3:AQ52)</f>
        <v>1</v>
      </c>
      <c r="AR54" s="12">
        <f>SUM(AR3:AR52)</f>
        <v>320</v>
      </c>
      <c r="AS54" s="16" t="e">
        <f>SUM(AS3:AS52)</f>
        <v>#DIV/0!</v>
      </c>
      <c r="AT54" s="17">
        <f>SUM(AT3:AT52)</f>
        <v>0</v>
      </c>
    </row>
  </sheetData>
  <mergeCells count="18">
    <mergeCell ref="O1:P1"/>
    <mergeCell ref="C1:D1"/>
    <mergeCell ref="E1:F1"/>
    <mergeCell ref="H1:I1"/>
    <mergeCell ref="J1:K1"/>
    <mergeCell ref="M1:N1"/>
    <mergeCell ref="AS1:AT1"/>
    <mergeCell ref="R1:S1"/>
    <mergeCell ref="T1:U1"/>
    <mergeCell ref="W1:X1"/>
    <mergeCell ref="Y1:Z1"/>
    <mergeCell ref="AB1:AC1"/>
    <mergeCell ref="AD1:AE1"/>
    <mergeCell ref="AG1:AH1"/>
    <mergeCell ref="AI1:AJ1"/>
    <mergeCell ref="AL1:AM1"/>
    <mergeCell ref="AN1:AO1"/>
    <mergeCell ref="AQ1:AR1"/>
  </mergeCells>
  <conditionalFormatting sqref="G3:G29 L3:L29 V3:V29 AA3:AA29 AF3:AF29 AK3:AK29 AP3:AP29 AU3:AU29 AU31:AU53 AP31:AP53 AK31:AK53 AF31:AF53 AA31:AA53 V31:V53 L31:L53 G31:G53 Q3:Q53">
    <cfRule type="expression" dxfId="3" priority="5">
      <formula>G3&gt;D3</formula>
    </cfRule>
    <cfRule type="expression" dxfId="2" priority="6">
      <formula>G3&lt;D3</formula>
    </cfRule>
  </conditionalFormatting>
  <pageMargins left="0.7" right="0.7" top="0.75" bottom="0.75" header="0.3" footer="0.3"/>
  <pageSetup paperSize="9"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99D55EB5-0D54-4D26-B211-D4833C569DA4}">
            <xm:f>'Janvier N-1'!G30&gt;'Janvier N-1'!D30</xm:f>
            <x14:dxf>
              <font>
                <color rgb="FF00B050"/>
              </font>
            </x14:dxf>
          </x14:cfRule>
          <x14:cfRule type="expression" priority="4" id="{C7BFB8B8-AC05-465E-B95C-A7827A954E0E}">
            <xm:f>'Janvier N-1'!G30&lt;'Janvier N-1'!D30</xm:f>
            <x14:dxf>
              <font>
                <color rgb="FFFF0000"/>
              </font>
            </x14:dxf>
          </x14:cfRule>
          <xm:sqref>G30 L30 V30 AA30 AF30 AK30 AP30 AU30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BM54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3" sqref="G3"/>
    </sheetView>
  </sheetViews>
  <sheetFormatPr baseColWidth="10" defaultColWidth="9.109375" defaultRowHeight="14.4" x14ac:dyDescent="0.3"/>
  <cols>
    <col min="1" max="1" width="18.88671875" bestFit="1" customWidth="1"/>
    <col min="2" max="2" width="15.5546875" hidden="1" customWidth="1"/>
    <col min="3" max="4" width="11" customWidth="1"/>
    <col min="5" max="6" width="11" style="18" customWidth="1"/>
    <col min="7" max="7" width="11" style="3" customWidth="1"/>
    <col min="8" max="9" width="11" customWidth="1"/>
    <col min="10" max="11" width="11" style="18" customWidth="1"/>
    <col min="12" max="14" width="11" customWidth="1"/>
    <col min="15" max="16" width="11" style="18" customWidth="1"/>
    <col min="17" max="19" width="11" customWidth="1"/>
    <col min="20" max="21" width="11" style="18" customWidth="1"/>
    <col min="22" max="24" width="11" customWidth="1"/>
    <col min="25" max="26" width="11" style="18" customWidth="1"/>
    <col min="27" max="29" width="11" customWidth="1"/>
    <col min="30" max="31" width="11" style="18" customWidth="1"/>
    <col min="32" max="34" width="11" customWidth="1"/>
    <col min="35" max="36" width="11" style="18" customWidth="1"/>
    <col min="37" max="39" width="11" customWidth="1"/>
    <col min="40" max="41" width="11" style="18" customWidth="1"/>
    <col min="42" max="44" width="11" customWidth="1"/>
    <col min="45" max="46" width="11" style="18" customWidth="1"/>
    <col min="47" max="47" width="11" customWidth="1"/>
    <col min="51" max="65" width="9.109375" hidden="1" customWidth="1"/>
  </cols>
  <sheetData>
    <row r="1" spans="1:64" s="1" customFormat="1" x14ac:dyDescent="0.3">
      <c r="A1" s="5" t="s">
        <v>0</v>
      </c>
      <c r="B1" s="4" t="s">
        <v>41</v>
      </c>
      <c r="C1" s="38" t="s">
        <v>64</v>
      </c>
      <c r="D1" s="39"/>
      <c r="E1" s="40" t="s">
        <v>42</v>
      </c>
      <c r="F1" s="41"/>
      <c r="G1" s="7"/>
      <c r="H1" s="38" t="s">
        <v>65</v>
      </c>
      <c r="I1" s="39"/>
      <c r="J1" s="40" t="s">
        <v>44</v>
      </c>
      <c r="K1" s="41"/>
      <c r="L1" s="10"/>
      <c r="M1" s="38" t="s">
        <v>66</v>
      </c>
      <c r="N1" s="39"/>
      <c r="O1" s="40" t="s">
        <v>45</v>
      </c>
      <c r="P1" s="41"/>
      <c r="Q1" s="10"/>
      <c r="R1" s="38" t="s">
        <v>67</v>
      </c>
      <c r="S1" s="39"/>
      <c r="T1" s="40" t="s">
        <v>46</v>
      </c>
      <c r="U1" s="41"/>
      <c r="V1" s="10"/>
      <c r="W1" s="38" t="s">
        <v>68</v>
      </c>
      <c r="X1" s="39"/>
      <c r="Y1" s="40" t="s">
        <v>51</v>
      </c>
      <c r="Z1" s="41"/>
      <c r="AA1" s="10"/>
      <c r="AB1" s="38" t="s">
        <v>69</v>
      </c>
      <c r="AC1" s="39"/>
      <c r="AD1" s="40" t="s">
        <v>47</v>
      </c>
      <c r="AE1" s="41"/>
      <c r="AF1" s="10"/>
      <c r="AG1" s="38" t="s">
        <v>70</v>
      </c>
      <c r="AH1" s="39"/>
      <c r="AI1" s="40" t="s">
        <v>48</v>
      </c>
      <c r="AJ1" s="41"/>
      <c r="AK1" s="10"/>
      <c r="AL1" s="38" t="s">
        <v>71</v>
      </c>
      <c r="AM1" s="39"/>
      <c r="AN1" s="40" t="s">
        <v>49</v>
      </c>
      <c r="AO1" s="41"/>
      <c r="AP1" s="10"/>
      <c r="AQ1" s="38" t="s">
        <v>72</v>
      </c>
      <c r="AR1" s="39"/>
      <c r="AS1" s="40" t="s">
        <v>50</v>
      </c>
      <c r="AT1" s="41"/>
      <c r="AU1" s="10"/>
      <c r="AY1" t="s">
        <v>0</v>
      </c>
      <c r="AZ1" t="s">
        <v>73</v>
      </c>
      <c r="BA1" t="s">
        <v>74</v>
      </c>
      <c r="BB1" t="s">
        <v>75</v>
      </c>
      <c r="BC1" t="s">
        <v>76</v>
      </c>
      <c r="BD1" t="s">
        <v>77</v>
      </c>
      <c r="BE1" t="s">
        <v>78</v>
      </c>
      <c r="BF1" t="s">
        <v>79</v>
      </c>
      <c r="BG1" t="s">
        <v>80</v>
      </c>
      <c r="BH1" t="s">
        <v>81</v>
      </c>
      <c r="BI1" t="s">
        <v>82</v>
      </c>
      <c r="BJ1" t="s">
        <v>83</v>
      </c>
      <c r="BK1" t="s">
        <v>84</v>
      </c>
      <c r="BL1" t="s">
        <v>85</v>
      </c>
    </row>
    <row r="2" spans="1:64" s="1" customFormat="1" x14ac:dyDescent="0.3">
      <c r="A2" s="6"/>
      <c r="B2" s="4"/>
      <c r="C2" s="8" t="s">
        <v>40</v>
      </c>
      <c r="D2" s="2" t="s">
        <v>39</v>
      </c>
      <c r="E2" s="15" t="s">
        <v>40</v>
      </c>
      <c r="F2" s="15" t="s">
        <v>39</v>
      </c>
      <c r="G2" s="9" t="s">
        <v>43</v>
      </c>
      <c r="H2" s="8" t="s">
        <v>40</v>
      </c>
      <c r="I2" s="2" t="s">
        <v>39</v>
      </c>
      <c r="J2" s="15" t="s">
        <v>40</v>
      </c>
      <c r="K2" s="15" t="s">
        <v>39</v>
      </c>
      <c r="L2" s="9" t="s">
        <v>43</v>
      </c>
      <c r="M2" s="8" t="s">
        <v>40</v>
      </c>
      <c r="N2" s="2" t="s">
        <v>39</v>
      </c>
      <c r="O2" s="15" t="s">
        <v>40</v>
      </c>
      <c r="P2" s="15" t="s">
        <v>39</v>
      </c>
      <c r="Q2" s="9" t="s">
        <v>43</v>
      </c>
      <c r="R2" s="8" t="s">
        <v>40</v>
      </c>
      <c r="S2" s="2" t="s">
        <v>39</v>
      </c>
      <c r="T2" s="15" t="s">
        <v>40</v>
      </c>
      <c r="U2" s="15" t="s">
        <v>39</v>
      </c>
      <c r="V2" s="9" t="s">
        <v>43</v>
      </c>
      <c r="W2" s="8" t="s">
        <v>40</v>
      </c>
      <c r="X2" s="2" t="s">
        <v>39</v>
      </c>
      <c r="Y2" s="15" t="s">
        <v>40</v>
      </c>
      <c r="Z2" s="15" t="s">
        <v>39</v>
      </c>
      <c r="AA2" s="9" t="s">
        <v>43</v>
      </c>
      <c r="AB2" s="8" t="s">
        <v>40</v>
      </c>
      <c r="AC2" s="2" t="s">
        <v>39</v>
      </c>
      <c r="AD2" s="15" t="s">
        <v>40</v>
      </c>
      <c r="AE2" s="15" t="s">
        <v>39</v>
      </c>
      <c r="AF2" s="9" t="s">
        <v>43</v>
      </c>
      <c r="AG2" s="8" t="s">
        <v>40</v>
      </c>
      <c r="AH2" s="2" t="s">
        <v>39</v>
      </c>
      <c r="AI2" s="15" t="s">
        <v>40</v>
      </c>
      <c r="AJ2" s="15" t="s">
        <v>39</v>
      </c>
      <c r="AK2" s="9" t="s">
        <v>43</v>
      </c>
      <c r="AL2" s="8" t="s">
        <v>40</v>
      </c>
      <c r="AM2" s="2" t="s">
        <v>39</v>
      </c>
      <c r="AN2" s="15" t="s">
        <v>40</v>
      </c>
      <c r="AO2" s="15" t="s">
        <v>39</v>
      </c>
      <c r="AP2" s="9" t="s">
        <v>43</v>
      </c>
      <c r="AQ2" s="8" t="s">
        <v>40</v>
      </c>
      <c r="AR2" s="2" t="s">
        <v>39</v>
      </c>
      <c r="AS2" s="15" t="s">
        <v>40</v>
      </c>
      <c r="AT2" s="15" t="s">
        <v>39</v>
      </c>
      <c r="AU2" s="9" t="s">
        <v>43</v>
      </c>
      <c r="AY2" t="s">
        <v>2</v>
      </c>
      <c r="AZ2" t="s">
        <v>86</v>
      </c>
      <c r="BA2" t="s">
        <v>87</v>
      </c>
      <c r="BB2" t="s">
        <v>91</v>
      </c>
      <c r="BC2" t="s">
        <v>115</v>
      </c>
      <c r="BD2">
        <v>20</v>
      </c>
      <c r="BE2">
        <v>5</v>
      </c>
      <c r="BF2">
        <v>0</v>
      </c>
      <c r="BG2">
        <v>3</v>
      </c>
      <c r="BH2">
        <v>2</v>
      </c>
      <c r="BI2">
        <v>4</v>
      </c>
      <c r="BJ2">
        <v>2</v>
      </c>
      <c r="BK2">
        <v>36</v>
      </c>
      <c r="BL2">
        <v>0</v>
      </c>
    </row>
    <row r="3" spans="1:64" x14ac:dyDescent="0.3">
      <c r="A3" s="20" t="s">
        <v>36</v>
      </c>
      <c r="B3" s="21" t="e">
        <v>#N/A</v>
      </c>
      <c r="C3" s="22">
        <f t="shared" ref="C3:C34" si="0">D3/$D$54</f>
        <v>0</v>
      </c>
      <c r="D3" s="23">
        <f t="shared" ref="D3:D31" si="1">IF(COUNTIF($AY$2:$BL$57,A3)=1,VLOOKUP(A3,$AY$2:$BL$57,6,FALSE),0)</f>
        <v>0</v>
      </c>
      <c r="E3" s="24">
        <f t="shared" ref="E3:E31" si="2">F3/$F$54</f>
        <v>0</v>
      </c>
      <c r="F3" s="25">
        <f>'Février N-1'!D3</f>
        <v>0</v>
      </c>
      <c r="G3" s="26">
        <f>D3-F3</f>
        <v>0</v>
      </c>
      <c r="H3" s="22">
        <f t="shared" ref="H3:H31" si="3">I3/$I$54</f>
        <v>0</v>
      </c>
      <c r="I3" s="23">
        <f t="shared" ref="I3:I34" si="4">IF(COUNTIF($AY$2:$BL$57,A3)=1,VLOOKUP(A3,$AY$2:$BL$57,7,FALSE),0)</f>
        <v>0</v>
      </c>
      <c r="J3" s="33">
        <f t="shared" ref="J3:J34" si="5">K3/$K$54</f>
        <v>0</v>
      </c>
      <c r="K3" s="25">
        <f>'Janvier N-1'!I3</f>
        <v>0</v>
      </c>
      <c r="L3" s="26">
        <f>I3-K3</f>
        <v>0</v>
      </c>
      <c r="M3" s="22">
        <f t="shared" ref="M3:M31" si="6">N3/$N$54</f>
        <v>0</v>
      </c>
      <c r="N3" s="23">
        <f t="shared" ref="N3:N34" si="7">IF(COUNTIF($AY$2:$BL$57,A3)=1,VLOOKUP(A3,$AY$2:$BL$57,8,FALSE),0)</f>
        <v>0</v>
      </c>
      <c r="O3" s="24">
        <f t="shared" ref="O3:O34" si="8">P3/$P$54</f>
        <v>0</v>
      </c>
      <c r="P3" s="25">
        <f>'Février N-1'!N3</f>
        <v>0</v>
      </c>
      <c r="Q3" s="26">
        <f>N3-P3</f>
        <v>0</v>
      </c>
      <c r="R3" s="22">
        <f t="shared" ref="R3:R31" si="9">S3/$S$54</f>
        <v>0</v>
      </c>
      <c r="S3" s="23">
        <f t="shared" ref="S3:S34" si="10">IF(COUNTIF($AY$2:$BL$57,A3)=1,VLOOKUP(A3,$AY$2:$BL$57,9,FALSE),0)</f>
        <v>0</v>
      </c>
      <c r="T3" s="33">
        <f t="shared" ref="T3:T34" si="11">U3/$U$54</f>
        <v>0</v>
      </c>
      <c r="U3" s="25">
        <f>'Février N-1'!S3</f>
        <v>0</v>
      </c>
      <c r="V3" s="26">
        <f>S3-U3</f>
        <v>0</v>
      </c>
      <c r="W3" s="22">
        <f t="shared" ref="W3:W31" si="12">X3/$X$54</f>
        <v>0</v>
      </c>
      <c r="X3" s="23">
        <f t="shared" ref="X3:X34" si="13">IF(COUNTIF($AY$2:$BL$57,A3)=1,VLOOKUP(A3,$AY$2:$BL$57,10,FALSE),0)</f>
        <v>0</v>
      </c>
      <c r="Y3" s="33">
        <f t="shared" ref="Y3:Y34" si="14">Z3/$Z$54</f>
        <v>0</v>
      </c>
      <c r="Z3" s="25">
        <f>'Février N-1'!X3</f>
        <v>0</v>
      </c>
      <c r="AA3" s="26">
        <f>X3-Z3</f>
        <v>0</v>
      </c>
      <c r="AB3" s="22">
        <f t="shared" ref="AB3:AB31" si="15">AC3/$AC$54</f>
        <v>0</v>
      </c>
      <c r="AC3" s="23">
        <f t="shared" ref="AC3:AC34" si="16">IF(COUNTIF($AY$2:$BL$57,A3)=1,VLOOKUP(A3,$AY$2:$BL$57,11,FALSE),0)</f>
        <v>0</v>
      </c>
      <c r="AD3" s="33">
        <f t="shared" ref="AD3:AD34" si="17">AE3/$AE$54</f>
        <v>0</v>
      </c>
      <c r="AE3" s="25">
        <f>'Février N-1'!AC3</f>
        <v>0</v>
      </c>
      <c r="AF3" s="26">
        <f>AC3-AE3</f>
        <v>0</v>
      </c>
      <c r="AG3" s="22">
        <f t="shared" ref="AG3:AG31" si="18">AH3/$AH$54</f>
        <v>0</v>
      </c>
      <c r="AH3" s="23">
        <f t="shared" ref="AH3:AH34" si="19">IF(COUNTIF($AY$2:$BL$57,A3)=1,VLOOKUP(A3,$AY$2:$BL$57,12,FALSE),0)</f>
        <v>0</v>
      </c>
      <c r="AI3" s="33">
        <f t="shared" ref="AI3:AI34" si="20">AJ3/$AJ$54</f>
        <v>0</v>
      </c>
      <c r="AJ3" s="25">
        <f>'Février N-1'!AH3</f>
        <v>0</v>
      </c>
      <c r="AK3" s="26">
        <f>AH3-AJ3</f>
        <v>0</v>
      </c>
      <c r="AL3" s="22">
        <f t="shared" ref="AL3:AL31" si="21">AM3/$AM$54</f>
        <v>0</v>
      </c>
      <c r="AM3" s="23">
        <f t="shared" ref="AM3:AM34" si="22">IF(COUNTIF($AY$2:$BL$57,A3)=1,VLOOKUP(A3,$AY$2:$BL$57,13,FALSE),0)</f>
        <v>0</v>
      </c>
      <c r="AN3" s="33">
        <f t="shared" ref="AN3:AN34" si="23">AO3/$AO$54</f>
        <v>0</v>
      </c>
      <c r="AO3" s="25">
        <f>'Février N-1'!AM3</f>
        <v>0</v>
      </c>
      <c r="AP3" s="26">
        <f>AM3-AO3</f>
        <v>0</v>
      </c>
      <c r="AQ3" s="22">
        <f t="shared" ref="AQ3:AQ31" si="24">AR3/$AR$54</f>
        <v>0</v>
      </c>
      <c r="AR3" s="23">
        <f t="shared" ref="AR3:AR34" si="25">IF(COUNTIF($AY$2:$BL$57,A3)=1,VLOOKUP(A3,$AY$2:$BL$57,14,FALSE),0)</f>
        <v>0</v>
      </c>
      <c r="AS3" s="33">
        <f t="shared" ref="AS3:AS34" si="26">AT3/$AT$54</f>
        <v>0</v>
      </c>
      <c r="AT3" s="25">
        <f>'Février N-1'!AR3</f>
        <v>0</v>
      </c>
      <c r="AU3" s="26">
        <f>AR3-AT3</f>
        <v>0</v>
      </c>
      <c r="AY3" t="s">
        <v>4</v>
      </c>
      <c r="AZ3" t="s">
        <v>86</v>
      </c>
      <c r="BA3" t="s">
        <v>87</v>
      </c>
      <c r="BB3" t="s">
        <v>91</v>
      </c>
      <c r="BC3" t="s">
        <v>115</v>
      </c>
      <c r="BD3">
        <v>9</v>
      </c>
      <c r="BE3">
        <v>9</v>
      </c>
      <c r="BF3">
        <v>2</v>
      </c>
      <c r="BG3">
        <v>2</v>
      </c>
      <c r="BH3">
        <v>2</v>
      </c>
      <c r="BI3">
        <v>2</v>
      </c>
      <c r="BJ3">
        <v>3</v>
      </c>
      <c r="BK3">
        <v>22</v>
      </c>
      <c r="BL3">
        <v>7</v>
      </c>
    </row>
    <row r="4" spans="1:64" x14ac:dyDescent="0.3">
      <c r="A4" t="s">
        <v>33</v>
      </c>
      <c r="B4" s="21"/>
      <c r="C4" s="22">
        <f t="shared" si="0"/>
        <v>0</v>
      </c>
      <c r="D4" s="23">
        <f t="shared" si="1"/>
        <v>0</v>
      </c>
      <c r="E4" s="24">
        <f t="shared" si="2"/>
        <v>8.4033613445378148E-3</v>
      </c>
      <c r="F4" s="25">
        <f>'Février N-1'!D4</f>
        <v>1</v>
      </c>
      <c r="G4" s="26">
        <f t="shared" ref="G4:G52" si="27">D4-F4</f>
        <v>-1</v>
      </c>
      <c r="H4" s="22">
        <f t="shared" si="3"/>
        <v>0</v>
      </c>
      <c r="I4" s="23">
        <f t="shared" si="4"/>
        <v>0</v>
      </c>
      <c r="J4" s="33">
        <f t="shared" si="5"/>
        <v>0</v>
      </c>
      <c r="K4" s="25">
        <f>'Janvier N-1'!I4</f>
        <v>0</v>
      </c>
      <c r="L4" s="26">
        <f t="shared" ref="L4:L52" si="28">I4-K4</f>
        <v>0</v>
      </c>
      <c r="M4" s="22">
        <f t="shared" si="6"/>
        <v>0</v>
      </c>
      <c r="N4" s="23">
        <f t="shared" si="7"/>
        <v>0</v>
      </c>
      <c r="O4" s="24">
        <f t="shared" si="8"/>
        <v>0</v>
      </c>
      <c r="P4" s="25">
        <f>'Février N-1'!N4</f>
        <v>0</v>
      </c>
      <c r="Q4" s="26">
        <f t="shared" ref="Q4:Q52" si="29">N4-P4</f>
        <v>0</v>
      </c>
      <c r="R4" s="22">
        <f t="shared" si="9"/>
        <v>0</v>
      </c>
      <c r="S4" s="23">
        <f t="shared" si="10"/>
        <v>0</v>
      </c>
      <c r="T4" s="33">
        <f t="shared" si="11"/>
        <v>0</v>
      </c>
      <c r="U4" s="25">
        <f>'Février N-1'!S4</f>
        <v>0</v>
      </c>
      <c r="V4" s="26">
        <f t="shared" ref="V4:V52" si="30">S4-U4</f>
        <v>0</v>
      </c>
      <c r="W4" s="22">
        <f t="shared" si="12"/>
        <v>0</v>
      </c>
      <c r="X4" s="23">
        <f t="shared" si="13"/>
        <v>0</v>
      </c>
      <c r="Y4" s="33">
        <f t="shared" si="14"/>
        <v>0</v>
      </c>
      <c r="Z4" s="25">
        <f>'Février N-1'!X4</f>
        <v>0</v>
      </c>
      <c r="AA4" s="26">
        <f t="shared" ref="AA4:AA52" si="31">X4-Z4</f>
        <v>0</v>
      </c>
      <c r="AB4" s="22">
        <f t="shared" si="15"/>
        <v>0</v>
      </c>
      <c r="AC4" s="23">
        <f t="shared" si="16"/>
        <v>0</v>
      </c>
      <c r="AD4" s="33">
        <f t="shared" si="17"/>
        <v>0</v>
      </c>
      <c r="AE4" s="25">
        <f>'Février N-1'!AC4</f>
        <v>0</v>
      </c>
      <c r="AF4" s="26">
        <f t="shared" ref="AF4:AF52" si="32">AC4-AE4</f>
        <v>0</v>
      </c>
      <c r="AG4" s="22">
        <f t="shared" si="18"/>
        <v>0</v>
      </c>
      <c r="AH4" s="23">
        <f t="shared" si="19"/>
        <v>0</v>
      </c>
      <c r="AI4" s="33">
        <f t="shared" si="20"/>
        <v>0</v>
      </c>
      <c r="AJ4" s="25">
        <f>'Février N-1'!AH4</f>
        <v>0</v>
      </c>
      <c r="AK4" s="26">
        <f t="shared" ref="AK4:AK52" si="33">AH4-AJ4</f>
        <v>0</v>
      </c>
      <c r="AL4" s="22">
        <f t="shared" si="21"/>
        <v>0</v>
      </c>
      <c r="AM4" s="23">
        <f t="shared" si="22"/>
        <v>0</v>
      </c>
      <c r="AN4" s="33">
        <f t="shared" si="23"/>
        <v>2.9498525073746312E-3</v>
      </c>
      <c r="AO4" s="25">
        <f>'Février N-1'!AM4</f>
        <v>1</v>
      </c>
      <c r="AP4" s="26">
        <f t="shared" ref="AP4:AP52" si="34">AM4-AO4</f>
        <v>-1</v>
      </c>
      <c r="AQ4" s="22">
        <f t="shared" si="24"/>
        <v>0</v>
      </c>
      <c r="AR4" s="23">
        <f t="shared" si="25"/>
        <v>0</v>
      </c>
      <c r="AS4" s="33">
        <f t="shared" si="26"/>
        <v>0</v>
      </c>
      <c r="AT4" s="25">
        <f>'Février N-1'!AR4</f>
        <v>0</v>
      </c>
      <c r="AU4" s="26">
        <f t="shared" ref="AU4:AU52" si="35">AR4-AT4</f>
        <v>0</v>
      </c>
      <c r="AY4" t="s">
        <v>5</v>
      </c>
      <c r="AZ4" t="s">
        <v>86</v>
      </c>
      <c r="BA4" t="s">
        <v>87</v>
      </c>
      <c r="BB4" t="s">
        <v>91</v>
      </c>
      <c r="BC4" t="s">
        <v>115</v>
      </c>
      <c r="BD4">
        <v>1</v>
      </c>
      <c r="BE4">
        <v>2</v>
      </c>
      <c r="BF4">
        <v>4</v>
      </c>
      <c r="BG4">
        <v>1</v>
      </c>
      <c r="BH4">
        <v>0</v>
      </c>
      <c r="BI4">
        <v>5</v>
      </c>
      <c r="BJ4">
        <v>0</v>
      </c>
      <c r="BK4">
        <v>13</v>
      </c>
      <c r="BL4">
        <v>0</v>
      </c>
    </row>
    <row r="5" spans="1:64" x14ac:dyDescent="0.3">
      <c r="A5" t="s">
        <v>1</v>
      </c>
      <c r="B5" s="21"/>
      <c r="C5" s="22">
        <f t="shared" si="0"/>
        <v>0</v>
      </c>
      <c r="D5" s="23">
        <f t="shared" si="1"/>
        <v>0</v>
      </c>
      <c r="E5" s="24">
        <f t="shared" si="2"/>
        <v>0</v>
      </c>
      <c r="F5" s="25">
        <f>'Février N-1'!D5</f>
        <v>0</v>
      </c>
      <c r="G5" s="26">
        <f t="shared" si="27"/>
        <v>0</v>
      </c>
      <c r="H5" s="22">
        <f t="shared" si="3"/>
        <v>0</v>
      </c>
      <c r="I5" s="23">
        <f t="shared" si="4"/>
        <v>0</v>
      </c>
      <c r="J5" s="33">
        <f t="shared" si="5"/>
        <v>1.4705882352941176E-2</v>
      </c>
      <c r="K5" s="25">
        <f>'Janvier N-1'!I5</f>
        <v>1</v>
      </c>
      <c r="L5" s="26">
        <f t="shared" si="28"/>
        <v>-1</v>
      </c>
      <c r="M5" s="22">
        <f t="shared" si="6"/>
        <v>0</v>
      </c>
      <c r="N5" s="23">
        <f t="shared" si="7"/>
        <v>0</v>
      </c>
      <c r="O5" s="24">
        <f t="shared" si="8"/>
        <v>0</v>
      </c>
      <c r="P5" s="25">
        <f>'Février N-1'!N5</f>
        <v>0</v>
      </c>
      <c r="Q5" s="26">
        <f t="shared" si="29"/>
        <v>0</v>
      </c>
      <c r="R5" s="22">
        <f t="shared" si="9"/>
        <v>0</v>
      </c>
      <c r="S5" s="23">
        <f t="shared" si="10"/>
        <v>0</v>
      </c>
      <c r="T5" s="33">
        <f t="shared" si="11"/>
        <v>0</v>
      </c>
      <c r="U5" s="25">
        <f>'Février N-1'!S5</f>
        <v>0</v>
      </c>
      <c r="V5" s="26">
        <f t="shared" si="30"/>
        <v>0</v>
      </c>
      <c r="W5" s="22">
        <f t="shared" si="12"/>
        <v>0</v>
      </c>
      <c r="X5" s="23">
        <f t="shared" si="13"/>
        <v>0</v>
      </c>
      <c r="Y5" s="33">
        <f t="shared" si="14"/>
        <v>0</v>
      </c>
      <c r="Z5" s="25">
        <f>'Février N-1'!X5</f>
        <v>0</v>
      </c>
      <c r="AA5" s="26">
        <f t="shared" si="31"/>
        <v>0</v>
      </c>
      <c r="AB5" s="22">
        <f t="shared" si="15"/>
        <v>0</v>
      </c>
      <c r="AC5" s="23">
        <f t="shared" si="16"/>
        <v>0</v>
      </c>
      <c r="AD5" s="33">
        <f t="shared" si="17"/>
        <v>0</v>
      </c>
      <c r="AE5" s="25">
        <f>'Février N-1'!AC5</f>
        <v>0</v>
      </c>
      <c r="AF5" s="26">
        <f t="shared" si="32"/>
        <v>0</v>
      </c>
      <c r="AG5" s="22">
        <f t="shared" si="18"/>
        <v>0</v>
      </c>
      <c r="AH5" s="23">
        <f t="shared" si="19"/>
        <v>0</v>
      </c>
      <c r="AI5" s="33">
        <f t="shared" si="20"/>
        <v>0</v>
      </c>
      <c r="AJ5" s="25">
        <f>'Février N-1'!AH5</f>
        <v>0</v>
      </c>
      <c r="AK5" s="26">
        <f t="shared" si="33"/>
        <v>0</v>
      </c>
      <c r="AL5" s="22">
        <f t="shared" si="21"/>
        <v>0</v>
      </c>
      <c r="AM5" s="23">
        <f t="shared" si="22"/>
        <v>0</v>
      </c>
      <c r="AN5" s="33">
        <f t="shared" si="23"/>
        <v>0</v>
      </c>
      <c r="AO5" s="25">
        <f>'Février N-1'!AM5</f>
        <v>0</v>
      </c>
      <c r="AP5" s="26">
        <f t="shared" si="34"/>
        <v>0</v>
      </c>
      <c r="AQ5" s="22">
        <f t="shared" si="24"/>
        <v>0</v>
      </c>
      <c r="AR5" s="23">
        <f t="shared" si="25"/>
        <v>0</v>
      </c>
      <c r="AS5" s="33">
        <f t="shared" si="26"/>
        <v>0</v>
      </c>
      <c r="AT5" s="25">
        <f>'Février N-1'!AR5</f>
        <v>0</v>
      </c>
      <c r="AU5" s="26">
        <f t="shared" si="35"/>
        <v>0</v>
      </c>
      <c r="AY5" t="s">
        <v>6</v>
      </c>
      <c r="AZ5" t="s">
        <v>86</v>
      </c>
      <c r="BA5" t="s">
        <v>87</v>
      </c>
      <c r="BB5" t="s">
        <v>91</v>
      </c>
      <c r="BC5" t="s">
        <v>115</v>
      </c>
      <c r="BD5">
        <v>3</v>
      </c>
      <c r="BE5">
        <v>7</v>
      </c>
      <c r="BF5">
        <v>0</v>
      </c>
      <c r="BG5">
        <v>1</v>
      </c>
      <c r="BH5">
        <v>0</v>
      </c>
      <c r="BI5">
        <v>2</v>
      </c>
      <c r="BJ5">
        <v>0</v>
      </c>
      <c r="BK5">
        <v>13</v>
      </c>
      <c r="BL5">
        <v>0</v>
      </c>
    </row>
    <row r="6" spans="1:64" x14ac:dyDescent="0.3">
      <c r="A6" t="s">
        <v>52</v>
      </c>
      <c r="B6" s="21"/>
      <c r="C6" s="22">
        <f t="shared" si="0"/>
        <v>0</v>
      </c>
      <c r="D6" s="23">
        <f t="shared" si="1"/>
        <v>0</v>
      </c>
      <c r="E6" s="24">
        <f t="shared" si="2"/>
        <v>0</v>
      </c>
      <c r="F6" s="25">
        <f>'Février N-1'!D6</f>
        <v>0</v>
      </c>
      <c r="G6" s="26">
        <f t="shared" si="27"/>
        <v>0</v>
      </c>
      <c r="H6" s="22">
        <f t="shared" si="3"/>
        <v>0</v>
      </c>
      <c r="I6" s="23">
        <f t="shared" si="4"/>
        <v>0</v>
      </c>
      <c r="J6" s="33">
        <f t="shared" si="5"/>
        <v>0</v>
      </c>
      <c r="K6" s="25">
        <f>'Janvier N-1'!I6</f>
        <v>0</v>
      </c>
      <c r="L6" s="26">
        <f t="shared" si="28"/>
        <v>0</v>
      </c>
      <c r="M6" s="22">
        <f t="shared" si="6"/>
        <v>0</v>
      </c>
      <c r="N6" s="23">
        <f t="shared" si="7"/>
        <v>0</v>
      </c>
      <c r="O6" s="24">
        <f t="shared" si="8"/>
        <v>0</v>
      </c>
      <c r="P6" s="25">
        <f>'Février N-1'!N6</f>
        <v>0</v>
      </c>
      <c r="Q6" s="26">
        <f t="shared" si="29"/>
        <v>0</v>
      </c>
      <c r="R6" s="22">
        <f t="shared" si="9"/>
        <v>0</v>
      </c>
      <c r="S6" s="23">
        <f t="shared" si="10"/>
        <v>0</v>
      </c>
      <c r="T6" s="33">
        <f t="shared" si="11"/>
        <v>0</v>
      </c>
      <c r="U6" s="25">
        <f>'Février N-1'!S6</f>
        <v>0</v>
      </c>
      <c r="V6" s="26">
        <f t="shared" si="30"/>
        <v>0</v>
      </c>
      <c r="W6" s="22">
        <f t="shared" si="12"/>
        <v>0</v>
      </c>
      <c r="X6" s="23">
        <f t="shared" si="13"/>
        <v>0</v>
      </c>
      <c r="Y6" s="33">
        <f t="shared" si="14"/>
        <v>0</v>
      </c>
      <c r="Z6" s="25">
        <f>'Février N-1'!X6</f>
        <v>0</v>
      </c>
      <c r="AA6" s="26">
        <f t="shared" si="31"/>
        <v>0</v>
      </c>
      <c r="AB6" s="22">
        <f t="shared" si="15"/>
        <v>0</v>
      </c>
      <c r="AC6" s="23">
        <f t="shared" si="16"/>
        <v>0</v>
      </c>
      <c r="AD6" s="33">
        <f t="shared" si="17"/>
        <v>0</v>
      </c>
      <c r="AE6" s="25">
        <f>'Février N-1'!AC6</f>
        <v>0</v>
      </c>
      <c r="AF6" s="26">
        <f t="shared" si="32"/>
        <v>0</v>
      </c>
      <c r="AG6" s="22">
        <f t="shared" si="18"/>
        <v>0</v>
      </c>
      <c r="AH6" s="23">
        <f t="shared" si="19"/>
        <v>0</v>
      </c>
      <c r="AI6" s="33">
        <f t="shared" si="20"/>
        <v>0</v>
      </c>
      <c r="AJ6" s="25">
        <f>'Février N-1'!AH6</f>
        <v>0</v>
      </c>
      <c r="AK6" s="26">
        <f t="shared" si="33"/>
        <v>0</v>
      </c>
      <c r="AL6" s="22">
        <f t="shared" si="21"/>
        <v>0</v>
      </c>
      <c r="AM6" s="23">
        <f t="shared" si="22"/>
        <v>0</v>
      </c>
      <c r="AN6" s="33">
        <f t="shared" si="23"/>
        <v>0</v>
      </c>
      <c r="AO6" s="25">
        <f>'Février N-1'!AM6</f>
        <v>0</v>
      </c>
      <c r="AP6" s="26">
        <f t="shared" si="34"/>
        <v>0</v>
      </c>
      <c r="AQ6" s="22">
        <f t="shared" si="24"/>
        <v>0</v>
      </c>
      <c r="AR6" s="23">
        <f t="shared" si="25"/>
        <v>0</v>
      </c>
      <c r="AS6" s="33">
        <f t="shared" si="26"/>
        <v>0</v>
      </c>
      <c r="AT6" s="25">
        <f>'Février N-1'!AR6</f>
        <v>0</v>
      </c>
      <c r="AU6" s="26">
        <f t="shared" si="35"/>
        <v>0</v>
      </c>
      <c r="AY6" t="s">
        <v>7</v>
      </c>
      <c r="AZ6" t="s">
        <v>86</v>
      </c>
      <c r="BA6" t="s">
        <v>87</v>
      </c>
      <c r="BB6" t="s">
        <v>91</v>
      </c>
      <c r="BC6" t="s">
        <v>115</v>
      </c>
      <c r="BD6">
        <v>8</v>
      </c>
      <c r="BE6">
        <v>14</v>
      </c>
      <c r="BF6">
        <v>3</v>
      </c>
      <c r="BG6">
        <v>4</v>
      </c>
      <c r="BH6">
        <v>2</v>
      </c>
      <c r="BI6">
        <v>5</v>
      </c>
      <c r="BJ6">
        <v>0</v>
      </c>
      <c r="BK6">
        <v>36</v>
      </c>
      <c r="BL6">
        <v>0</v>
      </c>
    </row>
    <row r="7" spans="1:64" x14ac:dyDescent="0.3">
      <c r="A7" t="s">
        <v>2</v>
      </c>
      <c r="B7" s="21"/>
      <c r="C7" s="22">
        <f t="shared" si="0"/>
        <v>0.17857142857142858</v>
      </c>
      <c r="D7" s="23">
        <f t="shared" si="1"/>
        <v>20</v>
      </c>
      <c r="E7" s="24">
        <f t="shared" si="2"/>
        <v>0.11764705882352941</v>
      </c>
      <c r="F7" s="25">
        <f>'Février N-1'!D7</f>
        <v>14</v>
      </c>
      <c r="G7" s="26">
        <f t="shared" si="27"/>
        <v>6</v>
      </c>
      <c r="H7" s="22">
        <f t="shared" si="3"/>
        <v>4.5454545454545456E-2</v>
      </c>
      <c r="I7" s="23">
        <f t="shared" si="4"/>
        <v>5</v>
      </c>
      <c r="J7" s="33">
        <f t="shared" si="5"/>
        <v>2.9411764705882353E-2</v>
      </c>
      <c r="K7" s="25">
        <f>'Janvier N-1'!I7</f>
        <v>2</v>
      </c>
      <c r="L7" s="26">
        <f t="shared" si="28"/>
        <v>3</v>
      </c>
      <c r="M7" s="22">
        <f t="shared" si="6"/>
        <v>0</v>
      </c>
      <c r="N7" s="23">
        <f t="shared" si="7"/>
        <v>0</v>
      </c>
      <c r="O7" s="24">
        <f t="shared" si="8"/>
        <v>0</v>
      </c>
      <c r="P7" s="25">
        <f>'Février N-1'!N7</f>
        <v>0</v>
      </c>
      <c r="Q7" s="26">
        <f t="shared" si="29"/>
        <v>0</v>
      </c>
      <c r="R7" s="22">
        <f t="shared" si="9"/>
        <v>8.5714285714285715E-2</v>
      </c>
      <c r="S7" s="23">
        <f t="shared" si="10"/>
        <v>3</v>
      </c>
      <c r="T7" s="33">
        <f t="shared" si="11"/>
        <v>8.3333333333333329E-2</v>
      </c>
      <c r="U7" s="25">
        <f>'Février N-1'!S7</f>
        <v>3</v>
      </c>
      <c r="V7" s="26">
        <f t="shared" si="30"/>
        <v>0</v>
      </c>
      <c r="W7" s="22">
        <f t="shared" si="12"/>
        <v>0.13333333333333333</v>
      </c>
      <c r="X7" s="23">
        <f t="shared" si="13"/>
        <v>2</v>
      </c>
      <c r="Y7" s="33">
        <f t="shared" si="14"/>
        <v>0.1</v>
      </c>
      <c r="Z7" s="25">
        <f>'Février N-1'!X7</f>
        <v>2</v>
      </c>
      <c r="AA7" s="26">
        <f t="shared" si="31"/>
        <v>0</v>
      </c>
      <c r="AB7" s="22">
        <f t="shared" si="15"/>
        <v>5.0632911392405063E-2</v>
      </c>
      <c r="AC7" s="23">
        <f t="shared" si="16"/>
        <v>4</v>
      </c>
      <c r="AD7" s="33">
        <f t="shared" si="17"/>
        <v>9.8360655737704916E-2</v>
      </c>
      <c r="AE7" s="25">
        <f>'Février N-1'!AC7</f>
        <v>6</v>
      </c>
      <c r="AF7" s="26">
        <f t="shared" si="32"/>
        <v>-2</v>
      </c>
      <c r="AG7" s="22">
        <f t="shared" si="18"/>
        <v>0.10526315789473684</v>
      </c>
      <c r="AH7" s="23">
        <f t="shared" si="19"/>
        <v>2</v>
      </c>
      <c r="AI7" s="33">
        <f t="shared" si="20"/>
        <v>0</v>
      </c>
      <c r="AJ7" s="25">
        <f>'Février N-1'!AH7</f>
        <v>0</v>
      </c>
      <c r="AK7" s="26">
        <f t="shared" si="33"/>
        <v>2</v>
      </c>
      <c r="AL7" s="22">
        <f t="shared" si="21"/>
        <v>9.350649350649351E-2</v>
      </c>
      <c r="AM7" s="23">
        <f t="shared" si="22"/>
        <v>36</v>
      </c>
      <c r="AN7" s="33">
        <f t="shared" si="23"/>
        <v>7.9646017699115043E-2</v>
      </c>
      <c r="AO7" s="25">
        <f>'Février N-1'!AM7</f>
        <v>27</v>
      </c>
      <c r="AP7" s="26">
        <f t="shared" si="34"/>
        <v>9</v>
      </c>
      <c r="AQ7" s="22">
        <f t="shared" si="24"/>
        <v>0</v>
      </c>
      <c r="AR7" s="23">
        <f t="shared" si="25"/>
        <v>0</v>
      </c>
      <c r="AS7" s="33">
        <f t="shared" si="26"/>
        <v>5.2631578947368418E-2</v>
      </c>
      <c r="AT7" s="25">
        <f>'Février N-1'!AR7</f>
        <v>1</v>
      </c>
      <c r="AU7" s="26">
        <f t="shared" si="35"/>
        <v>-1</v>
      </c>
      <c r="AY7" t="s">
        <v>8</v>
      </c>
      <c r="AZ7" t="s">
        <v>86</v>
      </c>
      <c r="BA7" t="s">
        <v>87</v>
      </c>
      <c r="BB7" t="s">
        <v>91</v>
      </c>
      <c r="BC7" t="s">
        <v>115</v>
      </c>
      <c r="BD7">
        <v>1</v>
      </c>
      <c r="BE7">
        <v>3</v>
      </c>
      <c r="BF7">
        <v>0</v>
      </c>
      <c r="BG7">
        <v>0</v>
      </c>
      <c r="BH7">
        <v>0</v>
      </c>
      <c r="BI7">
        <v>2</v>
      </c>
      <c r="BJ7">
        <v>0</v>
      </c>
      <c r="BK7">
        <v>6</v>
      </c>
      <c r="BL7">
        <v>0</v>
      </c>
    </row>
    <row r="8" spans="1:64" x14ac:dyDescent="0.3">
      <c r="A8" t="s">
        <v>3</v>
      </c>
      <c r="B8" s="21"/>
      <c r="C8" s="22">
        <f t="shared" si="0"/>
        <v>0</v>
      </c>
      <c r="D8" s="23">
        <f t="shared" si="1"/>
        <v>0</v>
      </c>
      <c r="E8" s="24">
        <f t="shared" si="2"/>
        <v>8.4033613445378148E-3</v>
      </c>
      <c r="F8" s="25">
        <f>'Février N-1'!D8</f>
        <v>1</v>
      </c>
      <c r="G8" s="26">
        <f t="shared" si="27"/>
        <v>-1</v>
      </c>
      <c r="H8" s="22">
        <f t="shared" si="3"/>
        <v>0</v>
      </c>
      <c r="I8" s="23">
        <f t="shared" si="4"/>
        <v>0</v>
      </c>
      <c r="J8" s="33">
        <f t="shared" si="5"/>
        <v>0</v>
      </c>
      <c r="K8" s="25">
        <f>'Janvier N-1'!I8</f>
        <v>0</v>
      </c>
      <c r="L8" s="26">
        <f t="shared" si="28"/>
        <v>0</v>
      </c>
      <c r="M8" s="22">
        <f t="shared" si="6"/>
        <v>0</v>
      </c>
      <c r="N8" s="23">
        <f t="shared" si="7"/>
        <v>0</v>
      </c>
      <c r="O8" s="24">
        <f t="shared" si="8"/>
        <v>0</v>
      </c>
      <c r="P8" s="25">
        <f>'Février N-1'!N8</f>
        <v>0</v>
      </c>
      <c r="Q8" s="26">
        <f t="shared" si="29"/>
        <v>0</v>
      </c>
      <c r="R8" s="22">
        <f t="shared" si="9"/>
        <v>0</v>
      </c>
      <c r="S8" s="23">
        <f t="shared" si="10"/>
        <v>0</v>
      </c>
      <c r="T8" s="33">
        <f t="shared" si="11"/>
        <v>0</v>
      </c>
      <c r="U8" s="25">
        <f>'Février N-1'!S8</f>
        <v>0</v>
      </c>
      <c r="V8" s="26">
        <f t="shared" si="30"/>
        <v>0</v>
      </c>
      <c r="W8" s="22">
        <f t="shared" si="12"/>
        <v>0</v>
      </c>
      <c r="X8" s="23">
        <f t="shared" si="13"/>
        <v>0</v>
      </c>
      <c r="Y8" s="33">
        <f t="shared" si="14"/>
        <v>0</v>
      </c>
      <c r="Z8" s="25">
        <f>'Février N-1'!X8</f>
        <v>0</v>
      </c>
      <c r="AA8" s="26">
        <f t="shared" si="31"/>
        <v>0</v>
      </c>
      <c r="AB8" s="22">
        <f t="shared" si="15"/>
        <v>0</v>
      </c>
      <c r="AC8" s="23">
        <f t="shared" si="16"/>
        <v>0</v>
      </c>
      <c r="AD8" s="33">
        <f t="shared" si="17"/>
        <v>0</v>
      </c>
      <c r="AE8" s="25">
        <f>'Février N-1'!AC8</f>
        <v>0</v>
      </c>
      <c r="AF8" s="26">
        <f t="shared" si="32"/>
        <v>0</v>
      </c>
      <c r="AG8" s="22">
        <f t="shared" si="18"/>
        <v>0</v>
      </c>
      <c r="AH8" s="23">
        <f t="shared" si="19"/>
        <v>0</v>
      </c>
      <c r="AI8" s="33">
        <f t="shared" si="20"/>
        <v>0</v>
      </c>
      <c r="AJ8" s="25">
        <f>'Février N-1'!AH8</f>
        <v>0</v>
      </c>
      <c r="AK8" s="26">
        <f t="shared" si="33"/>
        <v>0</v>
      </c>
      <c r="AL8" s="22">
        <f t="shared" si="21"/>
        <v>0</v>
      </c>
      <c r="AM8" s="23">
        <f t="shared" si="22"/>
        <v>0</v>
      </c>
      <c r="AN8" s="33">
        <f t="shared" si="23"/>
        <v>2.9498525073746312E-3</v>
      </c>
      <c r="AO8" s="25">
        <f>'Février N-1'!AM8</f>
        <v>1</v>
      </c>
      <c r="AP8" s="26">
        <f t="shared" si="34"/>
        <v>-1</v>
      </c>
      <c r="AQ8" s="22">
        <f t="shared" si="24"/>
        <v>0</v>
      </c>
      <c r="AR8" s="23">
        <f t="shared" si="25"/>
        <v>0</v>
      </c>
      <c r="AS8" s="33">
        <f t="shared" si="26"/>
        <v>0</v>
      </c>
      <c r="AT8" s="25">
        <f>'Février N-1'!AR8</f>
        <v>0</v>
      </c>
      <c r="AU8" s="26">
        <f t="shared" si="35"/>
        <v>0</v>
      </c>
      <c r="AY8" t="s">
        <v>10</v>
      </c>
      <c r="AZ8" t="s">
        <v>86</v>
      </c>
      <c r="BA8" t="s">
        <v>87</v>
      </c>
      <c r="BB8" t="s">
        <v>91</v>
      </c>
      <c r="BC8" t="s">
        <v>115</v>
      </c>
      <c r="BD8">
        <v>3</v>
      </c>
      <c r="BE8">
        <v>3</v>
      </c>
      <c r="BF8">
        <v>4</v>
      </c>
      <c r="BG8">
        <v>1</v>
      </c>
      <c r="BH8">
        <v>0</v>
      </c>
      <c r="BI8">
        <v>2</v>
      </c>
      <c r="BJ8">
        <v>3</v>
      </c>
      <c r="BK8">
        <v>16</v>
      </c>
      <c r="BL8">
        <v>0</v>
      </c>
    </row>
    <row r="9" spans="1:64" x14ac:dyDescent="0.3">
      <c r="A9" t="s">
        <v>4</v>
      </c>
      <c r="B9" s="21"/>
      <c r="C9" s="22">
        <f t="shared" si="0"/>
        <v>8.0357142857142863E-2</v>
      </c>
      <c r="D9" s="23">
        <f t="shared" si="1"/>
        <v>9</v>
      </c>
      <c r="E9" s="24">
        <f t="shared" si="2"/>
        <v>0.16806722689075632</v>
      </c>
      <c r="F9" s="25">
        <f>'Février N-1'!D9</f>
        <v>20</v>
      </c>
      <c r="G9" s="26">
        <f t="shared" si="27"/>
        <v>-11</v>
      </c>
      <c r="H9" s="22">
        <f t="shared" si="3"/>
        <v>8.1818181818181818E-2</v>
      </c>
      <c r="I9" s="23">
        <f t="shared" si="4"/>
        <v>9</v>
      </c>
      <c r="J9" s="33">
        <f t="shared" si="5"/>
        <v>4.4117647058823532E-2</v>
      </c>
      <c r="K9" s="25">
        <f>'Janvier N-1'!I9</f>
        <v>3</v>
      </c>
      <c r="L9" s="26">
        <f t="shared" si="28"/>
        <v>6</v>
      </c>
      <c r="M9" s="22">
        <f t="shared" si="6"/>
        <v>6.4516129032258063E-2</v>
      </c>
      <c r="N9" s="23">
        <f t="shared" si="7"/>
        <v>2</v>
      </c>
      <c r="O9" s="24">
        <f t="shared" si="8"/>
        <v>2.7777777777777776E-2</v>
      </c>
      <c r="P9" s="25">
        <f>'Février N-1'!N9</f>
        <v>1</v>
      </c>
      <c r="Q9" s="26">
        <f t="shared" si="29"/>
        <v>1</v>
      </c>
      <c r="R9" s="22">
        <f t="shared" si="9"/>
        <v>5.7142857142857141E-2</v>
      </c>
      <c r="S9" s="23">
        <f t="shared" si="10"/>
        <v>2</v>
      </c>
      <c r="T9" s="33">
        <f t="shared" si="11"/>
        <v>0.1388888888888889</v>
      </c>
      <c r="U9" s="25">
        <f>'Février N-1'!S9</f>
        <v>5</v>
      </c>
      <c r="V9" s="26">
        <f t="shared" si="30"/>
        <v>-3</v>
      </c>
      <c r="W9" s="22">
        <f t="shared" si="12"/>
        <v>0.13333333333333333</v>
      </c>
      <c r="X9" s="23">
        <f t="shared" si="13"/>
        <v>2</v>
      </c>
      <c r="Y9" s="33">
        <f t="shared" si="14"/>
        <v>0</v>
      </c>
      <c r="Z9" s="25">
        <f>'Février N-1'!X9</f>
        <v>0</v>
      </c>
      <c r="AA9" s="26">
        <f t="shared" si="31"/>
        <v>2</v>
      </c>
      <c r="AB9" s="22">
        <f t="shared" si="15"/>
        <v>2.5316455696202531E-2</v>
      </c>
      <c r="AC9" s="23">
        <f t="shared" si="16"/>
        <v>2</v>
      </c>
      <c r="AD9" s="33">
        <f t="shared" si="17"/>
        <v>1.6393442622950821E-2</v>
      </c>
      <c r="AE9" s="25">
        <f>'Février N-1'!AC9</f>
        <v>1</v>
      </c>
      <c r="AF9" s="26">
        <f t="shared" si="32"/>
        <v>1</v>
      </c>
      <c r="AG9" s="22">
        <f t="shared" si="18"/>
        <v>0.15789473684210525</v>
      </c>
      <c r="AH9" s="23">
        <f t="shared" si="19"/>
        <v>3</v>
      </c>
      <c r="AI9" s="33">
        <f t="shared" si="20"/>
        <v>0</v>
      </c>
      <c r="AJ9" s="25">
        <f>'Février N-1'!AH9</f>
        <v>0</v>
      </c>
      <c r="AK9" s="26">
        <f t="shared" si="33"/>
        <v>3</v>
      </c>
      <c r="AL9" s="22">
        <f t="shared" si="21"/>
        <v>5.7142857142857141E-2</v>
      </c>
      <c r="AM9" s="23">
        <f t="shared" si="22"/>
        <v>22</v>
      </c>
      <c r="AN9" s="33">
        <f t="shared" si="23"/>
        <v>7.3746312684365781E-2</v>
      </c>
      <c r="AO9" s="25">
        <f>'Février N-1'!AM9</f>
        <v>25</v>
      </c>
      <c r="AP9" s="26">
        <f t="shared" si="34"/>
        <v>-3</v>
      </c>
      <c r="AQ9" s="22">
        <f t="shared" si="24"/>
        <v>0.4375</v>
      </c>
      <c r="AR9" s="23">
        <f t="shared" si="25"/>
        <v>7</v>
      </c>
      <c r="AS9" s="33">
        <f t="shared" si="26"/>
        <v>0.31578947368421051</v>
      </c>
      <c r="AT9" s="25">
        <f>'Février N-1'!AR9</f>
        <v>6</v>
      </c>
      <c r="AU9" s="26">
        <f t="shared" si="35"/>
        <v>1</v>
      </c>
      <c r="AY9" t="s">
        <v>11</v>
      </c>
      <c r="AZ9" t="s">
        <v>86</v>
      </c>
      <c r="BA9" t="s">
        <v>87</v>
      </c>
      <c r="BB9" t="s">
        <v>91</v>
      </c>
      <c r="BC9" t="s">
        <v>115</v>
      </c>
      <c r="BD9">
        <v>0</v>
      </c>
      <c r="BE9">
        <v>2</v>
      </c>
      <c r="BF9">
        <v>0</v>
      </c>
      <c r="BG9">
        <v>1</v>
      </c>
      <c r="BH9">
        <v>0</v>
      </c>
      <c r="BI9">
        <v>5</v>
      </c>
      <c r="BJ9">
        <v>0</v>
      </c>
      <c r="BK9">
        <v>8</v>
      </c>
      <c r="BL9">
        <v>0</v>
      </c>
    </row>
    <row r="10" spans="1:64" x14ac:dyDescent="0.3">
      <c r="A10" t="s">
        <v>53</v>
      </c>
      <c r="B10" s="21"/>
      <c r="C10" s="22">
        <f t="shared" si="0"/>
        <v>0</v>
      </c>
      <c r="D10" s="23">
        <f t="shared" si="1"/>
        <v>0</v>
      </c>
      <c r="E10" s="24">
        <f t="shared" si="2"/>
        <v>0</v>
      </c>
      <c r="F10" s="25">
        <f>'Février N-1'!D10</f>
        <v>0</v>
      </c>
      <c r="G10" s="26">
        <f t="shared" si="27"/>
        <v>0</v>
      </c>
      <c r="H10" s="22">
        <f t="shared" si="3"/>
        <v>0</v>
      </c>
      <c r="I10" s="23">
        <f t="shared" si="4"/>
        <v>0</v>
      </c>
      <c r="J10" s="33">
        <f t="shared" si="5"/>
        <v>0</v>
      </c>
      <c r="K10" s="25">
        <f>'Janvier N-1'!I10</f>
        <v>0</v>
      </c>
      <c r="L10" s="26">
        <f t="shared" si="28"/>
        <v>0</v>
      </c>
      <c r="M10" s="22">
        <f t="shared" si="6"/>
        <v>0</v>
      </c>
      <c r="N10" s="23">
        <f t="shared" si="7"/>
        <v>0</v>
      </c>
      <c r="O10" s="24">
        <f t="shared" si="8"/>
        <v>0</v>
      </c>
      <c r="P10" s="25">
        <f>'Février N-1'!N10</f>
        <v>0</v>
      </c>
      <c r="Q10" s="26">
        <f t="shared" si="29"/>
        <v>0</v>
      </c>
      <c r="R10" s="22">
        <f t="shared" si="9"/>
        <v>0</v>
      </c>
      <c r="S10" s="23">
        <f t="shared" si="10"/>
        <v>0</v>
      </c>
      <c r="T10" s="33">
        <f t="shared" si="11"/>
        <v>0</v>
      </c>
      <c r="U10" s="25">
        <f>'Février N-1'!S10</f>
        <v>0</v>
      </c>
      <c r="V10" s="26">
        <f t="shared" si="30"/>
        <v>0</v>
      </c>
      <c r="W10" s="22">
        <f t="shared" si="12"/>
        <v>0</v>
      </c>
      <c r="X10" s="23">
        <f t="shared" si="13"/>
        <v>0</v>
      </c>
      <c r="Y10" s="33">
        <f t="shared" si="14"/>
        <v>0</v>
      </c>
      <c r="Z10" s="25">
        <f>'Février N-1'!X10</f>
        <v>0</v>
      </c>
      <c r="AA10" s="26">
        <f t="shared" si="31"/>
        <v>0</v>
      </c>
      <c r="AB10" s="22">
        <f t="shared" si="15"/>
        <v>0</v>
      </c>
      <c r="AC10" s="23">
        <f t="shared" si="16"/>
        <v>0</v>
      </c>
      <c r="AD10" s="33">
        <f t="shared" si="17"/>
        <v>0</v>
      </c>
      <c r="AE10" s="25">
        <f>'Février N-1'!AC10</f>
        <v>0</v>
      </c>
      <c r="AF10" s="26">
        <f t="shared" si="32"/>
        <v>0</v>
      </c>
      <c r="AG10" s="22">
        <f t="shared" si="18"/>
        <v>0</v>
      </c>
      <c r="AH10" s="23">
        <f t="shared" si="19"/>
        <v>0</v>
      </c>
      <c r="AI10" s="33">
        <f t="shared" si="20"/>
        <v>0</v>
      </c>
      <c r="AJ10" s="25">
        <f>'Février N-1'!AH10</f>
        <v>0</v>
      </c>
      <c r="AK10" s="26">
        <f t="shared" si="33"/>
        <v>0</v>
      </c>
      <c r="AL10" s="22">
        <f t="shared" si="21"/>
        <v>0</v>
      </c>
      <c r="AM10" s="23">
        <f t="shared" si="22"/>
        <v>0</v>
      </c>
      <c r="AN10" s="33">
        <f t="shared" si="23"/>
        <v>0</v>
      </c>
      <c r="AO10" s="25">
        <f>'Février N-1'!AM10</f>
        <v>0</v>
      </c>
      <c r="AP10" s="26">
        <f t="shared" si="34"/>
        <v>0</v>
      </c>
      <c r="AQ10" s="22">
        <f t="shared" si="24"/>
        <v>0</v>
      </c>
      <c r="AR10" s="23">
        <f t="shared" si="25"/>
        <v>0</v>
      </c>
      <c r="AS10" s="33">
        <f t="shared" si="26"/>
        <v>0</v>
      </c>
      <c r="AT10" s="25">
        <f>'Février N-1'!AR10</f>
        <v>0</v>
      </c>
      <c r="AU10" s="26">
        <f t="shared" si="35"/>
        <v>0</v>
      </c>
      <c r="AY10" t="s">
        <v>12</v>
      </c>
      <c r="AZ10" t="s">
        <v>86</v>
      </c>
      <c r="BA10" t="s">
        <v>87</v>
      </c>
      <c r="BB10" t="s">
        <v>91</v>
      </c>
      <c r="BC10" t="s">
        <v>115</v>
      </c>
      <c r="BD10">
        <v>3</v>
      </c>
      <c r="BE10">
        <v>7</v>
      </c>
      <c r="BF10">
        <v>0</v>
      </c>
      <c r="BG10">
        <v>2</v>
      </c>
      <c r="BH10">
        <v>0</v>
      </c>
      <c r="BI10">
        <v>3</v>
      </c>
      <c r="BJ10">
        <v>0</v>
      </c>
      <c r="BK10">
        <v>14</v>
      </c>
      <c r="BL10">
        <v>1</v>
      </c>
    </row>
    <row r="11" spans="1:64" x14ac:dyDescent="0.3">
      <c r="A11" t="s">
        <v>54</v>
      </c>
      <c r="B11" s="21"/>
      <c r="C11" s="22">
        <f t="shared" si="0"/>
        <v>0</v>
      </c>
      <c r="D11" s="23">
        <f t="shared" si="1"/>
        <v>0</v>
      </c>
      <c r="E11" s="24">
        <f t="shared" si="2"/>
        <v>0</v>
      </c>
      <c r="F11" s="25">
        <f>'Février N-1'!D11</f>
        <v>0</v>
      </c>
      <c r="G11" s="26">
        <f t="shared" si="27"/>
        <v>0</v>
      </c>
      <c r="H11" s="22">
        <f t="shared" si="3"/>
        <v>0</v>
      </c>
      <c r="I11" s="23">
        <f t="shared" si="4"/>
        <v>0</v>
      </c>
      <c r="J11" s="33">
        <f t="shared" si="5"/>
        <v>0</v>
      </c>
      <c r="K11" s="25">
        <f>'Janvier N-1'!I11</f>
        <v>0</v>
      </c>
      <c r="L11" s="26">
        <f t="shared" si="28"/>
        <v>0</v>
      </c>
      <c r="M11" s="22">
        <f t="shared" si="6"/>
        <v>0</v>
      </c>
      <c r="N11" s="23">
        <f t="shared" si="7"/>
        <v>0</v>
      </c>
      <c r="O11" s="24">
        <f t="shared" si="8"/>
        <v>0</v>
      </c>
      <c r="P11" s="25">
        <f>'Février N-1'!N11</f>
        <v>0</v>
      </c>
      <c r="Q11" s="26">
        <f t="shared" si="29"/>
        <v>0</v>
      </c>
      <c r="R11" s="22">
        <f t="shared" si="9"/>
        <v>0</v>
      </c>
      <c r="S11" s="23">
        <f t="shared" si="10"/>
        <v>0</v>
      </c>
      <c r="T11" s="33">
        <f t="shared" si="11"/>
        <v>0</v>
      </c>
      <c r="U11" s="25">
        <f>'Février N-1'!S11</f>
        <v>0</v>
      </c>
      <c r="V11" s="26">
        <f t="shared" si="30"/>
        <v>0</v>
      </c>
      <c r="W11" s="22">
        <f t="shared" si="12"/>
        <v>0</v>
      </c>
      <c r="X11" s="23">
        <f t="shared" si="13"/>
        <v>0</v>
      </c>
      <c r="Y11" s="33">
        <f t="shared" si="14"/>
        <v>0</v>
      </c>
      <c r="Z11" s="25">
        <f>'Février N-1'!X11</f>
        <v>0</v>
      </c>
      <c r="AA11" s="26">
        <f t="shared" si="31"/>
        <v>0</v>
      </c>
      <c r="AB11" s="22">
        <f t="shared" si="15"/>
        <v>0</v>
      </c>
      <c r="AC11" s="23">
        <f t="shared" si="16"/>
        <v>0</v>
      </c>
      <c r="AD11" s="33">
        <f t="shared" si="17"/>
        <v>0</v>
      </c>
      <c r="AE11" s="25">
        <f>'Février N-1'!AC11</f>
        <v>0</v>
      </c>
      <c r="AF11" s="26">
        <f t="shared" si="32"/>
        <v>0</v>
      </c>
      <c r="AG11" s="22">
        <f t="shared" si="18"/>
        <v>0</v>
      </c>
      <c r="AH11" s="23">
        <f t="shared" si="19"/>
        <v>0</v>
      </c>
      <c r="AI11" s="33">
        <f t="shared" si="20"/>
        <v>0</v>
      </c>
      <c r="AJ11" s="25">
        <f>'Février N-1'!AH11</f>
        <v>0</v>
      </c>
      <c r="AK11" s="26">
        <f t="shared" si="33"/>
        <v>0</v>
      </c>
      <c r="AL11" s="22">
        <f t="shared" si="21"/>
        <v>0</v>
      </c>
      <c r="AM11" s="23">
        <f t="shared" si="22"/>
        <v>0</v>
      </c>
      <c r="AN11" s="33">
        <f t="shared" si="23"/>
        <v>0</v>
      </c>
      <c r="AO11" s="25">
        <f>'Février N-1'!AM11</f>
        <v>0</v>
      </c>
      <c r="AP11" s="26">
        <f t="shared" si="34"/>
        <v>0</v>
      </c>
      <c r="AQ11" s="22">
        <f t="shared" si="24"/>
        <v>0</v>
      </c>
      <c r="AR11" s="23">
        <f t="shared" si="25"/>
        <v>0</v>
      </c>
      <c r="AS11" s="33">
        <f t="shared" si="26"/>
        <v>0</v>
      </c>
      <c r="AT11" s="25">
        <f>'Février N-1'!AR11</f>
        <v>0</v>
      </c>
      <c r="AU11" s="26">
        <f t="shared" si="35"/>
        <v>0</v>
      </c>
      <c r="AY11" t="s">
        <v>59</v>
      </c>
      <c r="AZ11" t="s">
        <v>86</v>
      </c>
      <c r="BA11" t="s">
        <v>87</v>
      </c>
      <c r="BB11" t="s">
        <v>91</v>
      </c>
      <c r="BC11" t="s">
        <v>115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1</v>
      </c>
      <c r="BJ11">
        <v>0</v>
      </c>
      <c r="BK11">
        <v>1</v>
      </c>
      <c r="BL11">
        <v>0</v>
      </c>
    </row>
    <row r="12" spans="1:64" x14ac:dyDescent="0.3">
      <c r="A12" t="s">
        <v>55</v>
      </c>
      <c r="B12" s="21"/>
      <c r="C12" s="22">
        <f t="shared" si="0"/>
        <v>0</v>
      </c>
      <c r="D12" s="23">
        <f t="shared" si="1"/>
        <v>0</v>
      </c>
      <c r="E12" s="24">
        <f t="shared" si="2"/>
        <v>0</v>
      </c>
      <c r="F12" s="25">
        <f>'Février N-1'!D12</f>
        <v>0</v>
      </c>
      <c r="G12" s="26">
        <f t="shared" si="27"/>
        <v>0</v>
      </c>
      <c r="H12" s="22">
        <f t="shared" si="3"/>
        <v>0</v>
      </c>
      <c r="I12" s="23">
        <f t="shared" si="4"/>
        <v>0</v>
      </c>
      <c r="J12" s="33">
        <f t="shared" si="5"/>
        <v>0</v>
      </c>
      <c r="K12" s="25">
        <f>'Janvier N-1'!I12</f>
        <v>0</v>
      </c>
      <c r="L12" s="26">
        <f t="shared" si="28"/>
        <v>0</v>
      </c>
      <c r="M12" s="22">
        <f t="shared" si="6"/>
        <v>0</v>
      </c>
      <c r="N12" s="23">
        <f t="shared" si="7"/>
        <v>0</v>
      </c>
      <c r="O12" s="24">
        <f t="shared" si="8"/>
        <v>0</v>
      </c>
      <c r="P12" s="25">
        <f>'Février N-1'!N12</f>
        <v>0</v>
      </c>
      <c r="Q12" s="26">
        <f t="shared" si="29"/>
        <v>0</v>
      </c>
      <c r="R12" s="22">
        <f t="shared" si="9"/>
        <v>0</v>
      </c>
      <c r="S12" s="23">
        <f t="shared" si="10"/>
        <v>0</v>
      </c>
      <c r="T12" s="33">
        <f t="shared" si="11"/>
        <v>0</v>
      </c>
      <c r="U12" s="25">
        <f>'Février N-1'!S12</f>
        <v>0</v>
      </c>
      <c r="V12" s="26">
        <f t="shared" si="30"/>
        <v>0</v>
      </c>
      <c r="W12" s="22">
        <f t="shared" si="12"/>
        <v>0</v>
      </c>
      <c r="X12" s="23">
        <f t="shared" si="13"/>
        <v>0</v>
      </c>
      <c r="Y12" s="33">
        <f t="shared" si="14"/>
        <v>0</v>
      </c>
      <c r="Z12" s="25">
        <f>'Février N-1'!X12</f>
        <v>0</v>
      </c>
      <c r="AA12" s="26">
        <f t="shared" si="31"/>
        <v>0</v>
      </c>
      <c r="AB12" s="22">
        <f t="shared" si="15"/>
        <v>0</v>
      </c>
      <c r="AC12" s="23">
        <f t="shared" si="16"/>
        <v>0</v>
      </c>
      <c r="AD12" s="33">
        <f t="shared" si="17"/>
        <v>0</v>
      </c>
      <c r="AE12" s="25">
        <f>'Février N-1'!AC12</f>
        <v>0</v>
      </c>
      <c r="AF12" s="26">
        <f t="shared" si="32"/>
        <v>0</v>
      </c>
      <c r="AG12" s="22">
        <f t="shared" si="18"/>
        <v>0</v>
      </c>
      <c r="AH12" s="23">
        <f t="shared" si="19"/>
        <v>0</v>
      </c>
      <c r="AI12" s="33">
        <f t="shared" si="20"/>
        <v>0</v>
      </c>
      <c r="AJ12" s="25">
        <f>'Février N-1'!AH12</f>
        <v>0</v>
      </c>
      <c r="AK12" s="26">
        <f t="shared" si="33"/>
        <v>0</v>
      </c>
      <c r="AL12" s="22">
        <f t="shared" si="21"/>
        <v>0</v>
      </c>
      <c r="AM12" s="23">
        <f t="shared" si="22"/>
        <v>0</v>
      </c>
      <c r="AN12" s="33">
        <f t="shared" si="23"/>
        <v>0</v>
      </c>
      <c r="AO12" s="25">
        <f>'Février N-1'!AM12</f>
        <v>0</v>
      </c>
      <c r="AP12" s="26">
        <f t="shared" si="34"/>
        <v>0</v>
      </c>
      <c r="AQ12" s="22">
        <f t="shared" si="24"/>
        <v>0</v>
      </c>
      <c r="AR12" s="23">
        <f t="shared" si="25"/>
        <v>0</v>
      </c>
      <c r="AS12" s="33">
        <f t="shared" si="26"/>
        <v>0</v>
      </c>
      <c r="AT12" s="25">
        <f>'Février N-1'!AR12</f>
        <v>0</v>
      </c>
      <c r="AU12" s="26">
        <f t="shared" si="35"/>
        <v>0</v>
      </c>
      <c r="AY12" t="s">
        <v>60</v>
      </c>
      <c r="AZ12" t="s">
        <v>86</v>
      </c>
      <c r="BA12" t="s">
        <v>87</v>
      </c>
      <c r="BB12" t="s">
        <v>91</v>
      </c>
      <c r="BC12" t="s">
        <v>115</v>
      </c>
      <c r="BD12">
        <v>1</v>
      </c>
      <c r="BE12">
        <v>0</v>
      </c>
      <c r="BF12">
        <v>0</v>
      </c>
      <c r="BG12">
        <v>0</v>
      </c>
      <c r="BH12">
        <v>0</v>
      </c>
      <c r="BI12">
        <v>1</v>
      </c>
      <c r="BJ12">
        <v>0</v>
      </c>
      <c r="BK12">
        <v>2</v>
      </c>
      <c r="BL12">
        <v>0</v>
      </c>
    </row>
    <row r="13" spans="1:64" x14ac:dyDescent="0.3">
      <c r="A13" t="s">
        <v>5</v>
      </c>
      <c r="B13" s="21"/>
      <c r="C13" s="22">
        <f t="shared" si="0"/>
        <v>8.9285714285714281E-3</v>
      </c>
      <c r="D13" s="23">
        <f t="shared" si="1"/>
        <v>1</v>
      </c>
      <c r="E13" s="24">
        <f t="shared" si="2"/>
        <v>4.2016806722689079E-2</v>
      </c>
      <c r="F13" s="25">
        <f>'Février N-1'!D13</f>
        <v>5</v>
      </c>
      <c r="G13" s="26">
        <f t="shared" si="27"/>
        <v>-4</v>
      </c>
      <c r="H13" s="22">
        <f t="shared" si="3"/>
        <v>1.8181818181818181E-2</v>
      </c>
      <c r="I13" s="23">
        <f t="shared" si="4"/>
        <v>2</v>
      </c>
      <c r="J13" s="33">
        <f t="shared" si="5"/>
        <v>1.4705882352941176E-2</v>
      </c>
      <c r="K13" s="25">
        <f>'Janvier N-1'!I13</f>
        <v>1</v>
      </c>
      <c r="L13" s="26">
        <f t="shared" si="28"/>
        <v>1</v>
      </c>
      <c r="M13" s="22">
        <f t="shared" si="6"/>
        <v>0.12903225806451613</v>
      </c>
      <c r="N13" s="23">
        <f t="shared" si="7"/>
        <v>4</v>
      </c>
      <c r="O13" s="24">
        <f t="shared" si="8"/>
        <v>0.22222222222222221</v>
      </c>
      <c r="P13" s="25">
        <f>'Février N-1'!N13</f>
        <v>8</v>
      </c>
      <c r="Q13" s="26">
        <f t="shared" si="29"/>
        <v>-4</v>
      </c>
      <c r="R13" s="22">
        <f t="shared" si="9"/>
        <v>2.8571428571428571E-2</v>
      </c>
      <c r="S13" s="23">
        <f t="shared" si="10"/>
        <v>1</v>
      </c>
      <c r="T13" s="33">
        <f t="shared" si="11"/>
        <v>8.3333333333333329E-2</v>
      </c>
      <c r="U13" s="25">
        <f>'Février N-1'!S13</f>
        <v>3</v>
      </c>
      <c r="V13" s="26">
        <f t="shared" si="30"/>
        <v>-2</v>
      </c>
      <c r="W13" s="22">
        <f t="shared" si="12"/>
        <v>0</v>
      </c>
      <c r="X13" s="23">
        <f t="shared" si="13"/>
        <v>0</v>
      </c>
      <c r="Y13" s="33">
        <f t="shared" si="14"/>
        <v>0.05</v>
      </c>
      <c r="Z13" s="25">
        <f>'Février N-1'!X13</f>
        <v>1</v>
      </c>
      <c r="AA13" s="26">
        <f t="shared" si="31"/>
        <v>-1</v>
      </c>
      <c r="AB13" s="22">
        <f t="shared" si="15"/>
        <v>6.3291139240506333E-2</v>
      </c>
      <c r="AC13" s="23">
        <f t="shared" si="16"/>
        <v>5</v>
      </c>
      <c r="AD13" s="33">
        <f t="shared" si="17"/>
        <v>6.5573770491803282E-2</v>
      </c>
      <c r="AE13" s="25">
        <f>'Février N-1'!AC13</f>
        <v>4</v>
      </c>
      <c r="AF13" s="26">
        <f t="shared" si="32"/>
        <v>1</v>
      </c>
      <c r="AG13" s="22">
        <f t="shared" si="18"/>
        <v>0</v>
      </c>
      <c r="AH13" s="23">
        <f t="shared" si="19"/>
        <v>0</v>
      </c>
      <c r="AI13" s="33">
        <f t="shared" si="20"/>
        <v>0.14285714285714285</v>
      </c>
      <c r="AJ13" s="25">
        <f>'Février N-1'!AH13</f>
        <v>2</v>
      </c>
      <c r="AK13" s="26">
        <f t="shared" si="33"/>
        <v>-2</v>
      </c>
      <c r="AL13" s="22">
        <f t="shared" si="21"/>
        <v>3.3766233766233764E-2</v>
      </c>
      <c r="AM13" s="23">
        <f t="shared" si="22"/>
        <v>13</v>
      </c>
      <c r="AN13" s="33">
        <f t="shared" si="23"/>
        <v>7.0796460176991149E-2</v>
      </c>
      <c r="AO13" s="25">
        <f>'Février N-1'!AM13</f>
        <v>24</v>
      </c>
      <c r="AP13" s="26">
        <f t="shared" si="34"/>
        <v>-11</v>
      </c>
      <c r="AQ13" s="22">
        <f t="shared" si="24"/>
        <v>0</v>
      </c>
      <c r="AR13" s="23">
        <f t="shared" si="25"/>
        <v>0</v>
      </c>
      <c r="AS13" s="33">
        <f t="shared" si="26"/>
        <v>0</v>
      </c>
      <c r="AT13" s="25">
        <f>'Février N-1'!AR13</f>
        <v>0</v>
      </c>
      <c r="AU13" s="26">
        <f t="shared" si="35"/>
        <v>0</v>
      </c>
      <c r="AY13" t="s">
        <v>13</v>
      </c>
      <c r="AZ13" t="s">
        <v>86</v>
      </c>
      <c r="BA13" t="s">
        <v>87</v>
      </c>
      <c r="BB13" t="s">
        <v>91</v>
      </c>
      <c r="BC13" t="s">
        <v>115</v>
      </c>
      <c r="BD13">
        <v>4</v>
      </c>
      <c r="BE13">
        <v>4</v>
      </c>
      <c r="BF13">
        <v>2</v>
      </c>
      <c r="BG13">
        <v>1</v>
      </c>
      <c r="BH13">
        <v>1</v>
      </c>
      <c r="BI13">
        <v>2</v>
      </c>
      <c r="BJ13">
        <v>0</v>
      </c>
      <c r="BK13">
        <v>14</v>
      </c>
      <c r="BL13">
        <v>0</v>
      </c>
    </row>
    <row r="14" spans="1:64" x14ac:dyDescent="0.3">
      <c r="A14" t="s">
        <v>6</v>
      </c>
      <c r="B14" s="21"/>
      <c r="C14" s="22">
        <f t="shared" si="0"/>
        <v>2.6785714285714284E-2</v>
      </c>
      <c r="D14" s="23">
        <f t="shared" si="1"/>
        <v>3</v>
      </c>
      <c r="E14" s="24">
        <f t="shared" si="2"/>
        <v>8.4033613445378148E-3</v>
      </c>
      <c r="F14" s="25">
        <f>'Février N-1'!D14</f>
        <v>1</v>
      </c>
      <c r="G14" s="26">
        <f t="shared" si="27"/>
        <v>2</v>
      </c>
      <c r="H14" s="22">
        <f t="shared" si="3"/>
        <v>6.363636363636363E-2</v>
      </c>
      <c r="I14" s="23">
        <f t="shared" si="4"/>
        <v>7</v>
      </c>
      <c r="J14" s="33">
        <f t="shared" si="5"/>
        <v>0</v>
      </c>
      <c r="K14" s="25">
        <f>'Janvier N-1'!I14</f>
        <v>0</v>
      </c>
      <c r="L14" s="26">
        <f t="shared" si="28"/>
        <v>7</v>
      </c>
      <c r="M14" s="22">
        <f t="shared" si="6"/>
        <v>0</v>
      </c>
      <c r="N14" s="23">
        <f t="shared" si="7"/>
        <v>0</v>
      </c>
      <c r="O14" s="24">
        <f t="shared" si="8"/>
        <v>0</v>
      </c>
      <c r="P14" s="25">
        <f>'Février N-1'!N14</f>
        <v>0</v>
      </c>
      <c r="Q14" s="26">
        <f t="shared" si="29"/>
        <v>0</v>
      </c>
      <c r="R14" s="22">
        <f t="shared" si="9"/>
        <v>2.8571428571428571E-2</v>
      </c>
      <c r="S14" s="23">
        <f t="shared" si="10"/>
        <v>1</v>
      </c>
      <c r="T14" s="33">
        <f t="shared" si="11"/>
        <v>0</v>
      </c>
      <c r="U14" s="25">
        <f>'Février N-1'!S14</f>
        <v>0</v>
      </c>
      <c r="V14" s="26">
        <f t="shared" si="30"/>
        <v>1</v>
      </c>
      <c r="W14" s="22">
        <f t="shared" si="12"/>
        <v>0</v>
      </c>
      <c r="X14" s="23">
        <f t="shared" si="13"/>
        <v>0</v>
      </c>
      <c r="Y14" s="33">
        <f t="shared" si="14"/>
        <v>0</v>
      </c>
      <c r="Z14" s="25">
        <f>'Février N-1'!X14</f>
        <v>0</v>
      </c>
      <c r="AA14" s="26">
        <f t="shared" si="31"/>
        <v>0</v>
      </c>
      <c r="AB14" s="22">
        <f t="shared" si="15"/>
        <v>2.5316455696202531E-2</v>
      </c>
      <c r="AC14" s="23">
        <f t="shared" si="16"/>
        <v>2</v>
      </c>
      <c r="AD14" s="33">
        <f t="shared" si="17"/>
        <v>1.6393442622950821E-2</v>
      </c>
      <c r="AE14" s="25">
        <f>'Février N-1'!AC14</f>
        <v>1</v>
      </c>
      <c r="AF14" s="26">
        <f t="shared" si="32"/>
        <v>1</v>
      </c>
      <c r="AG14" s="22">
        <f t="shared" si="18"/>
        <v>0</v>
      </c>
      <c r="AH14" s="23">
        <f t="shared" si="19"/>
        <v>0</v>
      </c>
      <c r="AI14" s="33">
        <f t="shared" si="20"/>
        <v>0</v>
      </c>
      <c r="AJ14" s="25">
        <f>'Février N-1'!AH14</f>
        <v>0</v>
      </c>
      <c r="AK14" s="26">
        <f t="shared" si="33"/>
        <v>0</v>
      </c>
      <c r="AL14" s="22">
        <f t="shared" si="21"/>
        <v>3.3766233766233764E-2</v>
      </c>
      <c r="AM14" s="23">
        <f t="shared" si="22"/>
        <v>13</v>
      </c>
      <c r="AN14" s="33">
        <f t="shared" si="23"/>
        <v>8.8495575221238937E-3</v>
      </c>
      <c r="AO14" s="25">
        <f>'Février N-1'!AM14</f>
        <v>3</v>
      </c>
      <c r="AP14" s="26">
        <f t="shared" si="34"/>
        <v>10</v>
      </c>
      <c r="AQ14" s="22">
        <f t="shared" si="24"/>
        <v>0</v>
      </c>
      <c r="AR14" s="23">
        <f t="shared" si="25"/>
        <v>0</v>
      </c>
      <c r="AS14" s="33">
        <f t="shared" si="26"/>
        <v>0</v>
      </c>
      <c r="AT14" s="25">
        <f>'Février N-1'!AR14</f>
        <v>0</v>
      </c>
      <c r="AU14" s="26">
        <f t="shared" si="35"/>
        <v>0</v>
      </c>
      <c r="AY14" t="s">
        <v>37</v>
      </c>
      <c r="AZ14" t="s">
        <v>86</v>
      </c>
      <c r="BA14" t="s">
        <v>87</v>
      </c>
      <c r="BB14" t="s">
        <v>91</v>
      </c>
      <c r="BC14" t="s">
        <v>115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1</v>
      </c>
      <c r="BJ14">
        <v>0</v>
      </c>
      <c r="BK14">
        <v>1</v>
      </c>
      <c r="BL14">
        <v>0</v>
      </c>
    </row>
    <row r="15" spans="1:64" x14ac:dyDescent="0.3">
      <c r="A15" t="s">
        <v>7</v>
      </c>
      <c r="B15" s="21"/>
      <c r="C15" s="22">
        <f t="shared" si="0"/>
        <v>7.1428571428571425E-2</v>
      </c>
      <c r="D15" s="23">
        <f t="shared" si="1"/>
        <v>8</v>
      </c>
      <c r="E15" s="24">
        <f t="shared" si="2"/>
        <v>3.3613445378151259E-2</v>
      </c>
      <c r="F15" s="25">
        <f>'Février N-1'!D15</f>
        <v>4</v>
      </c>
      <c r="G15" s="26">
        <f t="shared" si="27"/>
        <v>4</v>
      </c>
      <c r="H15" s="22">
        <f t="shared" si="3"/>
        <v>0.12727272727272726</v>
      </c>
      <c r="I15" s="23">
        <f t="shared" si="4"/>
        <v>14</v>
      </c>
      <c r="J15" s="33">
        <f t="shared" si="5"/>
        <v>1.4705882352941176E-2</v>
      </c>
      <c r="K15" s="25">
        <f>'Janvier N-1'!I15</f>
        <v>1</v>
      </c>
      <c r="L15" s="26">
        <f t="shared" si="28"/>
        <v>13</v>
      </c>
      <c r="M15" s="22">
        <f t="shared" si="6"/>
        <v>9.6774193548387094E-2</v>
      </c>
      <c r="N15" s="23">
        <f t="shared" si="7"/>
        <v>3</v>
      </c>
      <c r="O15" s="24">
        <f t="shared" si="8"/>
        <v>0</v>
      </c>
      <c r="P15" s="25">
        <f>'Février N-1'!N15</f>
        <v>0</v>
      </c>
      <c r="Q15" s="26">
        <f t="shared" si="29"/>
        <v>3</v>
      </c>
      <c r="R15" s="22">
        <f t="shared" si="9"/>
        <v>0.11428571428571428</v>
      </c>
      <c r="S15" s="23">
        <f t="shared" si="10"/>
        <v>4</v>
      </c>
      <c r="T15" s="33">
        <f t="shared" si="11"/>
        <v>2.7777777777777776E-2</v>
      </c>
      <c r="U15" s="25">
        <f>'Février N-1'!S15</f>
        <v>1</v>
      </c>
      <c r="V15" s="26">
        <f t="shared" si="30"/>
        <v>3</v>
      </c>
      <c r="W15" s="22">
        <f t="shared" si="12"/>
        <v>0.13333333333333333</v>
      </c>
      <c r="X15" s="23">
        <f t="shared" si="13"/>
        <v>2</v>
      </c>
      <c r="Y15" s="33">
        <f t="shared" si="14"/>
        <v>0.2</v>
      </c>
      <c r="Z15" s="25">
        <f>'Février N-1'!X15</f>
        <v>4</v>
      </c>
      <c r="AA15" s="26">
        <f t="shared" si="31"/>
        <v>-2</v>
      </c>
      <c r="AB15" s="22">
        <f t="shared" si="15"/>
        <v>6.3291139240506333E-2</v>
      </c>
      <c r="AC15" s="23">
        <f t="shared" si="16"/>
        <v>5</v>
      </c>
      <c r="AD15" s="33">
        <f t="shared" si="17"/>
        <v>1.6393442622950821E-2</v>
      </c>
      <c r="AE15" s="25">
        <f>'Février N-1'!AC15</f>
        <v>1</v>
      </c>
      <c r="AF15" s="26">
        <f t="shared" si="32"/>
        <v>4</v>
      </c>
      <c r="AG15" s="22">
        <f t="shared" si="18"/>
        <v>0</v>
      </c>
      <c r="AH15" s="23">
        <f t="shared" si="19"/>
        <v>0</v>
      </c>
      <c r="AI15" s="33">
        <f t="shared" si="20"/>
        <v>0.21428571428571427</v>
      </c>
      <c r="AJ15" s="25">
        <f>'Février N-1'!AH15</f>
        <v>3</v>
      </c>
      <c r="AK15" s="26">
        <f t="shared" si="33"/>
        <v>-3</v>
      </c>
      <c r="AL15" s="22">
        <f t="shared" si="21"/>
        <v>9.350649350649351E-2</v>
      </c>
      <c r="AM15" s="23">
        <f t="shared" si="22"/>
        <v>36</v>
      </c>
      <c r="AN15" s="33">
        <f t="shared" si="23"/>
        <v>4.4247787610619468E-2</v>
      </c>
      <c r="AO15" s="25">
        <f>'Février N-1'!AM15</f>
        <v>15</v>
      </c>
      <c r="AP15" s="26">
        <f t="shared" si="34"/>
        <v>21</v>
      </c>
      <c r="AQ15" s="22">
        <f t="shared" si="24"/>
        <v>0</v>
      </c>
      <c r="AR15" s="23">
        <f t="shared" si="25"/>
        <v>0</v>
      </c>
      <c r="AS15" s="33">
        <f t="shared" si="26"/>
        <v>0</v>
      </c>
      <c r="AT15" s="25">
        <f>'Février N-1'!AR15</f>
        <v>0</v>
      </c>
      <c r="AU15" s="26">
        <f t="shared" si="35"/>
        <v>0</v>
      </c>
      <c r="AY15" t="s">
        <v>14</v>
      </c>
      <c r="AZ15" t="s">
        <v>86</v>
      </c>
      <c r="BA15" t="s">
        <v>87</v>
      </c>
      <c r="BB15" t="s">
        <v>91</v>
      </c>
      <c r="BC15" t="s">
        <v>115</v>
      </c>
      <c r="BD15">
        <v>0</v>
      </c>
      <c r="BE15">
        <v>1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1</v>
      </c>
      <c r="BL15">
        <v>0</v>
      </c>
    </row>
    <row r="16" spans="1:64" x14ac:dyDescent="0.3">
      <c r="A16" t="s">
        <v>56</v>
      </c>
      <c r="B16" s="21"/>
      <c r="C16" s="22">
        <f t="shared" si="0"/>
        <v>0</v>
      </c>
      <c r="D16" s="23">
        <f t="shared" si="1"/>
        <v>0</v>
      </c>
      <c r="E16" s="24">
        <f t="shared" si="2"/>
        <v>0</v>
      </c>
      <c r="F16" s="25">
        <f>'Février N-1'!D16</f>
        <v>0</v>
      </c>
      <c r="G16" s="26">
        <f t="shared" si="27"/>
        <v>0</v>
      </c>
      <c r="H16" s="22">
        <f t="shared" si="3"/>
        <v>0</v>
      </c>
      <c r="I16" s="23">
        <f t="shared" si="4"/>
        <v>0</v>
      </c>
      <c r="J16" s="33">
        <f t="shared" si="5"/>
        <v>0</v>
      </c>
      <c r="K16" s="25">
        <f>'Janvier N-1'!I16</f>
        <v>0</v>
      </c>
      <c r="L16" s="26">
        <f t="shared" si="28"/>
        <v>0</v>
      </c>
      <c r="M16" s="22">
        <f t="shared" si="6"/>
        <v>0</v>
      </c>
      <c r="N16" s="23">
        <f t="shared" si="7"/>
        <v>0</v>
      </c>
      <c r="O16" s="24">
        <f t="shared" si="8"/>
        <v>0</v>
      </c>
      <c r="P16" s="25">
        <f>'Février N-1'!N16</f>
        <v>0</v>
      </c>
      <c r="Q16" s="26">
        <f t="shared" si="29"/>
        <v>0</v>
      </c>
      <c r="R16" s="22">
        <f t="shared" si="9"/>
        <v>0</v>
      </c>
      <c r="S16" s="23">
        <f t="shared" si="10"/>
        <v>0</v>
      </c>
      <c r="T16" s="33">
        <f t="shared" si="11"/>
        <v>0</v>
      </c>
      <c r="U16" s="25">
        <f>'Février N-1'!S16</f>
        <v>0</v>
      </c>
      <c r="V16" s="26">
        <f t="shared" si="30"/>
        <v>0</v>
      </c>
      <c r="W16" s="22">
        <f t="shared" si="12"/>
        <v>0</v>
      </c>
      <c r="X16" s="23">
        <f t="shared" si="13"/>
        <v>0</v>
      </c>
      <c r="Y16" s="33">
        <f t="shared" si="14"/>
        <v>0</v>
      </c>
      <c r="Z16" s="25">
        <f>'Février N-1'!X16</f>
        <v>0</v>
      </c>
      <c r="AA16" s="26">
        <f t="shared" si="31"/>
        <v>0</v>
      </c>
      <c r="AB16" s="22">
        <f t="shared" si="15"/>
        <v>0</v>
      </c>
      <c r="AC16" s="23">
        <f t="shared" si="16"/>
        <v>0</v>
      </c>
      <c r="AD16" s="33">
        <f t="shared" si="17"/>
        <v>0</v>
      </c>
      <c r="AE16" s="25">
        <f>'Février N-1'!AC16</f>
        <v>0</v>
      </c>
      <c r="AF16" s="26">
        <f t="shared" si="32"/>
        <v>0</v>
      </c>
      <c r="AG16" s="22">
        <f t="shared" si="18"/>
        <v>0</v>
      </c>
      <c r="AH16" s="23">
        <f t="shared" si="19"/>
        <v>0</v>
      </c>
      <c r="AI16" s="33">
        <f t="shared" si="20"/>
        <v>0</v>
      </c>
      <c r="AJ16" s="25">
        <f>'Février N-1'!AH16</f>
        <v>0</v>
      </c>
      <c r="AK16" s="26">
        <f t="shared" si="33"/>
        <v>0</v>
      </c>
      <c r="AL16" s="22">
        <f t="shared" si="21"/>
        <v>0</v>
      </c>
      <c r="AM16" s="23">
        <f t="shared" si="22"/>
        <v>0</v>
      </c>
      <c r="AN16" s="33">
        <f t="shared" si="23"/>
        <v>0</v>
      </c>
      <c r="AO16" s="25">
        <f>'Février N-1'!AM16</f>
        <v>0</v>
      </c>
      <c r="AP16" s="26">
        <f t="shared" si="34"/>
        <v>0</v>
      </c>
      <c r="AQ16" s="22">
        <f t="shared" si="24"/>
        <v>0</v>
      </c>
      <c r="AR16" s="23">
        <f t="shared" si="25"/>
        <v>0</v>
      </c>
      <c r="AS16" s="33">
        <f t="shared" si="26"/>
        <v>0</v>
      </c>
      <c r="AT16" s="25">
        <f>'Février N-1'!AR16</f>
        <v>0</v>
      </c>
      <c r="AU16" s="26">
        <f t="shared" si="35"/>
        <v>0</v>
      </c>
      <c r="AY16" t="s">
        <v>15</v>
      </c>
      <c r="AZ16" t="s">
        <v>86</v>
      </c>
      <c r="BA16" t="s">
        <v>87</v>
      </c>
      <c r="BB16" t="s">
        <v>91</v>
      </c>
      <c r="BC16" t="s">
        <v>115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1</v>
      </c>
      <c r="BK16">
        <v>1</v>
      </c>
      <c r="BL16">
        <v>0</v>
      </c>
    </row>
    <row r="17" spans="1:64" x14ac:dyDescent="0.3">
      <c r="A17" t="s">
        <v>8</v>
      </c>
      <c r="B17" s="21"/>
      <c r="C17" s="22">
        <f t="shared" si="0"/>
        <v>8.9285714285714281E-3</v>
      </c>
      <c r="D17" s="23">
        <f t="shared" si="1"/>
        <v>1</v>
      </c>
      <c r="E17" s="24">
        <f t="shared" si="2"/>
        <v>0</v>
      </c>
      <c r="F17" s="25">
        <f>'Février N-1'!D17</f>
        <v>0</v>
      </c>
      <c r="G17" s="26">
        <f t="shared" si="27"/>
        <v>1</v>
      </c>
      <c r="H17" s="22">
        <f t="shared" si="3"/>
        <v>2.7272727272727271E-2</v>
      </c>
      <c r="I17" s="23">
        <f t="shared" si="4"/>
        <v>3</v>
      </c>
      <c r="J17" s="33">
        <f t="shared" si="5"/>
        <v>5.8823529411764705E-2</v>
      </c>
      <c r="K17" s="25">
        <f>'Janvier N-1'!I17</f>
        <v>4</v>
      </c>
      <c r="L17" s="26">
        <f t="shared" si="28"/>
        <v>-1</v>
      </c>
      <c r="M17" s="22">
        <f t="shared" si="6"/>
        <v>0</v>
      </c>
      <c r="N17" s="23">
        <f t="shared" si="7"/>
        <v>0</v>
      </c>
      <c r="O17" s="24">
        <f t="shared" si="8"/>
        <v>2.7777777777777776E-2</v>
      </c>
      <c r="P17" s="25">
        <f>'Février N-1'!N17</f>
        <v>1</v>
      </c>
      <c r="Q17" s="26">
        <f t="shared" si="29"/>
        <v>-1</v>
      </c>
      <c r="R17" s="22">
        <f t="shared" si="9"/>
        <v>0</v>
      </c>
      <c r="S17" s="23">
        <f t="shared" si="10"/>
        <v>0</v>
      </c>
      <c r="T17" s="33">
        <f t="shared" si="11"/>
        <v>0</v>
      </c>
      <c r="U17" s="25">
        <f>'Février N-1'!S17</f>
        <v>0</v>
      </c>
      <c r="V17" s="26">
        <f t="shared" si="30"/>
        <v>0</v>
      </c>
      <c r="W17" s="22">
        <f t="shared" si="12"/>
        <v>0</v>
      </c>
      <c r="X17" s="23">
        <f t="shared" si="13"/>
        <v>0</v>
      </c>
      <c r="Y17" s="33">
        <f t="shared" si="14"/>
        <v>0</v>
      </c>
      <c r="Z17" s="25">
        <f>'Février N-1'!X17</f>
        <v>0</v>
      </c>
      <c r="AA17" s="26">
        <f t="shared" si="31"/>
        <v>0</v>
      </c>
      <c r="AB17" s="22">
        <f t="shared" si="15"/>
        <v>2.5316455696202531E-2</v>
      </c>
      <c r="AC17" s="23">
        <f t="shared" si="16"/>
        <v>2</v>
      </c>
      <c r="AD17" s="33">
        <f t="shared" si="17"/>
        <v>4.9180327868852458E-2</v>
      </c>
      <c r="AE17" s="25">
        <f>'Février N-1'!AC17</f>
        <v>3</v>
      </c>
      <c r="AF17" s="26">
        <f t="shared" si="32"/>
        <v>-1</v>
      </c>
      <c r="AG17" s="22">
        <f t="shared" si="18"/>
        <v>0</v>
      </c>
      <c r="AH17" s="23">
        <f t="shared" si="19"/>
        <v>0</v>
      </c>
      <c r="AI17" s="33">
        <f t="shared" si="20"/>
        <v>0</v>
      </c>
      <c r="AJ17" s="25">
        <f>'Février N-1'!AH17</f>
        <v>0</v>
      </c>
      <c r="AK17" s="26">
        <f t="shared" si="33"/>
        <v>0</v>
      </c>
      <c r="AL17" s="22">
        <f t="shared" si="21"/>
        <v>1.5584415584415584E-2</v>
      </c>
      <c r="AM17" s="23">
        <f t="shared" si="22"/>
        <v>6</v>
      </c>
      <c r="AN17" s="33">
        <f t="shared" si="23"/>
        <v>2.359882005899705E-2</v>
      </c>
      <c r="AO17" s="25">
        <f>'Février N-1'!AM17</f>
        <v>8</v>
      </c>
      <c r="AP17" s="26">
        <f t="shared" si="34"/>
        <v>-2</v>
      </c>
      <c r="AQ17" s="22">
        <f t="shared" si="24"/>
        <v>0</v>
      </c>
      <c r="AR17" s="23">
        <f t="shared" si="25"/>
        <v>0</v>
      </c>
      <c r="AS17" s="33">
        <f t="shared" si="26"/>
        <v>0</v>
      </c>
      <c r="AT17" s="25">
        <f>'Février N-1'!AR17</f>
        <v>0</v>
      </c>
      <c r="AU17" s="26">
        <f t="shared" si="35"/>
        <v>0</v>
      </c>
      <c r="AY17" t="s">
        <v>17</v>
      </c>
      <c r="AZ17" t="s">
        <v>86</v>
      </c>
      <c r="BA17" t="s">
        <v>87</v>
      </c>
      <c r="BB17" t="s">
        <v>91</v>
      </c>
      <c r="BC17" t="s">
        <v>115</v>
      </c>
      <c r="BD17">
        <v>0</v>
      </c>
      <c r="BE17">
        <v>0</v>
      </c>
      <c r="BF17">
        <v>0</v>
      </c>
      <c r="BG17">
        <v>0</v>
      </c>
      <c r="BH17">
        <v>1</v>
      </c>
      <c r="BI17">
        <v>1</v>
      </c>
      <c r="BJ17">
        <v>0</v>
      </c>
      <c r="BK17">
        <v>2</v>
      </c>
      <c r="BL17">
        <v>0</v>
      </c>
    </row>
    <row r="18" spans="1:64" x14ac:dyDescent="0.3">
      <c r="A18" t="s">
        <v>57</v>
      </c>
      <c r="B18" s="21"/>
      <c r="C18" s="22">
        <f t="shared" si="0"/>
        <v>0</v>
      </c>
      <c r="D18" s="23">
        <f t="shared" si="1"/>
        <v>0</v>
      </c>
      <c r="E18" s="24">
        <f t="shared" si="2"/>
        <v>0</v>
      </c>
      <c r="F18" s="25">
        <f>'Février N-1'!D18</f>
        <v>0</v>
      </c>
      <c r="G18" s="26">
        <f t="shared" si="27"/>
        <v>0</v>
      </c>
      <c r="H18" s="22">
        <f t="shared" si="3"/>
        <v>0</v>
      </c>
      <c r="I18" s="23">
        <f t="shared" si="4"/>
        <v>0</v>
      </c>
      <c r="J18" s="33">
        <f t="shared" si="5"/>
        <v>0</v>
      </c>
      <c r="K18" s="25">
        <f>'Janvier N-1'!I18</f>
        <v>0</v>
      </c>
      <c r="L18" s="26">
        <f t="shared" si="28"/>
        <v>0</v>
      </c>
      <c r="M18" s="22">
        <f t="shared" si="6"/>
        <v>0</v>
      </c>
      <c r="N18" s="23">
        <f t="shared" si="7"/>
        <v>0</v>
      </c>
      <c r="O18" s="24">
        <f t="shared" si="8"/>
        <v>0</v>
      </c>
      <c r="P18" s="25">
        <f>'Février N-1'!N18</f>
        <v>0</v>
      </c>
      <c r="Q18" s="26">
        <f t="shared" si="29"/>
        <v>0</v>
      </c>
      <c r="R18" s="22">
        <f t="shared" si="9"/>
        <v>0</v>
      </c>
      <c r="S18" s="23">
        <f t="shared" si="10"/>
        <v>0</v>
      </c>
      <c r="T18" s="33">
        <f t="shared" si="11"/>
        <v>0</v>
      </c>
      <c r="U18" s="25">
        <f>'Février N-1'!S18</f>
        <v>0</v>
      </c>
      <c r="V18" s="26">
        <f t="shared" si="30"/>
        <v>0</v>
      </c>
      <c r="W18" s="22">
        <f t="shared" si="12"/>
        <v>0</v>
      </c>
      <c r="X18" s="23">
        <f t="shared" si="13"/>
        <v>0</v>
      </c>
      <c r="Y18" s="33">
        <f t="shared" si="14"/>
        <v>0</v>
      </c>
      <c r="Z18" s="25">
        <f>'Février N-1'!X18</f>
        <v>0</v>
      </c>
      <c r="AA18" s="26">
        <f t="shared" si="31"/>
        <v>0</v>
      </c>
      <c r="AB18" s="22">
        <f t="shared" si="15"/>
        <v>0</v>
      </c>
      <c r="AC18" s="23">
        <f t="shared" si="16"/>
        <v>0</v>
      </c>
      <c r="AD18" s="33">
        <f t="shared" si="17"/>
        <v>0</v>
      </c>
      <c r="AE18" s="25">
        <f>'Février N-1'!AC18</f>
        <v>0</v>
      </c>
      <c r="AF18" s="26">
        <f t="shared" si="32"/>
        <v>0</v>
      </c>
      <c r="AG18" s="22">
        <f t="shared" si="18"/>
        <v>0</v>
      </c>
      <c r="AH18" s="23">
        <f t="shared" si="19"/>
        <v>0</v>
      </c>
      <c r="AI18" s="33">
        <f t="shared" si="20"/>
        <v>0</v>
      </c>
      <c r="AJ18" s="25">
        <f>'Février N-1'!AH18</f>
        <v>0</v>
      </c>
      <c r="AK18" s="26">
        <f t="shared" si="33"/>
        <v>0</v>
      </c>
      <c r="AL18" s="22">
        <f t="shared" si="21"/>
        <v>0</v>
      </c>
      <c r="AM18" s="23">
        <f t="shared" si="22"/>
        <v>0</v>
      </c>
      <c r="AN18" s="33">
        <f t="shared" si="23"/>
        <v>0</v>
      </c>
      <c r="AO18" s="25">
        <f>'Février N-1'!AM18</f>
        <v>0</v>
      </c>
      <c r="AP18" s="26">
        <f t="shared" si="34"/>
        <v>0</v>
      </c>
      <c r="AQ18" s="22">
        <f t="shared" si="24"/>
        <v>0</v>
      </c>
      <c r="AR18" s="23">
        <f t="shared" si="25"/>
        <v>0</v>
      </c>
      <c r="AS18" s="33">
        <f t="shared" si="26"/>
        <v>0</v>
      </c>
      <c r="AT18" s="25">
        <f>'Février N-1'!AR18</f>
        <v>0</v>
      </c>
      <c r="AU18" s="26">
        <f t="shared" si="35"/>
        <v>0</v>
      </c>
      <c r="AY18" t="s">
        <v>18</v>
      </c>
      <c r="AZ18" t="s">
        <v>86</v>
      </c>
      <c r="BA18" t="s">
        <v>87</v>
      </c>
      <c r="BB18" t="s">
        <v>91</v>
      </c>
      <c r="BC18" t="s">
        <v>115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1</v>
      </c>
      <c r="BJ18">
        <v>0</v>
      </c>
      <c r="BK18">
        <v>1</v>
      </c>
      <c r="BL18">
        <v>0</v>
      </c>
    </row>
    <row r="19" spans="1:64" x14ac:dyDescent="0.3">
      <c r="A19" t="s">
        <v>9</v>
      </c>
      <c r="B19" s="21"/>
      <c r="C19" s="22">
        <f t="shared" si="0"/>
        <v>0</v>
      </c>
      <c r="D19" s="23">
        <f t="shared" si="1"/>
        <v>0</v>
      </c>
      <c r="E19" s="24">
        <f t="shared" si="2"/>
        <v>8.4033613445378148E-3</v>
      </c>
      <c r="F19" s="25">
        <f>'Février N-1'!D19</f>
        <v>1</v>
      </c>
      <c r="G19" s="26">
        <f t="shared" si="27"/>
        <v>-1</v>
      </c>
      <c r="H19" s="22">
        <f t="shared" si="3"/>
        <v>0</v>
      </c>
      <c r="I19" s="23">
        <f t="shared" si="4"/>
        <v>0</v>
      </c>
      <c r="J19" s="33">
        <f t="shared" si="5"/>
        <v>1.4705882352941176E-2</v>
      </c>
      <c r="K19" s="25">
        <f>'Janvier N-1'!I19</f>
        <v>1</v>
      </c>
      <c r="L19" s="26">
        <f t="shared" si="28"/>
        <v>-1</v>
      </c>
      <c r="M19" s="22">
        <f t="shared" si="6"/>
        <v>0</v>
      </c>
      <c r="N19" s="23">
        <f t="shared" si="7"/>
        <v>0</v>
      </c>
      <c r="O19" s="24">
        <f t="shared" si="8"/>
        <v>0</v>
      </c>
      <c r="P19" s="25">
        <f>'Février N-1'!N19</f>
        <v>0</v>
      </c>
      <c r="Q19" s="26">
        <f t="shared" si="29"/>
        <v>0</v>
      </c>
      <c r="R19" s="22">
        <f t="shared" si="9"/>
        <v>0</v>
      </c>
      <c r="S19" s="23">
        <f t="shared" si="10"/>
        <v>0</v>
      </c>
      <c r="T19" s="33">
        <f t="shared" si="11"/>
        <v>0</v>
      </c>
      <c r="U19" s="25">
        <f>'Février N-1'!S19</f>
        <v>0</v>
      </c>
      <c r="V19" s="26">
        <f t="shared" si="30"/>
        <v>0</v>
      </c>
      <c r="W19" s="22">
        <f t="shared" si="12"/>
        <v>0</v>
      </c>
      <c r="X19" s="23">
        <f t="shared" si="13"/>
        <v>0</v>
      </c>
      <c r="Y19" s="33">
        <f t="shared" si="14"/>
        <v>0</v>
      </c>
      <c r="Z19" s="25">
        <f>'Février N-1'!X19</f>
        <v>0</v>
      </c>
      <c r="AA19" s="26">
        <f t="shared" si="31"/>
        <v>0</v>
      </c>
      <c r="AB19" s="22">
        <f t="shared" si="15"/>
        <v>0</v>
      </c>
      <c r="AC19" s="23">
        <f t="shared" si="16"/>
        <v>0</v>
      </c>
      <c r="AD19" s="33">
        <f t="shared" si="17"/>
        <v>1.6393442622950821E-2</v>
      </c>
      <c r="AE19" s="25">
        <f>'Février N-1'!AC19</f>
        <v>1</v>
      </c>
      <c r="AF19" s="26">
        <f t="shared" si="32"/>
        <v>-1</v>
      </c>
      <c r="AG19" s="22">
        <f t="shared" si="18"/>
        <v>0</v>
      </c>
      <c r="AH19" s="23">
        <f t="shared" si="19"/>
        <v>0</v>
      </c>
      <c r="AI19" s="33">
        <f t="shared" si="20"/>
        <v>0</v>
      </c>
      <c r="AJ19" s="25">
        <f>'Février N-1'!AH19</f>
        <v>0</v>
      </c>
      <c r="AK19" s="26">
        <f t="shared" si="33"/>
        <v>0</v>
      </c>
      <c r="AL19" s="22">
        <f t="shared" si="21"/>
        <v>0</v>
      </c>
      <c r="AM19" s="23">
        <f t="shared" si="22"/>
        <v>0</v>
      </c>
      <c r="AN19" s="33">
        <f t="shared" si="23"/>
        <v>8.8495575221238937E-3</v>
      </c>
      <c r="AO19" s="25">
        <f>'Février N-1'!AM19</f>
        <v>3</v>
      </c>
      <c r="AP19" s="26">
        <f t="shared" si="34"/>
        <v>-3</v>
      </c>
      <c r="AQ19" s="22">
        <f t="shared" si="24"/>
        <v>0</v>
      </c>
      <c r="AR19" s="23">
        <f t="shared" si="25"/>
        <v>0</v>
      </c>
      <c r="AS19" s="33">
        <f t="shared" si="26"/>
        <v>0</v>
      </c>
      <c r="AT19" s="25">
        <f>'Février N-1'!AR19</f>
        <v>0</v>
      </c>
      <c r="AU19" s="26">
        <f t="shared" si="35"/>
        <v>0</v>
      </c>
      <c r="AY19" t="s">
        <v>19</v>
      </c>
      <c r="AZ19" t="s">
        <v>86</v>
      </c>
      <c r="BA19" t="s">
        <v>87</v>
      </c>
      <c r="BB19" t="s">
        <v>91</v>
      </c>
      <c r="BC19" t="s">
        <v>115</v>
      </c>
      <c r="BD19">
        <v>5</v>
      </c>
      <c r="BE19">
        <v>6</v>
      </c>
      <c r="BF19">
        <v>1</v>
      </c>
      <c r="BG19">
        <v>1</v>
      </c>
      <c r="BH19">
        <v>0</v>
      </c>
      <c r="BI19">
        <v>7</v>
      </c>
      <c r="BJ19">
        <v>2</v>
      </c>
      <c r="BK19">
        <v>22</v>
      </c>
      <c r="BL19">
        <v>0</v>
      </c>
    </row>
    <row r="20" spans="1:64" x14ac:dyDescent="0.3">
      <c r="A20" t="s">
        <v>10</v>
      </c>
      <c r="B20" s="21"/>
      <c r="C20" s="22">
        <f t="shared" si="0"/>
        <v>2.6785714285714284E-2</v>
      </c>
      <c r="D20" s="23">
        <f t="shared" si="1"/>
        <v>3</v>
      </c>
      <c r="E20" s="24">
        <f t="shared" si="2"/>
        <v>8.4033613445378158E-2</v>
      </c>
      <c r="F20" s="25">
        <f>'Février N-1'!D20</f>
        <v>10</v>
      </c>
      <c r="G20" s="26">
        <f t="shared" si="27"/>
        <v>-7</v>
      </c>
      <c r="H20" s="22">
        <f t="shared" si="3"/>
        <v>2.7272727272727271E-2</v>
      </c>
      <c r="I20" s="23">
        <f t="shared" si="4"/>
        <v>3</v>
      </c>
      <c r="J20" s="33">
        <f t="shared" si="5"/>
        <v>5.8823529411764705E-2</v>
      </c>
      <c r="K20" s="25">
        <f>'Janvier N-1'!I20</f>
        <v>4</v>
      </c>
      <c r="L20" s="26">
        <f t="shared" si="28"/>
        <v>-1</v>
      </c>
      <c r="M20" s="22">
        <f t="shared" si="6"/>
        <v>0.12903225806451613</v>
      </c>
      <c r="N20" s="23">
        <f t="shared" si="7"/>
        <v>4</v>
      </c>
      <c r="O20" s="24">
        <f t="shared" si="8"/>
        <v>0.1111111111111111</v>
      </c>
      <c r="P20" s="25">
        <f>'Février N-1'!N20</f>
        <v>4</v>
      </c>
      <c r="Q20" s="26">
        <f t="shared" si="29"/>
        <v>0</v>
      </c>
      <c r="R20" s="22">
        <f t="shared" si="9"/>
        <v>2.8571428571428571E-2</v>
      </c>
      <c r="S20" s="23">
        <f t="shared" si="10"/>
        <v>1</v>
      </c>
      <c r="T20" s="33">
        <f t="shared" si="11"/>
        <v>2.7777777777777776E-2</v>
      </c>
      <c r="U20" s="25">
        <f>'Février N-1'!S20</f>
        <v>1</v>
      </c>
      <c r="V20" s="26">
        <f t="shared" si="30"/>
        <v>0</v>
      </c>
      <c r="W20" s="22">
        <f t="shared" si="12"/>
        <v>0</v>
      </c>
      <c r="X20" s="23">
        <f t="shared" si="13"/>
        <v>0</v>
      </c>
      <c r="Y20" s="33">
        <f t="shared" si="14"/>
        <v>0</v>
      </c>
      <c r="Z20" s="25">
        <f>'Février N-1'!X20</f>
        <v>0</v>
      </c>
      <c r="AA20" s="26">
        <f t="shared" si="31"/>
        <v>0</v>
      </c>
      <c r="AB20" s="22">
        <f t="shared" si="15"/>
        <v>2.5316455696202531E-2</v>
      </c>
      <c r="AC20" s="23">
        <f t="shared" si="16"/>
        <v>2</v>
      </c>
      <c r="AD20" s="33">
        <f t="shared" si="17"/>
        <v>3.2786885245901641E-2</v>
      </c>
      <c r="AE20" s="25">
        <f>'Février N-1'!AC20</f>
        <v>2</v>
      </c>
      <c r="AF20" s="26">
        <f t="shared" si="32"/>
        <v>0</v>
      </c>
      <c r="AG20" s="22">
        <f t="shared" si="18"/>
        <v>0.15789473684210525</v>
      </c>
      <c r="AH20" s="23">
        <f t="shared" si="19"/>
        <v>3</v>
      </c>
      <c r="AI20" s="33">
        <f t="shared" si="20"/>
        <v>0</v>
      </c>
      <c r="AJ20" s="25">
        <f>'Février N-1'!AH20</f>
        <v>0</v>
      </c>
      <c r="AK20" s="26">
        <f t="shared" si="33"/>
        <v>3</v>
      </c>
      <c r="AL20" s="22">
        <f t="shared" si="21"/>
        <v>4.1558441558441558E-2</v>
      </c>
      <c r="AM20" s="23">
        <f t="shared" si="22"/>
        <v>16</v>
      </c>
      <c r="AN20" s="33">
        <f t="shared" si="23"/>
        <v>7.0796460176991149E-2</v>
      </c>
      <c r="AO20" s="25">
        <f>'Février N-1'!AM20</f>
        <v>24</v>
      </c>
      <c r="AP20" s="26">
        <f t="shared" si="34"/>
        <v>-8</v>
      </c>
      <c r="AQ20" s="22">
        <f t="shared" si="24"/>
        <v>0</v>
      </c>
      <c r="AR20" s="23">
        <f t="shared" si="25"/>
        <v>0</v>
      </c>
      <c r="AS20" s="33">
        <f t="shared" si="26"/>
        <v>0</v>
      </c>
      <c r="AT20" s="25">
        <f>'Février N-1'!AR20</f>
        <v>0</v>
      </c>
      <c r="AU20" s="26">
        <f t="shared" si="35"/>
        <v>0</v>
      </c>
      <c r="AY20" t="s">
        <v>20</v>
      </c>
      <c r="AZ20" t="s">
        <v>86</v>
      </c>
      <c r="BA20" t="s">
        <v>87</v>
      </c>
      <c r="BB20" t="s">
        <v>91</v>
      </c>
      <c r="BC20" t="s">
        <v>115</v>
      </c>
      <c r="BD20">
        <v>3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1</v>
      </c>
      <c r="BK20">
        <v>4</v>
      </c>
      <c r="BL20">
        <v>0</v>
      </c>
    </row>
    <row r="21" spans="1:64" x14ac:dyDescent="0.3">
      <c r="A21" t="s">
        <v>58</v>
      </c>
      <c r="B21" s="21"/>
      <c r="C21" s="22">
        <f t="shared" si="0"/>
        <v>0</v>
      </c>
      <c r="D21" s="23">
        <f t="shared" si="1"/>
        <v>0</v>
      </c>
      <c r="E21" s="24">
        <f t="shared" si="2"/>
        <v>0</v>
      </c>
      <c r="F21" s="25">
        <f>'Février N-1'!D21</f>
        <v>0</v>
      </c>
      <c r="G21" s="26">
        <f t="shared" si="27"/>
        <v>0</v>
      </c>
      <c r="H21" s="22">
        <f t="shared" si="3"/>
        <v>0</v>
      </c>
      <c r="I21" s="23">
        <f t="shared" si="4"/>
        <v>0</v>
      </c>
      <c r="J21" s="33">
        <f t="shared" si="5"/>
        <v>0</v>
      </c>
      <c r="K21" s="25">
        <f>'Janvier N-1'!I21</f>
        <v>0</v>
      </c>
      <c r="L21" s="26">
        <f t="shared" si="28"/>
        <v>0</v>
      </c>
      <c r="M21" s="22">
        <f t="shared" si="6"/>
        <v>0</v>
      </c>
      <c r="N21" s="23">
        <f t="shared" si="7"/>
        <v>0</v>
      </c>
      <c r="O21" s="24">
        <f t="shared" si="8"/>
        <v>0</v>
      </c>
      <c r="P21" s="25">
        <f>'Février N-1'!N21</f>
        <v>0</v>
      </c>
      <c r="Q21" s="26">
        <f t="shared" si="29"/>
        <v>0</v>
      </c>
      <c r="R21" s="22">
        <f t="shared" si="9"/>
        <v>0</v>
      </c>
      <c r="S21" s="23">
        <f t="shared" si="10"/>
        <v>0</v>
      </c>
      <c r="T21" s="33">
        <f t="shared" si="11"/>
        <v>0</v>
      </c>
      <c r="U21" s="25">
        <f>'Février N-1'!S21</f>
        <v>0</v>
      </c>
      <c r="V21" s="26">
        <f t="shared" si="30"/>
        <v>0</v>
      </c>
      <c r="W21" s="22">
        <f t="shared" si="12"/>
        <v>0</v>
      </c>
      <c r="X21" s="23">
        <f t="shared" si="13"/>
        <v>0</v>
      </c>
      <c r="Y21" s="33">
        <f t="shared" si="14"/>
        <v>0</v>
      </c>
      <c r="Z21" s="25">
        <f>'Février N-1'!X21</f>
        <v>0</v>
      </c>
      <c r="AA21" s="26">
        <f t="shared" si="31"/>
        <v>0</v>
      </c>
      <c r="AB21" s="22">
        <f t="shared" si="15"/>
        <v>0</v>
      </c>
      <c r="AC21" s="23">
        <f t="shared" si="16"/>
        <v>0</v>
      </c>
      <c r="AD21" s="33">
        <f t="shared" si="17"/>
        <v>0</v>
      </c>
      <c r="AE21" s="25">
        <f>'Février N-1'!AC21</f>
        <v>0</v>
      </c>
      <c r="AF21" s="26">
        <f t="shared" si="32"/>
        <v>0</v>
      </c>
      <c r="AG21" s="22">
        <f t="shared" si="18"/>
        <v>0</v>
      </c>
      <c r="AH21" s="23">
        <f t="shared" si="19"/>
        <v>0</v>
      </c>
      <c r="AI21" s="33">
        <f t="shared" si="20"/>
        <v>0</v>
      </c>
      <c r="AJ21" s="25">
        <f>'Février N-1'!AH21</f>
        <v>0</v>
      </c>
      <c r="AK21" s="26">
        <f t="shared" si="33"/>
        <v>0</v>
      </c>
      <c r="AL21" s="22">
        <f t="shared" si="21"/>
        <v>0</v>
      </c>
      <c r="AM21" s="23">
        <f t="shared" si="22"/>
        <v>0</v>
      </c>
      <c r="AN21" s="33">
        <f t="shared" si="23"/>
        <v>0</v>
      </c>
      <c r="AO21" s="25">
        <f>'Février N-1'!AM21</f>
        <v>0</v>
      </c>
      <c r="AP21" s="26">
        <f t="shared" si="34"/>
        <v>0</v>
      </c>
      <c r="AQ21" s="22">
        <f t="shared" si="24"/>
        <v>0</v>
      </c>
      <c r="AR21" s="23">
        <f t="shared" si="25"/>
        <v>0</v>
      </c>
      <c r="AS21" s="33">
        <f t="shared" si="26"/>
        <v>0</v>
      </c>
      <c r="AT21" s="25">
        <f>'Février N-1'!AR21</f>
        <v>0</v>
      </c>
      <c r="AU21" s="26">
        <f t="shared" si="35"/>
        <v>0</v>
      </c>
      <c r="AY21" t="s">
        <v>21</v>
      </c>
      <c r="AZ21" t="s">
        <v>86</v>
      </c>
      <c r="BA21" t="s">
        <v>87</v>
      </c>
      <c r="BB21" t="s">
        <v>91</v>
      </c>
      <c r="BC21" t="s">
        <v>115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1</v>
      </c>
      <c r="BJ21">
        <v>0</v>
      </c>
      <c r="BK21">
        <v>1</v>
      </c>
      <c r="BL21">
        <v>0</v>
      </c>
    </row>
    <row r="22" spans="1:64" x14ac:dyDescent="0.3">
      <c r="A22" t="s">
        <v>11</v>
      </c>
      <c r="B22" s="21"/>
      <c r="C22" s="22">
        <f t="shared" si="0"/>
        <v>0</v>
      </c>
      <c r="D22" s="23">
        <f t="shared" si="1"/>
        <v>0</v>
      </c>
      <c r="E22" s="24">
        <f t="shared" si="2"/>
        <v>2.5210084033613446E-2</v>
      </c>
      <c r="F22" s="25">
        <f>'Février N-1'!D22</f>
        <v>3</v>
      </c>
      <c r="G22" s="26">
        <f t="shared" si="27"/>
        <v>-3</v>
      </c>
      <c r="H22" s="22">
        <f t="shared" si="3"/>
        <v>1.8181818181818181E-2</v>
      </c>
      <c r="I22" s="23">
        <f t="shared" si="4"/>
        <v>2</v>
      </c>
      <c r="J22" s="33">
        <f t="shared" si="5"/>
        <v>4.4117647058823532E-2</v>
      </c>
      <c r="K22" s="25">
        <f>'Janvier N-1'!I22</f>
        <v>3</v>
      </c>
      <c r="L22" s="26">
        <f t="shared" si="28"/>
        <v>-1</v>
      </c>
      <c r="M22" s="22">
        <f t="shared" si="6"/>
        <v>0</v>
      </c>
      <c r="N22" s="23">
        <f t="shared" si="7"/>
        <v>0</v>
      </c>
      <c r="O22" s="24">
        <f t="shared" si="8"/>
        <v>2.7777777777777776E-2</v>
      </c>
      <c r="P22" s="25">
        <f>'Février N-1'!N22</f>
        <v>1</v>
      </c>
      <c r="Q22" s="26">
        <f t="shared" si="29"/>
        <v>-1</v>
      </c>
      <c r="R22" s="22">
        <f t="shared" si="9"/>
        <v>2.8571428571428571E-2</v>
      </c>
      <c r="S22" s="23">
        <f t="shared" si="10"/>
        <v>1</v>
      </c>
      <c r="T22" s="33">
        <f t="shared" si="11"/>
        <v>5.5555555555555552E-2</v>
      </c>
      <c r="U22" s="25">
        <f>'Février N-1'!S22</f>
        <v>2</v>
      </c>
      <c r="V22" s="26">
        <f t="shared" si="30"/>
        <v>-1</v>
      </c>
      <c r="W22" s="22">
        <f t="shared" si="12"/>
        <v>0</v>
      </c>
      <c r="X22" s="23">
        <f t="shared" si="13"/>
        <v>0</v>
      </c>
      <c r="Y22" s="33">
        <f t="shared" si="14"/>
        <v>0.05</v>
      </c>
      <c r="Z22" s="25">
        <f>'Février N-1'!X22</f>
        <v>1</v>
      </c>
      <c r="AA22" s="26">
        <f t="shared" si="31"/>
        <v>-1</v>
      </c>
      <c r="AB22" s="22">
        <f t="shared" si="15"/>
        <v>6.3291139240506333E-2</v>
      </c>
      <c r="AC22" s="23">
        <f t="shared" si="16"/>
        <v>5</v>
      </c>
      <c r="AD22" s="33">
        <f t="shared" si="17"/>
        <v>9.8360655737704916E-2</v>
      </c>
      <c r="AE22" s="25">
        <f>'Février N-1'!AC22</f>
        <v>6</v>
      </c>
      <c r="AF22" s="26">
        <f t="shared" si="32"/>
        <v>-1</v>
      </c>
      <c r="AG22" s="22">
        <f t="shared" si="18"/>
        <v>0</v>
      </c>
      <c r="AH22" s="23">
        <f t="shared" si="19"/>
        <v>0</v>
      </c>
      <c r="AI22" s="33">
        <f t="shared" si="20"/>
        <v>0</v>
      </c>
      <c r="AJ22" s="25">
        <f>'Février N-1'!AH22</f>
        <v>0</v>
      </c>
      <c r="AK22" s="26">
        <f t="shared" si="33"/>
        <v>0</v>
      </c>
      <c r="AL22" s="22">
        <f t="shared" si="21"/>
        <v>2.0779220779220779E-2</v>
      </c>
      <c r="AM22" s="23">
        <f t="shared" si="22"/>
        <v>8</v>
      </c>
      <c r="AN22" s="33">
        <f t="shared" si="23"/>
        <v>5.0147492625368731E-2</v>
      </c>
      <c r="AO22" s="25">
        <f>'Février N-1'!AM22</f>
        <v>17</v>
      </c>
      <c r="AP22" s="26">
        <f t="shared" si="34"/>
        <v>-9</v>
      </c>
      <c r="AQ22" s="22">
        <f t="shared" si="24"/>
        <v>0</v>
      </c>
      <c r="AR22" s="23">
        <f t="shared" si="25"/>
        <v>0</v>
      </c>
      <c r="AS22" s="33">
        <f t="shared" si="26"/>
        <v>0</v>
      </c>
      <c r="AT22" s="25">
        <f>'Février N-1'!AR22</f>
        <v>0</v>
      </c>
      <c r="AU22" s="26">
        <f t="shared" si="35"/>
        <v>0</v>
      </c>
      <c r="AY22" t="s">
        <v>22</v>
      </c>
      <c r="AZ22" t="s">
        <v>86</v>
      </c>
      <c r="BA22" t="s">
        <v>87</v>
      </c>
      <c r="BB22" t="s">
        <v>91</v>
      </c>
      <c r="BC22" t="s">
        <v>115</v>
      </c>
      <c r="BD22">
        <v>0</v>
      </c>
      <c r="BE22">
        <v>0</v>
      </c>
      <c r="BF22">
        <v>0</v>
      </c>
      <c r="BG22">
        <v>1</v>
      </c>
      <c r="BH22">
        <v>0</v>
      </c>
      <c r="BI22">
        <v>0</v>
      </c>
      <c r="BJ22">
        <v>0</v>
      </c>
      <c r="BK22">
        <v>1</v>
      </c>
      <c r="BL22">
        <v>0</v>
      </c>
    </row>
    <row r="23" spans="1:64" x14ac:dyDescent="0.3">
      <c r="A23" t="s">
        <v>12</v>
      </c>
      <c r="B23" s="21"/>
      <c r="C23" s="22">
        <f t="shared" si="0"/>
        <v>2.6785714285714284E-2</v>
      </c>
      <c r="D23" s="23">
        <f t="shared" si="1"/>
        <v>3</v>
      </c>
      <c r="E23" s="24">
        <f t="shared" si="2"/>
        <v>5.0420168067226892E-2</v>
      </c>
      <c r="F23" s="25">
        <f>'Février N-1'!D23</f>
        <v>6</v>
      </c>
      <c r="G23" s="26">
        <f t="shared" si="27"/>
        <v>-3</v>
      </c>
      <c r="H23" s="22">
        <f t="shared" si="3"/>
        <v>6.363636363636363E-2</v>
      </c>
      <c r="I23" s="23">
        <f t="shared" si="4"/>
        <v>7</v>
      </c>
      <c r="J23" s="33">
        <f t="shared" si="5"/>
        <v>5.8823529411764705E-2</v>
      </c>
      <c r="K23" s="25">
        <f>'Janvier N-1'!I23</f>
        <v>4</v>
      </c>
      <c r="L23" s="26">
        <f t="shared" si="28"/>
        <v>3</v>
      </c>
      <c r="M23" s="22">
        <f t="shared" si="6"/>
        <v>0</v>
      </c>
      <c r="N23" s="23">
        <f t="shared" si="7"/>
        <v>0</v>
      </c>
      <c r="O23" s="24">
        <f t="shared" si="8"/>
        <v>0</v>
      </c>
      <c r="P23" s="25">
        <f>'Février N-1'!N23</f>
        <v>0</v>
      </c>
      <c r="Q23" s="26">
        <f t="shared" si="29"/>
        <v>0</v>
      </c>
      <c r="R23" s="22">
        <f t="shared" si="9"/>
        <v>5.7142857142857141E-2</v>
      </c>
      <c r="S23" s="23">
        <f t="shared" si="10"/>
        <v>2</v>
      </c>
      <c r="T23" s="33">
        <f t="shared" si="11"/>
        <v>0.1388888888888889</v>
      </c>
      <c r="U23" s="25">
        <f>'Février N-1'!S23</f>
        <v>5</v>
      </c>
      <c r="V23" s="26">
        <f t="shared" si="30"/>
        <v>-3</v>
      </c>
      <c r="W23" s="22">
        <f t="shared" si="12"/>
        <v>0</v>
      </c>
      <c r="X23" s="23">
        <f t="shared" si="13"/>
        <v>0</v>
      </c>
      <c r="Y23" s="33">
        <f t="shared" si="14"/>
        <v>0.1</v>
      </c>
      <c r="Z23" s="25">
        <f>'Février N-1'!X23</f>
        <v>2</v>
      </c>
      <c r="AA23" s="26">
        <f t="shared" si="31"/>
        <v>-2</v>
      </c>
      <c r="AB23" s="22">
        <f t="shared" si="15"/>
        <v>3.7974683544303799E-2</v>
      </c>
      <c r="AC23" s="23">
        <f t="shared" si="16"/>
        <v>3</v>
      </c>
      <c r="AD23" s="33">
        <f t="shared" si="17"/>
        <v>4.9180327868852458E-2</v>
      </c>
      <c r="AE23" s="25">
        <f>'Février N-1'!AC23</f>
        <v>3</v>
      </c>
      <c r="AF23" s="26">
        <f t="shared" si="32"/>
        <v>0</v>
      </c>
      <c r="AG23" s="22">
        <f t="shared" si="18"/>
        <v>0</v>
      </c>
      <c r="AH23" s="23">
        <f t="shared" si="19"/>
        <v>0</v>
      </c>
      <c r="AI23" s="33">
        <f t="shared" si="20"/>
        <v>0</v>
      </c>
      <c r="AJ23" s="25">
        <f>'Février N-1'!AH23</f>
        <v>0</v>
      </c>
      <c r="AK23" s="26">
        <f t="shared" si="33"/>
        <v>0</v>
      </c>
      <c r="AL23" s="22">
        <f t="shared" si="21"/>
        <v>3.6363636363636362E-2</v>
      </c>
      <c r="AM23" s="23">
        <f t="shared" si="22"/>
        <v>14</v>
      </c>
      <c r="AN23" s="33">
        <f t="shared" si="23"/>
        <v>3.8348082595870206E-2</v>
      </c>
      <c r="AO23" s="25">
        <f>'Février N-1'!AM23</f>
        <v>13</v>
      </c>
      <c r="AP23" s="26">
        <f t="shared" si="34"/>
        <v>1</v>
      </c>
      <c r="AQ23" s="22">
        <f t="shared" si="24"/>
        <v>6.25E-2</v>
      </c>
      <c r="AR23" s="23">
        <f t="shared" si="25"/>
        <v>1</v>
      </c>
      <c r="AS23" s="33">
        <f t="shared" si="26"/>
        <v>0.21052631578947367</v>
      </c>
      <c r="AT23" s="25">
        <f>'Février N-1'!AR23</f>
        <v>4</v>
      </c>
      <c r="AU23" s="26">
        <f t="shared" si="35"/>
        <v>-3</v>
      </c>
      <c r="AY23" t="s">
        <v>23</v>
      </c>
      <c r="AZ23" t="s">
        <v>86</v>
      </c>
      <c r="BA23" t="s">
        <v>87</v>
      </c>
      <c r="BB23" t="s">
        <v>91</v>
      </c>
      <c r="BC23" t="s">
        <v>115</v>
      </c>
      <c r="BD23">
        <v>1</v>
      </c>
      <c r="BE23">
        <v>4</v>
      </c>
      <c r="BF23">
        <v>0</v>
      </c>
      <c r="BG23">
        <v>0</v>
      </c>
      <c r="BH23">
        <v>0</v>
      </c>
      <c r="BI23">
        <v>2</v>
      </c>
      <c r="BJ23">
        <v>0</v>
      </c>
      <c r="BK23">
        <v>7</v>
      </c>
      <c r="BL23">
        <v>0</v>
      </c>
    </row>
    <row r="24" spans="1:64" x14ac:dyDescent="0.3">
      <c r="A24" t="s">
        <v>59</v>
      </c>
      <c r="B24" s="21"/>
      <c r="C24" s="22">
        <f t="shared" si="0"/>
        <v>0</v>
      </c>
      <c r="D24" s="23">
        <f t="shared" si="1"/>
        <v>0</v>
      </c>
      <c r="E24" s="24">
        <f t="shared" si="2"/>
        <v>0</v>
      </c>
      <c r="F24" s="25">
        <f>'Février N-1'!D24</f>
        <v>0</v>
      </c>
      <c r="G24" s="26">
        <f t="shared" si="27"/>
        <v>0</v>
      </c>
      <c r="H24" s="22">
        <f t="shared" si="3"/>
        <v>0</v>
      </c>
      <c r="I24" s="23">
        <f t="shared" si="4"/>
        <v>0</v>
      </c>
      <c r="J24" s="33">
        <f t="shared" si="5"/>
        <v>0</v>
      </c>
      <c r="K24" s="25">
        <f>'Janvier N-1'!I24</f>
        <v>0</v>
      </c>
      <c r="L24" s="26">
        <f t="shared" si="28"/>
        <v>0</v>
      </c>
      <c r="M24" s="22">
        <f t="shared" si="6"/>
        <v>0</v>
      </c>
      <c r="N24" s="23">
        <f t="shared" si="7"/>
        <v>0</v>
      </c>
      <c r="O24" s="24">
        <f t="shared" si="8"/>
        <v>0</v>
      </c>
      <c r="P24" s="25">
        <f>'Février N-1'!N24</f>
        <v>0</v>
      </c>
      <c r="Q24" s="26">
        <f t="shared" si="29"/>
        <v>0</v>
      </c>
      <c r="R24" s="22">
        <f t="shared" si="9"/>
        <v>0</v>
      </c>
      <c r="S24" s="23">
        <f t="shared" si="10"/>
        <v>0</v>
      </c>
      <c r="T24" s="33">
        <f t="shared" si="11"/>
        <v>0</v>
      </c>
      <c r="U24" s="25">
        <f>'Février N-1'!S24</f>
        <v>0</v>
      </c>
      <c r="V24" s="26">
        <f t="shared" si="30"/>
        <v>0</v>
      </c>
      <c r="W24" s="22">
        <f t="shared" si="12"/>
        <v>0</v>
      </c>
      <c r="X24" s="23">
        <f t="shared" si="13"/>
        <v>0</v>
      </c>
      <c r="Y24" s="33">
        <f t="shared" si="14"/>
        <v>0</v>
      </c>
      <c r="Z24" s="25">
        <f>'Février N-1'!X24</f>
        <v>0</v>
      </c>
      <c r="AA24" s="26">
        <f t="shared" si="31"/>
        <v>0</v>
      </c>
      <c r="AB24" s="22">
        <f t="shared" si="15"/>
        <v>1.2658227848101266E-2</v>
      </c>
      <c r="AC24" s="23">
        <f t="shared" si="16"/>
        <v>1</v>
      </c>
      <c r="AD24" s="33">
        <f t="shared" si="17"/>
        <v>0</v>
      </c>
      <c r="AE24" s="25">
        <f>'Février N-1'!AC24</f>
        <v>0</v>
      </c>
      <c r="AF24" s="26">
        <f t="shared" si="32"/>
        <v>1</v>
      </c>
      <c r="AG24" s="22">
        <f t="shared" si="18"/>
        <v>0</v>
      </c>
      <c r="AH24" s="23">
        <f t="shared" si="19"/>
        <v>0</v>
      </c>
      <c r="AI24" s="33">
        <f t="shared" si="20"/>
        <v>0</v>
      </c>
      <c r="AJ24" s="25">
        <f>'Février N-1'!AH24</f>
        <v>0</v>
      </c>
      <c r="AK24" s="26">
        <f t="shared" si="33"/>
        <v>0</v>
      </c>
      <c r="AL24" s="22">
        <f t="shared" si="21"/>
        <v>2.5974025974025974E-3</v>
      </c>
      <c r="AM24" s="23">
        <f t="shared" si="22"/>
        <v>1</v>
      </c>
      <c r="AN24" s="33">
        <f t="shared" si="23"/>
        <v>0</v>
      </c>
      <c r="AO24" s="25">
        <f>'Février N-1'!AM24</f>
        <v>0</v>
      </c>
      <c r="AP24" s="26">
        <f t="shared" si="34"/>
        <v>1</v>
      </c>
      <c r="AQ24" s="22">
        <f t="shared" si="24"/>
        <v>0</v>
      </c>
      <c r="AR24" s="23">
        <f t="shared" si="25"/>
        <v>0</v>
      </c>
      <c r="AS24" s="33">
        <f t="shared" si="26"/>
        <v>0</v>
      </c>
      <c r="AT24" s="25">
        <f>'Février N-1'!AR24</f>
        <v>0</v>
      </c>
      <c r="AU24" s="26">
        <f t="shared" si="35"/>
        <v>0</v>
      </c>
      <c r="AY24" t="s">
        <v>24</v>
      </c>
      <c r="AZ24" t="s">
        <v>86</v>
      </c>
      <c r="BA24" t="s">
        <v>87</v>
      </c>
      <c r="BB24" t="s">
        <v>91</v>
      </c>
      <c r="BC24" t="s">
        <v>115</v>
      </c>
      <c r="BD24">
        <v>5</v>
      </c>
      <c r="BE24">
        <v>4</v>
      </c>
      <c r="BF24">
        <v>5</v>
      </c>
      <c r="BG24">
        <v>0</v>
      </c>
      <c r="BH24">
        <v>0</v>
      </c>
      <c r="BI24">
        <v>8</v>
      </c>
      <c r="BJ24">
        <v>0</v>
      </c>
      <c r="BK24">
        <v>22</v>
      </c>
      <c r="BL24">
        <v>0</v>
      </c>
    </row>
    <row r="25" spans="1:64" x14ac:dyDescent="0.3">
      <c r="A25" t="s">
        <v>60</v>
      </c>
      <c r="B25" s="21"/>
      <c r="C25" s="22">
        <f t="shared" si="0"/>
        <v>8.9285714285714281E-3</v>
      </c>
      <c r="D25" s="23">
        <f t="shared" si="1"/>
        <v>1</v>
      </c>
      <c r="E25" s="24">
        <f t="shared" si="2"/>
        <v>0</v>
      </c>
      <c r="F25" s="25">
        <f>'Février N-1'!D25</f>
        <v>0</v>
      </c>
      <c r="G25" s="26">
        <f t="shared" si="27"/>
        <v>1</v>
      </c>
      <c r="H25" s="22">
        <f t="shared" si="3"/>
        <v>0</v>
      </c>
      <c r="I25" s="23">
        <f t="shared" si="4"/>
        <v>0</v>
      </c>
      <c r="J25" s="33">
        <f t="shared" si="5"/>
        <v>0</v>
      </c>
      <c r="K25" s="25">
        <f>'Janvier N-1'!I25</f>
        <v>0</v>
      </c>
      <c r="L25" s="26">
        <f t="shared" si="28"/>
        <v>0</v>
      </c>
      <c r="M25" s="22">
        <f t="shared" si="6"/>
        <v>0</v>
      </c>
      <c r="N25" s="23">
        <f t="shared" si="7"/>
        <v>0</v>
      </c>
      <c r="O25" s="24">
        <f t="shared" si="8"/>
        <v>0</v>
      </c>
      <c r="P25" s="25">
        <f>'Février N-1'!N25</f>
        <v>0</v>
      </c>
      <c r="Q25" s="26">
        <f t="shared" si="29"/>
        <v>0</v>
      </c>
      <c r="R25" s="22">
        <f t="shared" si="9"/>
        <v>0</v>
      </c>
      <c r="S25" s="23">
        <f t="shared" si="10"/>
        <v>0</v>
      </c>
      <c r="T25" s="33">
        <f t="shared" si="11"/>
        <v>0</v>
      </c>
      <c r="U25" s="25">
        <f>'Février N-1'!S25</f>
        <v>0</v>
      </c>
      <c r="V25" s="26">
        <f t="shared" si="30"/>
        <v>0</v>
      </c>
      <c r="W25" s="22">
        <f t="shared" si="12"/>
        <v>0</v>
      </c>
      <c r="X25" s="23">
        <f t="shared" si="13"/>
        <v>0</v>
      </c>
      <c r="Y25" s="33">
        <f t="shared" si="14"/>
        <v>0</v>
      </c>
      <c r="Z25" s="25">
        <f>'Février N-1'!X25</f>
        <v>0</v>
      </c>
      <c r="AA25" s="26">
        <f t="shared" si="31"/>
        <v>0</v>
      </c>
      <c r="AB25" s="22">
        <f t="shared" si="15"/>
        <v>1.2658227848101266E-2</v>
      </c>
      <c r="AC25" s="23">
        <f t="shared" si="16"/>
        <v>1</v>
      </c>
      <c r="AD25" s="33">
        <f t="shared" si="17"/>
        <v>0</v>
      </c>
      <c r="AE25" s="25">
        <f>'Février N-1'!AC25</f>
        <v>0</v>
      </c>
      <c r="AF25" s="26">
        <f t="shared" si="32"/>
        <v>1</v>
      </c>
      <c r="AG25" s="22">
        <f t="shared" si="18"/>
        <v>0</v>
      </c>
      <c r="AH25" s="23">
        <f t="shared" si="19"/>
        <v>0</v>
      </c>
      <c r="AI25" s="33">
        <f t="shared" si="20"/>
        <v>0</v>
      </c>
      <c r="AJ25" s="25">
        <f>'Février N-1'!AH25</f>
        <v>0</v>
      </c>
      <c r="AK25" s="26">
        <f t="shared" si="33"/>
        <v>0</v>
      </c>
      <c r="AL25" s="22">
        <f t="shared" si="21"/>
        <v>5.1948051948051948E-3</v>
      </c>
      <c r="AM25" s="23">
        <f t="shared" si="22"/>
        <v>2</v>
      </c>
      <c r="AN25" s="33">
        <f t="shared" si="23"/>
        <v>0</v>
      </c>
      <c r="AO25" s="25">
        <f>'Février N-1'!AM25</f>
        <v>0</v>
      </c>
      <c r="AP25" s="26">
        <f t="shared" si="34"/>
        <v>2</v>
      </c>
      <c r="AQ25" s="22">
        <f t="shared" si="24"/>
        <v>0</v>
      </c>
      <c r="AR25" s="23">
        <f t="shared" si="25"/>
        <v>0</v>
      </c>
      <c r="AS25" s="33">
        <f t="shared" si="26"/>
        <v>0</v>
      </c>
      <c r="AT25" s="25">
        <f>'Février N-1'!AR25</f>
        <v>0</v>
      </c>
      <c r="AU25" s="26">
        <f t="shared" si="35"/>
        <v>0</v>
      </c>
      <c r="AY25" t="s">
        <v>25</v>
      </c>
      <c r="AZ25" t="s">
        <v>86</v>
      </c>
      <c r="BA25" t="s">
        <v>87</v>
      </c>
      <c r="BB25" t="s">
        <v>91</v>
      </c>
      <c r="BC25" t="s">
        <v>115</v>
      </c>
      <c r="BD25">
        <v>1</v>
      </c>
      <c r="BE25">
        <v>0</v>
      </c>
      <c r="BF25">
        <v>0</v>
      </c>
      <c r="BG25">
        <v>0</v>
      </c>
      <c r="BH25">
        <v>0</v>
      </c>
      <c r="BI25">
        <v>2</v>
      </c>
      <c r="BJ25">
        <v>0</v>
      </c>
      <c r="BK25">
        <v>3</v>
      </c>
      <c r="BL25">
        <v>0</v>
      </c>
    </row>
    <row r="26" spans="1:64" x14ac:dyDescent="0.3">
      <c r="A26" t="s">
        <v>13</v>
      </c>
      <c r="B26" s="21"/>
      <c r="C26" s="22">
        <f t="shared" si="0"/>
        <v>3.5714285714285712E-2</v>
      </c>
      <c r="D26" s="23">
        <f t="shared" si="1"/>
        <v>4</v>
      </c>
      <c r="E26" s="24">
        <f t="shared" si="2"/>
        <v>2.5210084033613446E-2</v>
      </c>
      <c r="F26" s="25">
        <f>'Février N-1'!D26</f>
        <v>3</v>
      </c>
      <c r="G26" s="26">
        <f t="shared" si="27"/>
        <v>1</v>
      </c>
      <c r="H26" s="22">
        <f t="shared" si="3"/>
        <v>3.6363636363636362E-2</v>
      </c>
      <c r="I26" s="23">
        <f t="shared" si="4"/>
        <v>4</v>
      </c>
      <c r="J26" s="33">
        <f t="shared" si="5"/>
        <v>4.4117647058823532E-2</v>
      </c>
      <c r="K26" s="25">
        <f>'Janvier N-1'!I26</f>
        <v>3</v>
      </c>
      <c r="L26" s="26">
        <f t="shared" si="28"/>
        <v>1</v>
      </c>
      <c r="M26" s="22">
        <f t="shared" si="6"/>
        <v>6.4516129032258063E-2</v>
      </c>
      <c r="N26" s="23">
        <f t="shared" si="7"/>
        <v>2</v>
      </c>
      <c r="O26" s="24">
        <f t="shared" si="8"/>
        <v>2.7777777777777776E-2</v>
      </c>
      <c r="P26" s="25">
        <f>'Février N-1'!N26</f>
        <v>1</v>
      </c>
      <c r="Q26" s="26">
        <f t="shared" si="29"/>
        <v>1</v>
      </c>
      <c r="R26" s="22">
        <f t="shared" si="9"/>
        <v>2.8571428571428571E-2</v>
      </c>
      <c r="S26" s="23">
        <f t="shared" si="10"/>
        <v>1</v>
      </c>
      <c r="T26" s="33">
        <f t="shared" si="11"/>
        <v>2.7777777777777776E-2</v>
      </c>
      <c r="U26" s="25">
        <f>'Février N-1'!S26</f>
        <v>1</v>
      </c>
      <c r="V26" s="26">
        <f t="shared" si="30"/>
        <v>0</v>
      </c>
      <c r="W26" s="22">
        <f t="shared" si="12"/>
        <v>6.6666666666666666E-2</v>
      </c>
      <c r="X26" s="23">
        <f t="shared" si="13"/>
        <v>1</v>
      </c>
      <c r="Y26" s="33">
        <f t="shared" si="14"/>
        <v>0</v>
      </c>
      <c r="Z26" s="25">
        <f>'Février N-1'!X26</f>
        <v>0</v>
      </c>
      <c r="AA26" s="26">
        <f t="shared" si="31"/>
        <v>1</v>
      </c>
      <c r="AB26" s="22">
        <f t="shared" si="15"/>
        <v>2.5316455696202531E-2</v>
      </c>
      <c r="AC26" s="23">
        <f t="shared" si="16"/>
        <v>2</v>
      </c>
      <c r="AD26" s="33">
        <f t="shared" si="17"/>
        <v>4.9180327868852458E-2</v>
      </c>
      <c r="AE26" s="25">
        <f>'Février N-1'!AC26</f>
        <v>3</v>
      </c>
      <c r="AF26" s="26">
        <f t="shared" si="32"/>
        <v>-1</v>
      </c>
      <c r="AG26" s="22">
        <f t="shared" si="18"/>
        <v>0</v>
      </c>
      <c r="AH26" s="23">
        <f t="shared" si="19"/>
        <v>0</v>
      </c>
      <c r="AI26" s="33">
        <f t="shared" si="20"/>
        <v>0</v>
      </c>
      <c r="AJ26" s="25">
        <f>'Février N-1'!AH26</f>
        <v>0</v>
      </c>
      <c r="AK26" s="26">
        <f t="shared" si="33"/>
        <v>0</v>
      </c>
      <c r="AL26" s="22">
        <f t="shared" si="21"/>
        <v>3.6363636363636362E-2</v>
      </c>
      <c r="AM26" s="23">
        <f t="shared" si="22"/>
        <v>14</v>
      </c>
      <c r="AN26" s="33">
        <f t="shared" si="23"/>
        <v>2.9498525073746312E-2</v>
      </c>
      <c r="AO26" s="25">
        <f>'Février N-1'!AM26</f>
        <v>10</v>
      </c>
      <c r="AP26" s="26">
        <f t="shared" si="34"/>
        <v>4</v>
      </c>
      <c r="AQ26" s="22">
        <f t="shared" si="24"/>
        <v>0</v>
      </c>
      <c r="AR26" s="23">
        <f t="shared" si="25"/>
        <v>0</v>
      </c>
      <c r="AS26" s="33">
        <f t="shared" si="26"/>
        <v>0</v>
      </c>
      <c r="AT26" s="25">
        <f>'Février N-1'!AR26</f>
        <v>0</v>
      </c>
      <c r="AU26" s="26">
        <f t="shared" si="35"/>
        <v>0</v>
      </c>
      <c r="AY26" t="s">
        <v>26</v>
      </c>
      <c r="AZ26" t="s">
        <v>86</v>
      </c>
      <c r="BA26" t="s">
        <v>87</v>
      </c>
      <c r="BB26" t="s">
        <v>91</v>
      </c>
      <c r="BC26" t="s">
        <v>115</v>
      </c>
      <c r="BD26">
        <v>14</v>
      </c>
      <c r="BE26">
        <v>8</v>
      </c>
      <c r="BF26">
        <v>1</v>
      </c>
      <c r="BG26">
        <v>2</v>
      </c>
      <c r="BH26">
        <v>2</v>
      </c>
      <c r="BI26">
        <v>2</v>
      </c>
      <c r="BJ26">
        <v>2</v>
      </c>
      <c r="BK26">
        <v>31</v>
      </c>
      <c r="BL26">
        <v>0</v>
      </c>
    </row>
    <row r="27" spans="1:64" x14ac:dyDescent="0.3">
      <c r="A27" t="s">
        <v>37</v>
      </c>
      <c r="B27" s="21"/>
      <c r="C27" s="22">
        <f t="shared" si="0"/>
        <v>0</v>
      </c>
      <c r="D27" s="23">
        <f t="shared" si="1"/>
        <v>0</v>
      </c>
      <c r="E27" s="24">
        <f t="shared" si="2"/>
        <v>0</v>
      </c>
      <c r="F27" s="25">
        <f>'Février N-1'!D27</f>
        <v>0</v>
      </c>
      <c r="G27" s="26">
        <f t="shared" si="27"/>
        <v>0</v>
      </c>
      <c r="H27" s="22">
        <f t="shared" si="3"/>
        <v>0</v>
      </c>
      <c r="I27" s="23">
        <f t="shared" si="4"/>
        <v>0</v>
      </c>
      <c r="J27" s="33">
        <f t="shared" si="5"/>
        <v>0</v>
      </c>
      <c r="K27" s="25">
        <f>'Janvier N-1'!I27</f>
        <v>0</v>
      </c>
      <c r="L27" s="26">
        <f t="shared" si="28"/>
        <v>0</v>
      </c>
      <c r="M27" s="22">
        <f t="shared" si="6"/>
        <v>0</v>
      </c>
      <c r="N27" s="23">
        <f t="shared" si="7"/>
        <v>0</v>
      </c>
      <c r="O27" s="24">
        <f t="shared" si="8"/>
        <v>0</v>
      </c>
      <c r="P27" s="25">
        <f>'Février N-1'!N27</f>
        <v>0</v>
      </c>
      <c r="Q27" s="26">
        <f t="shared" si="29"/>
        <v>0</v>
      </c>
      <c r="R27" s="22">
        <f t="shared" si="9"/>
        <v>0</v>
      </c>
      <c r="S27" s="23">
        <f t="shared" si="10"/>
        <v>0</v>
      </c>
      <c r="T27" s="33">
        <f t="shared" si="11"/>
        <v>0</v>
      </c>
      <c r="U27" s="25">
        <f>'Février N-1'!S27</f>
        <v>0</v>
      </c>
      <c r="V27" s="26">
        <f t="shared" si="30"/>
        <v>0</v>
      </c>
      <c r="W27" s="22">
        <f t="shared" si="12"/>
        <v>0</v>
      </c>
      <c r="X27" s="23">
        <f t="shared" si="13"/>
        <v>0</v>
      </c>
      <c r="Y27" s="33">
        <f t="shared" si="14"/>
        <v>0</v>
      </c>
      <c r="Z27" s="25">
        <f>'Février N-1'!X27</f>
        <v>0</v>
      </c>
      <c r="AA27" s="26">
        <f t="shared" si="31"/>
        <v>0</v>
      </c>
      <c r="AB27" s="22">
        <f t="shared" si="15"/>
        <v>1.2658227848101266E-2</v>
      </c>
      <c r="AC27" s="23">
        <f t="shared" si="16"/>
        <v>1</v>
      </c>
      <c r="AD27" s="33">
        <f t="shared" si="17"/>
        <v>0</v>
      </c>
      <c r="AE27" s="25">
        <f>'Février N-1'!AC27</f>
        <v>0</v>
      </c>
      <c r="AF27" s="26">
        <f t="shared" si="32"/>
        <v>1</v>
      </c>
      <c r="AG27" s="22">
        <f t="shared" si="18"/>
        <v>0</v>
      </c>
      <c r="AH27" s="23">
        <f t="shared" si="19"/>
        <v>0</v>
      </c>
      <c r="AI27" s="33">
        <f t="shared" si="20"/>
        <v>0</v>
      </c>
      <c r="AJ27" s="25">
        <f>'Février N-1'!AH27</f>
        <v>0</v>
      </c>
      <c r="AK27" s="26">
        <f t="shared" si="33"/>
        <v>0</v>
      </c>
      <c r="AL27" s="22">
        <f t="shared" si="21"/>
        <v>2.5974025974025974E-3</v>
      </c>
      <c r="AM27" s="23">
        <f t="shared" si="22"/>
        <v>1</v>
      </c>
      <c r="AN27" s="33">
        <f t="shared" si="23"/>
        <v>0</v>
      </c>
      <c r="AO27" s="25">
        <f>'Février N-1'!AM27</f>
        <v>0</v>
      </c>
      <c r="AP27" s="26">
        <f t="shared" si="34"/>
        <v>1</v>
      </c>
      <c r="AQ27" s="22">
        <f t="shared" si="24"/>
        <v>0</v>
      </c>
      <c r="AR27" s="23">
        <f t="shared" si="25"/>
        <v>0</v>
      </c>
      <c r="AS27" s="33">
        <f t="shared" si="26"/>
        <v>0</v>
      </c>
      <c r="AT27" s="25">
        <f>'Février N-1'!AR27</f>
        <v>0</v>
      </c>
      <c r="AU27" s="26">
        <f t="shared" si="35"/>
        <v>0</v>
      </c>
      <c r="AY27" t="s">
        <v>27</v>
      </c>
      <c r="AZ27" t="s">
        <v>86</v>
      </c>
      <c r="BA27" t="s">
        <v>87</v>
      </c>
      <c r="BB27" t="s">
        <v>91</v>
      </c>
      <c r="BC27" t="s">
        <v>115</v>
      </c>
      <c r="BD27">
        <v>6</v>
      </c>
      <c r="BE27">
        <v>6</v>
      </c>
      <c r="BF27">
        <v>0</v>
      </c>
      <c r="BG27">
        <v>2</v>
      </c>
      <c r="BH27">
        <v>0</v>
      </c>
      <c r="BI27">
        <v>1</v>
      </c>
      <c r="BJ27">
        <v>0</v>
      </c>
      <c r="BK27">
        <v>14</v>
      </c>
      <c r="BL27">
        <v>1</v>
      </c>
    </row>
    <row r="28" spans="1:64" x14ac:dyDescent="0.3">
      <c r="A28" t="s">
        <v>14</v>
      </c>
      <c r="B28" s="21"/>
      <c r="C28" s="22">
        <f t="shared" si="0"/>
        <v>0</v>
      </c>
      <c r="D28" s="23">
        <f t="shared" si="1"/>
        <v>0</v>
      </c>
      <c r="E28" s="24">
        <f t="shared" si="2"/>
        <v>0</v>
      </c>
      <c r="F28" s="25">
        <f>'Février N-1'!D28</f>
        <v>0</v>
      </c>
      <c r="G28" s="26">
        <f t="shared" si="27"/>
        <v>0</v>
      </c>
      <c r="H28" s="22">
        <f t="shared" si="3"/>
        <v>9.0909090909090905E-3</v>
      </c>
      <c r="I28" s="23">
        <f t="shared" si="4"/>
        <v>1</v>
      </c>
      <c r="J28" s="33">
        <f t="shared" si="5"/>
        <v>0</v>
      </c>
      <c r="K28" s="25">
        <f>'Janvier N-1'!I28</f>
        <v>0</v>
      </c>
      <c r="L28" s="26">
        <f t="shared" si="28"/>
        <v>1</v>
      </c>
      <c r="M28" s="22">
        <f t="shared" si="6"/>
        <v>0</v>
      </c>
      <c r="N28" s="23">
        <f t="shared" si="7"/>
        <v>0</v>
      </c>
      <c r="O28" s="24">
        <f t="shared" si="8"/>
        <v>0</v>
      </c>
      <c r="P28" s="25">
        <f>'Février N-1'!N28</f>
        <v>0</v>
      </c>
      <c r="Q28" s="26">
        <f t="shared" si="29"/>
        <v>0</v>
      </c>
      <c r="R28" s="22">
        <f t="shared" si="9"/>
        <v>0</v>
      </c>
      <c r="S28" s="23">
        <f t="shared" si="10"/>
        <v>0</v>
      </c>
      <c r="T28" s="33">
        <f t="shared" si="11"/>
        <v>0</v>
      </c>
      <c r="U28" s="25">
        <f>'Février N-1'!S28</f>
        <v>0</v>
      </c>
      <c r="V28" s="26">
        <f t="shared" si="30"/>
        <v>0</v>
      </c>
      <c r="W28" s="22">
        <f t="shared" si="12"/>
        <v>0</v>
      </c>
      <c r="X28" s="23">
        <f t="shared" si="13"/>
        <v>0</v>
      </c>
      <c r="Y28" s="33">
        <f t="shared" si="14"/>
        <v>0</v>
      </c>
      <c r="Z28" s="25">
        <f>'Février N-1'!X28</f>
        <v>0</v>
      </c>
      <c r="AA28" s="26">
        <f t="shared" si="31"/>
        <v>0</v>
      </c>
      <c r="AB28" s="22">
        <f t="shared" si="15"/>
        <v>0</v>
      </c>
      <c r="AC28" s="23">
        <f t="shared" si="16"/>
        <v>0</v>
      </c>
      <c r="AD28" s="33">
        <f t="shared" si="17"/>
        <v>0</v>
      </c>
      <c r="AE28" s="25">
        <f>'Février N-1'!AC28</f>
        <v>0</v>
      </c>
      <c r="AF28" s="26">
        <f t="shared" si="32"/>
        <v>0</v>
      </c>
      <c r="AG28" s="22">
        <f t="shared" si="18"/>
        <v>0</v>
      </c>
      <c r="AH28" s="23">
        <f t="shared" si="19"/>
        <v>0</v>
      </c>
      <c r="AI28" s="33">
        <f t="shared" si="20"/>
        <v>0</v>
      </c>
      <c r="AJ28" s="25">
        <f>'Février N-1'!AH28</f>
        <v>0</v>
      </c>
      <c r="AK28" s="26">
        <f t="shared" si="33"/>
        <v>0</v>
      </c>
      <c r="AL28" s="22">
        <f t="shared" si="21"/>
        <v>2.5974025974025974E-3</v>
      </c>
      <c r="AM28" s="23">
        <f t="shared" si="22"/>
        <v>1</v>
      </c>
      <c r="AN28" s="33">
        <f t="shared" si="23"/>
        <v>0</v>
      </c>
      <c r="AO28" s="25">
        <f>'Février N-1'!AM28</f>
        <v>0</v>
      </c>
      <c r="AP28" s="26">
        <f t="shared" si="34"/>
        <v>1</v>
      </c>
      <c r="AQ28" s="22">
        <f t="shared" si="24"/>
        <v>0</v>
      </c>
      <c r="AR28" s="23">
        <f t="shared" si="25"/>
        <v>0</v>
      </c>
      <c r="AS28" s="33">
        <f t="shared" si="26"/>
        <v>0</v>
      </c>
      <c r="AT28" s="25">
        <f>'Février N-1'!AR28</f>
        <v>0</v>
      </c>
      <c r="AU28" s="26">
        <f t="shared" si="35"/>
        <v>0</v>
      </c>
      <c r="AY28" t="s">
        <v>28</v>
      </c>
      <c r="AZ28" t="s">
        <v>86</v>
      </c>
      <c r="BA28" t="s">
        <v>87</v>
      </c>
      <c r="BB28" t="s">
        <v>91</v>
      </c>
      <c r="BC28" t="s">
        <v>115</v>
      </c>
      <c r="BD28">
        <v>4</v>
      </c>
      <c r="BE28">
        <v>3</v>
      </c>
      <c r="BF28">
        <v>1</v>
      </c>
      <c r="BG28">
        <v>5</v>
      </c>
      <c r="BH28">
        <v>0</v>
      </c>
      <c r="BI28">
        <v>8</v>
      </c>
      <c r="BJ28">
        <v>2</v>
      </c>
      <c r="BK28">
        <v>20</v>
      </c>
      <c r="BL28">
        <v>3</v>
      </c>
    </row>
    <row r="29" spans="1:64" x14ac:dyDescent="0.3">
      <c r="A29" t="s">
        <v>15</v>
      </c>
      <c r="B29" s="21"/>
      <c r="C29" s="22">
        <f t="shared" si="0"/>
        <v>0</v>
      </c>
      <c r="D29" s="23">
        <f t="shared" si="1"/>
        <v>0</v>
      </c>
      <c r="E29" s="24">
        <f t="shared" si="2"/>
        <v>8.4033613445378148E-3</v>
      </c>
      <c r="F29" s="25">
        <f>'Février N-1'!D29</f>
        <v>1</v>
      </c>
      <c r="G29" s="26">
        <f t="shared" si="27"/>
        <v>-1</v>
      </c>
      <c r="H29" s="22">
        <f t="shared" si="3"/>
        <v>0</v>
      </c>
      <c r="I29" s="23">
        <f t="shared" si="4"/>
        <v>0</v>
      </c>
      <c r="J29" s="33">
        <f t="shared" si="5"/>
        <v>0</v>
      </c>
      <c r="K29" s="25">
        <f>'Janvier N-1'!I29</f>
        <v>0</v>
      </c>
      <c r="L29" s="26">
        <f t="shared" si="28"/>
        <v>0</v>
      </c>
      <c r="M29" s="22">
        <f t="shared" si="6"/>
        <v>0</v>
      </c>
      <c r="N29" s="23">
        <f t="shared" si="7"/>
        <v>0</v>
      </c>
      <c r="O29" s="24">
        <f t="shared" si="8"/>
        <v>0</v>
      </c>
      <c r="P29" s="25">
        <f>'Février N-1'!N29</f>
        <v>0</v>
      </c>
      <c r="Q29" s="26">
        <f t="shared" si="29"/>
        <v>0</v>
      </c>
      <c r="R29" s="22">
        <f t="shared" si="9"/>
        <v>0</v>
      </c>
      <c r="S29" s="23">
        <f t="shared" si="10"/>
        <v>0</v>
      </c>
      <c r="T29" s="33">
        <f t="shared" si="11"/>
        <v>0</v>
      </c>
      <c r="U29" s="25">
        <f>'Février N-1'!S29</f>
        <v>0</v>
      </c>
      <c r="V29" s="26">
        <f t="shared" si="30"/>
        <v>0</v>
      </c>
      <c r="W29" s="22">
        <f t="shared" si="12"/>
        <v>0</v>
      </c>
      <c r="X29" s="23">
        <f t="shared" si="13"/>
        <v>0</v>
      </c>
      <c r="Y29" s="33">
        <f t="shared" si="14"/>
        <v>0</v>
      </c>
      <c r="Z29" s="25">
        <f>'Février N-1'!X29</f>
        <v>0</v>
      </c>
      <c r="AA29" s="26">
        <f t="shared" si="31"/>
        <v>0</v>
      </c>
      <c r="AB29" s="22">
        <f t="shared" si="15"/>
        <v>0</v>
      </c>
      <c r="AC29" s="23">
        <f t="shared" si="16"/>
        <v>0</v>
      </c>
      <c r="AD29" s="33">
        <f t="shared" si="17"/>
        <v>0</v>
      </c>
      <c r="AE29" s="25">
        <f>'Février N-1'!AC29</f>
        <v>0</v>
      </c>
      <c r="AF29" s="26">
        <f t="shared" si="32"/>
        <v>0</v>
      </c>
      <c r="AG29" s="22">
        <f t="shared" si="18"/>
        <v>5.2631578947368418E-2</v>
      </c>
      <c r="AH29" s="23">
        <f t="shared" si="19"/>
        <v>1</v>
      </c>
      <c r="AI29" s="33">
        <f t="shared" si="20"/>
        <v>0</v>
      </c>
      <c r="AJ29" s="25">
        <f>'Février N-1'!AH29</f>
        <v>0</v>
      </c>
      <c r="AK29" s="26">
        <f t="shared" si="33"/>
        <v>1</v>
      </c>
      <c r="AL29" s="22">
        <f t="shared" si="21"/>
        <v>2.5974025974025974E-3</v>
      </c>
      <c r="AM29" s="23">
        <f t="shared" si="22"/>
        <v>1</v>
      </c>
      <c r="AN29" s="33">
        <f t="shared" si="23"/>
        <v>2.9498525073746312E-3</v>
      </c>
      <c r="AO29" s="25">
        <f>'Février N-1'!AM29</f>
        <v>1</v>
      </c>
      <c r="AP29" s="26">
        <f t="shared" si="34"/>
        <v>0</v>
      </c>
      <c r="AQ29" s="22">
        <f t="shared" si="24"/>
        <v>0</v>
      </c>
      <c r="AR29" s="23">
        <f t="shared" si="25"/>
        <v>0</v>
      </c>
      <c r="AS29" s="33">
        <f t="shared" si="26"/>
        <v>0</v>
      </c>
      <c r="AT29" s="25">
        <f>'Février N-1'!AR29</f>
        <v>0</v>
      </c>
      <c r="AU29" s="26">
        <f t="shared" si="35"/>
        <v>0</v>
      </c>
      <c r="AY29" t="s">
        <v>62</v>
      </c>
      <c r="AZ29" t="s">
        <v>86</v>
      </c>
      <c r="BA29" t="s">
        <v>87</v>
      </c>
      <c r="BB29" t="s">
        <v>91</v>
      </c>
      <c r="BC29" t="s">
        <v>115</v>
      </c>
      <c r="BD29">
        <v>0</v>
      </c>
      <c r="BE29">
        <v>1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1</v>
      </c>
      <c r="BL29">
        <v>0</v>
      </c>
    </row>
    <row r="30" spans="1:64" x14ac:dyDescent="0.3">
      <c r="A30" t="s">
        <v>16</v>
      </c>
      <c r="B30" s="21"/>
      <c r="C30" s="22">
        <f t="shared" si="0"/>
        <v>0</v>
      </c>
      <c r="D30" s="23">
        <f t="shared" si="1"/>
        <v>0</v>
      </c>
      <c r="E30" s="24">
        <f t="shared" si="2"/>
        <v>0</v>
      </c>
      <c r="F30" s="25">
        <f>'Février N-1'!D30</f>
        <v>0</v>
      </c>
      <c r="G30" s="26">
        <f t="shared" si="27"/>
        <v>0</v>
      </c>
      <c r="H30" s="22">
        <f t="shared" si="3"/>
        <v>0</v>
      </c>
      <c r="I30" s="23">
        <f t="shared" si="4"/>
        <v>0</v>
      </c>
      <c r="J30" s="33">
        <f t="shared" si="5"/>
        <v>0</v>
      </c>
      <c r="K30" s="25">
        <f>'Janvier N-1'!I30</f>
        <v>0</v>
      </c>
      <c r="L30" s="26">
        <f t="shared" si="28"/>
        <v>0</v>
      </c>
      <c r="M30" s="22">
        <f t="shared" si="6"/>
        <v>0</v>
      </c>
      <c r="N30" s="23">
        <f t="shared" si="7"/>
        <v>0</v>
      </c>
      <c r="O30" s="24">
        <f t="shared" si="8"/>
        <v>0</v>
      </c>
      <c r="P30" s="25">
        <f>'Février N-1'!N30</f>
        <v>0</v>
      </c>
      <c r="Q30" s="26">
        <f t="shared" si="29"/>
        <v>0</v>
      </c>
      <c r="R30" s="22">
        <f t="shared" si="9"/>
        <v>0</v>
      </c>
      <c r="S30" s="23">
        <f t="shared" si="10"/>
        <v>0</v>
      </c>
      <c r="T30" s="33">
        <f t="shared" si="11"/>
        <v>0</v>
      </c>
      <c r="U30" s="25">
        <f>'Février N-1'!S30</f>
        <v>0</v>
      </c>
      <c r="V30" s="26">
        <f t="shared" si="30"/>
        <v>0</v>
      </c>
      <c r="W30" s="22">
        <f t="shared" si="12"/>
        <v>0</v>
      </c>
      <c r="X30" s="23">
        <f t="shared" si="13"/>
        <v>0</v>
      </c>
      <c r="Y30" s="33">
        <f t="shared" si="14"/>
        <v>0</v>
      </c>
      <c r="Z30" s="25">
        <f>'Février N-1'!X30</f>
        <v>0</v>
      </c>
      <c r="AA30" s="26">
        <f t="shared" si="31"/>
        <v>0</v>
      </c>
      <c r="AB30" s="22">
        <f t="shared" si="15"/>
        <v>0</v>
      </c>
      <c r="AC30" s="23">
        <f t="shared" si="16"/>
        <v>0</v>
      </c>
      <c r="AD30" s="33">
        <f t="shared" si="17"/>
        <v>0</v>
      </c>
      <c r="AE30" s="25">
        <f>'Février N-1'!AC30</f>
        <v>0</v>
      </c>
      <c r="AF30" s="26">
        <f t="shared" si="32"/>
        <v>0</v>
      </c>
      <c r="AG30" s="22">
        <f t="shared" si="18"/>
        <v>0</v>
      </c>
      <c r="AH30" s="23">
        <f t="shared" si="19"/>
        <v>0</v>
      </c>
      <c r="AI30" s="33">
        <f t="shared" si="20"/>
        <v>0</v>
      </c>
      <c r="AJ30" s="25">
        <f>'Février N-1'!AH30</f>
        <v>0</v>
      </c>
      <c r="AK30" s="26">
        <f t="shared" si="33"/>
        <v>0</v>
      </c>
      <c r="AL30" s="22">
        <f t="shared" si="21"/>
        <v>0</v>
      </c>
      <c r="AM30" s="23">
        <f t="shared" si="22"/>
        <v>0</v>
      </c>
      <c r="AN30" s="33">
        <f t="shared" si="23"/>
        <v>0</v>
      </c>
      <c r="AO30" s="25">
        <f>'Février N-1'!AM30</f>
        <v>0</v>
      </c>
      <c r="AP30" s="26">
        <f t="shared" si="34"/>
        <v>0</v>
      </c>
      <c r="AQ30" s="22">
        <f t="shared" si="24"/>
        <v>0</v>
      </c>
      <c r="AR30" s="23">
        <f t="shared" si="25"/>
        <v>0</v>
      </c>
      <c r="AS30" s="33">
        <f t="shared" si="26"/>
        <v>0</v>
      </c>
      <c r="AT30" s="25">
        <f>'Février N-1'!AR30</f>
        <v>0</v>
      </c>
      <c r="AU30" s="26">
        <f t="shared" si="35"/>
        <v>0</v>
      </c>
      <c r="AY30" t="s">
        <v>34</v>
      </c>
      <c r="AZ30" t="s">
        <v>86</v>
      </c>
      <c r="BA30" t="s">
        <v>87</v>
      </c>
      <c r="BB30" t="s">
        <v>91</v>
      </c>
      <c r="BC30" t="s">
        <v>115</v>
      </c>
      <c r="BD30">
        <v>0</v>
      </c>
      <c r="BE30">
        <v>0</v>
      </c>
      <c r="BF30">
        <v>0</v>
      </c>
      <c r="BG30">
        <v>1</v>
      </c>
      <c r="BH30">
        <v>0</v>
      </c>
      <c r="BI30">
        <v>0</v>
      </c>
      <c r="BJ30">
        <v>0</v>
      </c>
      <c r="BK30">
        <v>1</v>
      </c>
      <c r="BL30">
        <v>0</v>
      </c>
    </row>
    <row r="31" spans="1:64" x14ac:dyDescent="0.3">
      <c r="A31" t="s">
        <v>17</v>
      </c>
      <c r="B31" s="21"/>
      <c r="C31" s="22">
        <f t="shared" si="0"/>
        <v>0</v>
      </c>
      <c r="D31" s="23">
        <f t="shared" si="1"/>
        <v>0</v>
      </c>
      <c r="E31" s="24">
        <f t="shared" si="2"/>
        <v>4.2016806722689079E-2</v>
      </c>
      <c r="F31" s="25">
        <f>'Février N-1'!D32</f>
        <v>5</v>
      </c>
      <c r="G31" s="26">
        <f t="shared" si="27"/>
        <v>-5</v>
      </c>
      <c r="H31" s="22">
        <f t="shared" si="3"/>
        <v>0</v>
      </c>
      <c r="I31" s="23">
        <f t="shared" si="4"/>
        <v>0</v>
      </c>
      <c r="J31" s="33">
        <f t="shared" si="5"/>
        <v>2.9411764705882353E-2</v>
      </c>
      <c r="K31" s="25">
        <f>'Janvier N-1'!I32</f>
        <v>2</v>
      </c>
      <c r="L31" s="26">
        <f t="shared" si="28"/>
        <v>-2</v>
      </c>
      <c r="M31" s="22">
        <f t="shared" si="6"/>
        <v>0</v>
      </c>
      <c r="N31" s="23">
        <f t="shared" si="7"/>
        <v>0</v>
      </c>
      <c r="O31" s="24">
        <f t="shared" si="8"/>
        <v>0</v>
      </c>
      <c r="P31" s="25">
        <f>'Février N-1'!N32</f>
        <v>0</v>
      </c>
      <c r="Q31" s="26">
        <f t="shared" si="29"/>
        <v>0</v>
      </c>
      <c r="R31" s="22">
        <f t="shared" si="9"/>
        <v>0</v>
      </c>
      <c r="S31" s="23">
        <f t="shared" si="10"/>
        <v>0</v>
      </c>
      <c r="T31" s="33">
        <f t="shared" si="11"/>
        <v>2.7777777777777776E-2</v>
      </c>
      <c r="U31" s="25">
        <f>'Février N-1'!S32</f>
        <v>1</v>
      </c>
      <c r="V31" s="26">
        <f t="shared" si="30"/>
        <v>-1</v>
      </c>
      <c r="W31" s="22">
        <f t="shared" si="12"/>
        <v>6.6666666666666666E-2</v>
      </c>
      <c r="X31" s="23">
        <f t="shared" si="13"/>
        <v>1</v>
      </c>
      <c r="Y31" s="33">
        <f t="shared" si="14"/>
        <v>0</v>
      </c>
      <c r="Z31" s="25">
        <f>'Février N-1'!X32</f>
        <v>0</v>
      </c>
      <c r="AA31" s="26">
        <f t="shared" si="31"/>
        <v>1</v>
      </c>
      <c r="AB31" s="22">
        <f t="shared" si="15"/>
        <v>1.2658227848101266E-2</v>
      </c>
      <c r="AC31" s="23">
        <f t="shared" si="16"/>
        <v>1</v>
      </c>
      <c r="AD31" s="33">
        <f t="shared" si="17"/>
        <v>4.9180327868852458E-2</v>
      </c>
      <c r="AE31" s="25">
        <f>'Février N-1'!AC32</f>
        <v>3</v>
      </c>
      <c r="AF31" s="26">
        <f t="shared" si="32"/>
        <v>-2</v>
      </c>
      <c r="AG31" s="22">
        <f t="shared" si="18"/>
        <v>0</v>
      </c>
      <c r="AH31" s="23">
        <f t="shared" si="19"/>
        <v>0</v>
      </c>
      <c r="AI31" s="33">
        <f t="shared" si="20"/>
        <v>7.1428571428571425E-2</v>
      </c>
      <c r="AJ31" s="25">
        <f>'Février N-1'!AH32</f>
        <v>1</v>
      </c>
      <c r="AK31" s="26">
        <f t="shared" si="33"/>
        <v>-1</v>
      </c>
      <c r="AL31" s="22">
        <f t="shared" si="21"/>
        <v>5.1948051948051948E-3</v>
      </c>
      <c r="AM31" s="23">
        <f t="shared" si="22"/>
        <v>2</v>
      </c>
      <c r="AN31" s="33">
        <f t="shared" si="23"/>
        <v>5.0147492625368731E-2</v>
      </c>
      <c r="AO31" s="25">
        <f>'Février N-1'!AM32</f>
        <v>17</v>
      </c>
      <c r="AP31" s="26">
        <f t="shared" si="34"/>
        <v>-15</v>
      </c>
      <c r="AQ31" s="22">
        <f t="shared" si="24"/>
        <v>0</v>
      </c>
      <c r="AR31" s="23">
        <f t="shared" si="25"/>
        <v>0</v>
      </c>
      <c r="AS31" s="33">
        <f t="shared" si="26"/>
        <v>0</v>
      </c>
      <c r="AT31" s="25">
        <f>'Février N-1'!AR32</f>
        <v>0</v>
      </c>
      <c r="AU31" s="26">
        <f t="shared" si="35"/>
        <v>0</v>
      </c>
      <c r="AY31" t="s">
        <v>35</v>
      </c>
      <c r="AZ31" t="s">
        <v>86</v>
      </c>
      <c r="BA31" t="s">
        <v>87</v>
      </c>
      <c r="BB31" t="s">
        <v>91</v>
      </c>
      <c r="BC31" t="s">
        <v>115</v>
      </c>
      <c r="BD31">
        <v>1</v>
      </c>
      <c r="BE31">
        <v>0</v>
      </c>
      <c r="BF31">
        <v>0</v>
      </c>
      <c r="BG31">
        <v>1</v>
      </c>
      <c r="BH31">
        <v>0</v>
      </c>
      <c r="BI31">
        <v>0</v>
      </c>
      <c r="BJ31">
        <v>0</v>
      </c>
      <c r="BK31">
        <v>2</v>
      </c>
      <c r="BL31">
        <v>0</v>
      </c>
    </row>
    <row r="32" spans="1:64" x14ac:dyDescent="0.3">
      <c r="A32" t="s">
        <v>107</v>
      </c>
      <c r="B32" s="21"/>
      <c r="C32" s="22">
        <f t="shared" si="0"/>
        <v>0</v>
      </c>
      <c r="D32" s="23">
        <v>0</v>
      </c>
      <c r="E32" s="24">
        <f t="shared" ref="E32" si="36">F32/$F$54</f>
        <v>0</v>
      </c>
      <c r="F32" s="25">
        <f>'Février N-1'!D31</f>
        <v>0</v>
      </c>
      <c r="G32" s="26">
        <f t="shared" si="27"/>
        <v>0</v>
      </c>
      <c r="H32" s="22">
        <f t="shared" ref="H32" si="37">I32/$I$54</f>
        <v>0</v>
      </c>
      <c r="I32" s="23">
        <f t="shared" si="4"/>
        <v>0</v>
      </c>
      <c r="J32" s="33">
        <f t="shared" si="5"/>
        <v>0</v>
      </c>
      <c r="K32" s="25">
        <f>'Janvier N-1'!I31</f>
        <v>0</v>
      </c>
      <c r="L32" s="26">
        <f t="shared" si="28"/>
        <v>0</v>
      </c>
      <c r="M32" s="22">
        <f t="shared" ref="M32" si="38">N32/$N$54</f>
        <v>0</v>
      </c>
      <c r="N32" s="23">
        <f t="shared" si="7"/>
        <v>0</v>
      </c>
      <c r="O32" s="24">
        <f t="shared" si="8"/>
        <v>0</v>
      </c>
      <c r="P32" s="25">
        <f>'Février N-1'!N31</f>
        <v>0</v>
      </c>
      <c r="Q32" s="26">
        <f t="shared" si="29"/>
        <v>0</v>
      </c>
      <c r="R32" s="22">
        <f t="shared" ref="R32" si="39">S32/$S$54</f>
        <v>0</v>
      </c>
      <c r="S32" s="23">
        <f t="shared" si="10"/>
        <v>0</v>
      </c>
      <c r="T32" s="33">
        <f t="shared" si="11"/>
        <v>0</v>
      </c>
      <c r="U32" s="25">
        <f>'Février N-1'!S31</f>
        <v>0</v>
      </c>
      <c r="V32" s="26">
        <f t="shared" si="30"/>
        <v>0</v>
      </c>
      <c r="W32" s="22">
        <f t="shared" ref="W32" si="40">X32/$X$54</f>
        <v>0</v>
      </c>
      <c r="X32" s="23">
        <f t="shared" si="13"/>
        <v>0</v>
      </c>
      <c r="Y32" s="33">
        <f t="shared" si="14"/>
        <v>0</v>
      </c>
      <c r="Z32" s="25">
        <f>'Février N-1'!X31</f>
        <v>0</v>
      </c>
      <c r="AA32" s="26">
        <f t="shared" si="31"/>
        <v>0</v>
      </c>
      <c r="AB32" s="22">
        <f t="shared" ref="AB32" si="41">AC32/$AC$54</f>
        <v>0</v>
      </c>
      <c r="AC32" s="23">
        <f t="shared" si="16"/>
        <v>0</v>
      </c>
      <c r="AD32" s="33">
        <f t="shared" si="17"/>
        <v>0</v>
      </c>
      <c r="AE32" s="25">
        <f>'Février N-1'!AC31</f>
        <v>0</v>
      </c>
      <c r="AF32" s="26">
        <f t="shared" si="32"/>
        <v>0</v>
      </c>
      <c r="AG32" s="22">
        <f t="shared" ref="AG32" si="42">AH32/$AH$54</f>
        <v>0</v>
      </c>
      <c r="AH32" s="23">
        <f t="shared" si="19"/>
        <v>0</v>
      </c>
      <c r="AI32" s="33">
        <f t="shared" si="20"/>
        <v>0</v>
      </c>
      <c r="AJ32" s="25">
        <f>'Février N-1'!AH31</f>
        <v>0</v>
      </c>
      <c r="AK32" s="26">
        <f t="shared" si="33"/>
        <v>0</v>
      </c>
      <c r="AL32" s="22">
        <f t="shared" ref="AL32" si="43">AM32/$AM$54</f>
        <v>0</v>
      </c>
      <c r="AM32" s="23">
        <f t="shared" si="22"/>
        <v>0</v>
      </c>
      <c r="AN32" s="33">
        <f t="shared" si="23"/>
        <v>0</v>
      </c>
      <c r="AO32" s="25">
        <f>'Février N-1'!AM31</f>
        <v>0</v>
      </c>
      <c r="AP32" s="26">
        <f t="shared" si="34"/>
        <v>0</v>
      </c>
      <c r="AQ32" s="22">
        <f t="shared" ref="AQ32" si="44">AR32/$AR$54</f>
        <v>0</v>
      </c>
      <c r="AR32" s="23">
        <f t="shared" si="25"/>
        <v>0</v>
      </c>
      <c r="AS32" s="33">
        <f t="shared" si="26"/>
        <v>0</v>
      </c>
      <c r="AT32" s="25">
        <f>'Février N-1'!AR31</f>
        <v>0</v>
      </c>
      <c r="AU32" s="26">
        <f t="shared" si="35"/>
        <v>0</v>
      </c>
      <c r="AY32" t="s">
        <v>29</v>
      </c>
      <c r="AZ32" t="s">
        <v>86</v>
      </c>
      <c r="BA32" t="s">
        <v>87</v>
      </c>
      <c r="BB32" t="s">
        <v>91</v>
      </c>
      <c r="BC32" t="s">
        <v>115</v>
      </c>
      <c r="BD32">
        <v>0</v>
      </c>
      <c r="BE32">
        <v>2</v>
      </c>
      <c r="BF32">
        <v>1</v>
      </c>
      <c r="BG32">
        <v>1</v>
      </c>
      <c r="BH32">
        <v>0</v>
      </c>
      <c r="BI32">
        <v>0</v>
      </c>
      <c r="BJ32">
        <v>0</v>
      </c>
      <c r="BK32">
        <v>3</v>
      </c>
      <c r="BL32">
        <v>1</v>
      </c>
    </row>
    <row r="33" spans="1:64" x14ac:dyDescent="0.3">
      <c r="A33" t="s">
        <v>18</v>
      </c>
      <c r="B33" s="21"/>
      <c r="C33" s="22">
        <f t="shared" si="0"/>
        <v>0</v>
      </c>
      <c r="D33" s="23">
        <f t="shared" ref="D33:D52" si="45">IF(COUNTIF($AY$2:$BL$57,A33)=1,VLOOKUP(A33,$AY$2:$BL$57,6,FALSE),0)</f>
        <v>0</v>
      </c>
      <c r="E33" s="24">
        <f t="shared" ref="E33:E52" si="46">F33/$F$54</f>
        <v>0</v>
      </c>
      <c r="F33" s="25">
        <f>'Février N-1'!D33</f>
        <v>0</v>
      </c>
      <c r="G33" s="26">
        <f t="shared" si="27"/>
        <v>0</v>
      </c>
      <c r="H33" s="22">
        <f t="shared" ref="H33:H52" si="47">I33/$I$54</f>
        <v>0</v>
      </c>
      <c r="I33" s="23">
        <f t="shared" si="4"/>
        <v>0</v>
      </c>
      <c r="J33" s="33">
        <f t="shared" si="5"/>
        <v>0</v>
      </c>
      <c r="K33" s="25">
        <f>'Janvier N-1'!I33</f>
        <v>0</v>
      </c>
      <c r="L33" s="26">
        <f t="shared" si="28"/>
        <v>0</v>
      </c>
      <c r="M33" s="22">
        <f t="shared" ref="M33:M52" si="48">N33/$N$54</f>
        <v>0</v>
      </c>
      <c r="N33" s="23">
        <f t="shared" si="7"/>
        <v>0</v>
      </c>
      <c r="O33" s="24">
        <f t="shared" si="8"/>
        <v>0</v>
      </c>
      <c r="P33" s="25">
        <f>'Février N-1'!N33</f>
        <v>0</v>
      </c>
      <c r="Q33" s="26">
        <f t="shared" si="29"/>
        <v>0</v>
      </c>
      <c r="R33" s="22">
        <f t="shared" ref="R33:R52" si="49">S33/$S$54</f>
        <v>0</v>
      </c>
      <c r="S33" s="23">
        <f t="shared" si="10"/>
        <v>0</v>
      </c>
      <c r="T33" s="33">
        <f t="shared" si="11"/>
        <v>0</v>
      </c>
      <c r="U33" s="25">
        <f>'Février N-1'!S33</f>
        <v>0</v>
      </c>
      <c r="V33" s="26">
        <f t="shared" si="30"/>
        <v>0</v>
      </c>
      <c r="W33" s="22">
        <f t="shared" ref="W33:W52" si="50">X33/$X$54</f>
        <v>0</v>
      </c>
      <c r="X33" s="23">
        <f t="shared" si="13"/>
        <v>0</v>
      </c>
      <c r="Y33" s="33">
        <f t="shared" si="14"/>
        <v>0</v>
      </c>
      <c r="Z33" s="25">
        <f>'Février N-1'!X33</f>
        <v>0</v>
      </c>
      <c r="AA33" s="26">
        <f t="shared" si="31"/>
        <v>0</v>
      </c>
      <c r="AB33" s="22">
        <f t="shared" ref="AB33:AB52" si="51">AC33/$AC$54</f>
        <v>1.2658227848101266E-2</v>
      </c>
      <c r="AC33" s="23">
        <f t="shared" si="16"/>
        <v>1</v>
      </c>
      <c r="AD33" s="33">
        <f t="shared" si="17"/>
        <v>0</v>
      </c>
      <c r="AE33" s="25">
        <f>'Février N-1'!AC33</f>
        <v>0</v>
      </c>
      <c r="AF33" s="26">
        <f t="shared" si="32"/>
        <v>1</v>
      </c>
      <c r="AG33" s="22">
        <f t="shared" ref="AG33:AG52" si="52">AH33/$AH$54</f>
        <v>0</v>
      </c>
      <c r="AH33" s="23">
        <f t="shared" si="19"/>
        <v>0</v>
      </c>
      <c r="AI33" s="33">
        <f t="shared" si="20"/>
        <v>0</v>
      </c>
      <c r="AJ33" s="25">
        <f>'Février N-1'!AH33</f>
        <v>0</v>
      </c>
      <c r="AK33" s="26">
        <f t="shared" si="33"/>
        <v>0</v>
      </c>
      <c r="AL33" s="22">
        <f t="shared" ref="AL33:AL52" si="53">AM33/$AM$54</f>
        <v>2.5974025974025974E-3</v>
      </c>
      <c r="AM33" s="23">
        <f t="shared" si="22"/>
        <v>1</v>
      </c>
      <c r="AN33" s="33">
        <f t="shared" si="23"/>
        <v>0</v>
      </c>
      <c r="AO33" s="25">
        <f>'Février N-1'!AM33</f>
        <v>0</v>
      </c>
      <c r="AP33" s="26">
        <f t="shared" si="34"/>
        <v>1</v>
      </c>
      <c r="AQ33" s="22">
        <f t="shared" ref="AQ33:AQ52" si="54">AR33/$AR$54</f>
        <v>0</v>
      </c>
      <c r="AR33" s="23">
        <f t="shared" si="25"/>
        <v>0</v>
      </c>
      <c r="AS33" s="33">
        <f t="shared" si="26"/>
        <v>0</v>
      </c>
      <c r="AT33" s="25">
        <f>'Février N-1'!AR33</f>
        <v>0</v>
      </c>
      <c r="AU33" s="26">
        <f t="shared" si="35"/>
        <v>0</v>
      </c>
      <c r="AY33" t="s">
        <v>30</v>
      </c>
      <c r="AZ33" t="s">
        <v>86</v>
      </c>
      <c r="BA33" t="s">
        <v>87</v>
      </c>
      <c r="BB33" t="s">
        <v>91</v>
      </c>
      <c r="BC33" t="s">
        <v>115</v>
      </c>
      <c r="BD33">
        <v>4</v>
      </c>
      <c r="BE33">
        <v>2</v>
      </c>
      <c r="BF33">
        <v>0</v>
      </c>
      <c r="BG33">
        <v>1</v>
      </c>
      <c r="BH33">
        <v>1</v>
      </c>
      <c r="BI33">
        <v>0</v>
      </c>
      <c r="BJ33">
        <v>1</v>
      </c>
      <c r="BK33">
        <v>7</v>
      </c>
      <c r="BL33">
        <v>2</v>
      </c>
    </row>
    <row r="34" spans="1:64" x14ac:dyDescent="0.3">
      <c r="A34" t="s">
        <v>19</v>
      </c>
      <c r="B34" s="21"/>
      <c r="C34" s="22">
        <f t="shared" si="0"/>
        <v>4.4642857142857144E-2</v>
      </c>
      <c r="D34" s="23">
        <f t="shared" si="45"/>
        <v>5</v>
      </c>
      <c r="E34" s="24">
        <f t="shared" si="46"/>
        <v>3.3613445378151259E-2</v>
      </c>
      <c r="F34" s="25">
        <f>'Février N-1'!D34</f>
        <v>4</v>
      </c>
      <c r="G34" s="26">
        <f t="shared" si="27"/>
        <v>1</v>
      </c>
      <c r="H34" s="22">
        <f t="shared" si="47"/>
        <v>5.4545454545454543E-2</v>
      </c>
      <c r="I34" s="23">
        <f t="shared" si="4"/>
        <v>6</v>
      </c>
      <c r="J34" s="33">
        <f t="shared" si="5"/>
        <v>1.4705882352941176E-2</v>
      </c>
      <c r="K34" s="25">
        <f>'Janvier N-1'!I34</f>
        <v>1</v>
      </c>
      <c r="L34" s="26">
        <f t="shared" si="28"/>
        <v>5</v>
      </c>
      <c r="M34" s="22">
        <f t="shared" si="48"/>
        <v>3.2258064516129031E-2</v>
      </c>
      <c r="N34" s="23">
        <f t="shared" si="7"/>
        <v>1</v>
      </c>
      <c r="O34" s="24">
        <f t="shared" si="8"/>
        <v>5.5555555555555552E-2</v>
      </c>
      <c r="P34" s="25">
        <f>'Février N-1'!N34</f>
        <v>2</v>
      </c>
      <c r="Q34" s="26">
        <f t="shared" si="29"/>
        <v>-1</v>
      </c>
      <c r="R34" s="22">
        <f t="shared" si="49"/>
        <v>2.8571428571428571E-2</v>
      </c>
      <c r="S34" s="23">
        <f t="shared" si="10"/>
        <v>1</v>
      </c>
      <c r="T34" s="33">
        <f t="shared" si="11"/>
        <v>0</v>
      </c>
      <c r="U34" s="25">
        <f>'Février N-1'!S34</f>
        <v>0</v>
      </c>
      <c r="V34" s="26">
        <f t="shared" si="30"/>
        <v>1</v>
      </c>
      <c r="W34" s="22">
        <f t="shared" si="50"/>
        <v>0</v>
      </c>
      <c r="X34" s="23">
        <f t="shared" si="13"/>
        <v>0</v>
      </c>
      <c r="Y34" s="33">
        <f t="shared" si="14"/>
        <v>0</v>
      </c>
      <c r="Z34" s="25">
        <f>'Février N-1'!X34</f>
        <v>0</v>
      </c>
      <c r="AA34" s="26">
        <f t="shared" si="31"/>
        <v>0</v>
      </c>
      <c r="AB34" s="22">
        <f t="shared" si="51"/>
        <v>8.8607594936708861E-2</v>
      </c>
      <c r="AC34" s="23">
        <f t="shared" si="16"/>
        <v>7</v>
      </c>
      <c r="AD34" s="33">
        <f t="shared" si="17"/>
        <v>4.9180327868852458E-2</v>
      </c>
      <c r="AE34" s="25">
        <f>'Février N-1'!AC34</f>
        <v>3</v>
      </c>
      <c r="AF34" s="26">
        <f t="shared" si="32"/>
        <v>4</v>
      </c>
      <c r="AG34" s="22">
        <f t="shared" si="52"/>
        <v>0.10526315789473684</v>
      </c>
      <c r="AH34" s="23">
        <f t="shared" si="19"/>
        <v>2</v>
      </c>
      <c r="AI34" s="33">
        <f t="shared" si="20"/>
        <v>0.21428571428571427</v>
      </c>
      <c r="AJ34" s="25">
        <f>'Février N-1'!AH34</f>
        <v>3</v>
      </c>
      <c r="AK34" s="26">
        <f t="shared" si="33"/>
        <v>-1</v>
      </c>
      <c r="AL34" s="22">
        <f t="shared" si="53"/>
        <v>5.7142857142857141E-2</v>
      </c>
      <c r="AM34" s="23">
        <f t="shared" si="22"/>
        <v>22</v>
      </c>
      <c r="AN34" s="33">
        <f t="shared" si="23"/>
        <v>3.2448377581120944E-2</v>
      </c>
      <c r="AO34" s="25">
        <f>'Février N-1'!AM34</f>
        <v>11</v>
      </c>
      <c r="AP34" s="26">
        <f t="shared" si="34"/>
        <v>11</v>
      </c>
      <c r="AQ34" s="22">
        <f t="shared" si="54"/>
        <v>0</v>
      </c>
      <c r="AR34" s="23">
        <f t="shared" si="25"/>
        <v>0</v>
      </c>
      <c r="AS34" s="33">
        <f t="shared" si="26"/>
        <v>0.15789473684210525</v>
      </c>
      <c r="AT34" s="25">
        <f>'Février N-1'!AR34</f>
        <v>3</v>
      </c>
      <c r="AU34" s="26">
        <f t="shared" si="35"/>
        <v>-3</v>
      </c>
      <c r="AY34" t="s">
        <v>31</v>
      </c>
      <c r="AZ34" t="s">
        <v>86</v>
      </c>
      <c r="BA34" t="s">
        <v>87</v>
      </c>
      <c r="BB34" t="s">
        <v>91</v>
      </c>
      <c r="BC34" t="s">
        <v>115</v>
      </c>
      <c r="BD34">
        <v>5</v>
      </c>
      <c r="BE34">
        <v>4</v>
      </c>
      <c r="BF34">
        <v>1</v>
      </c>
      <c r="BG34">
        <v>1</v>
      </c>
      <c r="BH34">
        <v>1</v>
      </c>
      <c r="BI34">
        <v>4</v>
      </c>
      <c r="BJ34">
        <v>0</v>
      </c>
      <c r="BK34">
        <v>16</v>
      </c>
      <c r="BL34">
        <v>0</v>
      </c>
    </row>
    <row r="35" spans="1:64" x14ac:dyDescent="0.3">
      <c r="A35" t="s">
        <v>20</v>
      </c>
      <c r="B35" s="21"/>
      <c r="C35" s="22">
        <f t="shared" ref="C35:C52" si="55">D35/$D$54</f>
        <v>2.6785714285714284E-2</v>
      </c>
      <c r="D35" s="23">
        <f t="shared" si="45"/>
        <v>3</v>
      </c>
      <c r="E35" s="24">
        <f t="shared" si="46"/>
        <v>5.8823529411764705E-2</v>
      </c>
      <c r="F35" s="25">
        <f>'Février N-1'!D35</f>
        <v>7</v>
      </c>
      <c r="G35" s="26">
        <f t="shared" si="27"/>
        <v>-4</v>
      </c>
      <c r="H35" s="22">
        <f t="shared" si="47"/>
        <v>0</v>
      </c>
      <c r="I35" s="23">
        <f t="shared" ref="I35:I52" si="56">IF(COUNTIF($AY$2:$BL$57,A35)=1,VLOOKUP(A35,$AY$2:$BL$57,7,FALSE),0)</f>
        <v>0</v>
      </c>
      <c r="J35" s="33">
        <f t="shared" ref="J35:J52" si="57">K35/$K$54</f>
        <v>2.9411764705882353E-2</v>
      </c>
      <c r="K35" s="25">
        <f>'Janvier N-1'!I35</f>
        <v>2</v>
      </c>
      <c r="L35" s="26">
        <f t="shared" si="28"/>
        <v>-2</v>
      </c>
      <c r="M35" s="22">
        <f t="shared" si="48"/>
        <v>0</v>
      </c>
      <c r="N35" s="23">
        <f t="shared" ref="N35:N52" si="58">IF(COUNTIF($AY$2:$BL$57,A35)=1,VLOOKUP(A35,$AY$2:$BL$57,8,FALSE),0)</f>
        <v>0</v>
      </c>
      <c r="O35" s="24">
        <f t="shared" ref="O35:O52" si="59">P35/$P$54</f>
        <v>2.7777777777777776E-2</v>
      </c>
      <c r="P35" s="25">
        <f>'Février N-1'!N35</f>
        <v>1</v>
      </c>
      <c r="Q35" s="26">
        <f t="shared" si="29"/>
        <v>-1</v>
      </c>
      <c r="R35" s="22">
        <f t="shared" si="49"/>
        <v>0</v>
      </c>
      <c r="S35" s="23">
        <f t="shared" ref="S35:S52" si="60">IF(COUNTIF($AY$2:$BL$57,A35)=1,VLOOKUP(A35,$AY$2:$BL$57,9,FALSE),0)</f>
        <v>0</v>
      </c>
      <c r="T35" s="33">
        <f t="shared" ref="T35:T52" si="61">U35/$U$54</f>
        <v>0</v>
      </c>
      <c r="U35" s="25">
        <f>'Février N-1'!S35</f>
        <v>0</v>
      </c>
      <c r="V35" s="26">
        <f t="shared" si="30"/>
        <v>0</v>
      </c>
      <c r="W35" s="22">
        <f t="shared" si="50"/>
        <v>0</v>
      </c>
      <c r="X35" s="23">
        <f t="shared" ref="X35:X52" si="62">IF(COUNTIF($AY$2:$BL$57,A35)=1,VLOOKUP(A35,$AY$2:$BL$57,10,FALSE),0)</f>
        <v>0</v>
      </c>
      <c r="Y35" s="33">
        <f t="shared" ref="Y35:Y52" si="63">Z35/$Z$54</f>
        <v>0</v>
      </c>
      <c r="Z35" s="25">
        <f>'Février N-1'!X35</f>
        <v>0</v>
      </c>
      <c r="AA35" s="26">
        <f t="shared" si="31"/>
        <v>0</v>
      </c>
      <c r="AB35" s="22">
        <f t="shared" si="51"/>
        <v>0</v>
      </c>
      <c r="AC35" s="23">
        <f t="shared" ref="AC35:AC52" si="64">IF(COUNTIF($AY$2:$BL$57,A35)=1,VLOOKUP(A35,$AY$2:$BL$57,11,FALSE),0)</f>
        <v>0</v>
      </c>
      <c r="AD35" s="33">
        <f t="shared" ref="AD35:AD52" si="65">AE35/$AE$54</f>
        <v>1.6393442622950821E-2</v>
      </c>
      <c r="AE35" s="25">
        <f>'Février N-1'!AC35</f>
        <v>1</v>
      </c>
      <c r="AF35" s="26">
        <f t="shared" si="32"/>
        <v>-1</v>
      </c>
      <c r="AG35" s="22">
        <f t="shared" si="52"/>
        <v>5.2631578947368418E-2</v>
      </c>
      <c r="AH35" s="23">
        <f t="shared" ref="AH35:AH52" si="66">IF(COUNTIF($AY$2:$BL$57,A35)=1,VLOOKUP(A35,$AY$2:$BL$57,12,FALSE),0)</f>
        <v>1</v>
      </c>
      <c r="AI35" s="33">
        <f t="shared" ref="AI35:AI52" si="67">AJ35/$AJ$54</f>
        <v>0</v>
      </c>
      <c r="AJ35" s="25">
        <f>'Février N-1'!AH35</f>
        <v>0</v>
      </c>
      <c r="AK35" s="26">
        <f t="shared" si="33"/>
        <v>1</v>
      </c>
      <c r="AL35" s="22">
        <f t="shared" si="53"/>
        <v>1.038961038961039E-2</v>
      </c>
      <c r="AM35" s="23">
        <f t="shared" ref="AM35:AM52" si="68">IF(COUNTIF($AY$2:$BL$57,A35)=1,VLOOKUP(A35,$AY$2:$BL$57,13,FALSE),0)</f>
        <v>4</v>
      </c>
      <c r="AN35" s="33">
        <f t="shared" ref="AN35:AN52" si="69">AO35/$AO$54</f>
        <v>3.8348082595870206E-2</v>
      </c>
      <c r="AO35" s="25">
        <f>'Février N-1'!AM35</f>
        <v>13</v>
      </c>
      <c r="AP35" s="26">
        <f t="shared" si="34"/>
        <v>-9</v>
      </c>
      <c r="AQ35" s="22">
        <f t="shared" si="54"/>
        <v>0</v>
      </c>
      <c r="AR35" s="23">
        <f t="shared" ref="AR35:AR52" si="70">IF(COUNTIF($AY$2:$BL$57,A35)=1,VLOOKUP(A35,$AY$2:$BL$57,14,FALSE),0)</f>
        <v>0</v>
      </c>
      <c r="AS35" s="33">
        <f t="shared" ref="AS35:AS52" si="71">AT35/$AT$54</f>
        <v>0</v>
      </c>
      <c r="AT35" s="25">
        <f>'Février N-1'!AR35</f>
        <v>0</v>
      </c>
      <c r="AU35" s="26">
        <f t="shared" si="35"/>
        <v>0</v>
      </c>
      <c r="AY35" t="s">
        <v>32</v>
      </c>
      <c r="AZ35" t="s">
        <v>86</v>
      </c>
      <c r="BA35" t="s">
        <v>87</v>
      </c>
      <c r="BB35" t="s">
        <v>91</v>
      </c>
      <c r="BC35" t="s">
        <v>115</v>
      </c>
      <c r="BD35">
        <v>10</v>
      </c>
      <c r="BE35">
        <v>13</v>
      </c>
      <c r="BF35">
        <v>6</v>
      </c>
      <c r="BG35">
        <v>3</v>
      </c>
      <c r="BH35">
        <v>3</v>
      </c>
      <c r="BI35">
        <v>7</v>
      </c>
      <c r="BJ35">
        <v>2</v>
      </c>
      <c r="BK35">
        <v>43</v>
      </c>
      <c r="BL35">
        <v>1</v>
      </c>
    </row>
    <row r="36" spans="1:64" x14ac:dyDescent="0.3">
      <c r="A36" t="s">
        <v>21</v>
      </c>
      <c r="B36" s="21"/>
      <c r="C36" s="22">
        <f t="shared" si="55"/>
        <v>0</v>
      </c>
      <c r="D36" s="23">
        <f t="shared" si="45"/>
        <v>0</v>
      </c>
      <c r="E36" s="24">
        <f t="shared" si="46"/>
        <v>0</v>
      </c>
      <c r="F36" s="25">
        <f>'Février N-1'!D36</f>
        <v>0</v>
      </c>
      <c r="G36" s="26">
        <f t="shared" si="27"/>
        <v>0</v>
      </c>
      <c r="H36" s="22">
        <f t="shared" si="47"/>
        <v>0</v>
      </c>
      <c r="I36" s="23">
        <f t="shared" si="56"/>
        <v>0</v>
      </c>
      <c r="J36" s="33">
        <f t="shared" si="57"/>
        <v>0</v>
      </c>
      <c r="K36" s="25">
        <f>'Janvier N-1'!I36</f>
        <v>0</v>
      </c>
      <c r="L36" s="26">
        <f t="shared" si="28"/>
        <v>0</v>
      </c>
      <c r="M36" s="22">
        <f t="shared" si="48"/>
        <v>0</v>
      </c>
      <c r="N36" s="23">
        <f t="shared" si="58"/>
        <v>0</v>
      </c>
      <c r="O36" s="24">
        <f t="shared" si="59"/>
        <v>0</v>
      </c>
      <c r="P36" s="25">
        <f>'Février N-1'!N36</f>
        <v>0</v>
      </c>
      <c r="Q36" s="26">
        <f t="shared" si="29"/>
        <v>0</v>
      </c>
      <c r="R36" s="22">
        <f t="shared" si="49"/>
        <v>0</v>
      </c>
      <c r="S36" s="23">
        <f t="shared" si="60"/>
        <v>0</v>
      </c>
      <c r="T36" s="33">
        <f t="shared" si="61"/>
        <v>0</v>
      </c>
      <c r="U36" s="25">
        <f>'Février N-1'!S36</f>
        <v>0</v>
      </c>
      <c r="V36" s="26">
        <f t="shared" si="30"/>
        <v>0</v>
      </c>
      <c r="W36" s="22">
        <f t="shared" si="50"/>
        <v>0</v>
      </c>
      <c r="X36" s="23">
        <f t="shared" si="62"/>
        <v>0</v>
      </c>
      <c r="Y36" s="33">
        <f t="shared" si="63"/>
        <v>0</v>
      </c>
      <c r="Z36" s="25">
        <f>'Février N-1'!X36</f>
        <v>0</v>
      </c>
      <c r="AA36" s="26">
        <f t="shared" si="31"/>
        <v>0</v>
      </c>
      <c r="AB36" s="22">
        <f t="shared" si="51"/>
        <v>1.2658227848101266E-2</v>
      </c>
      <c r="AC36" s="23">
        <f t="shared" si="64"/>
        <v>1</v>
      </c>
      <c r="AD36" s="33">
        <f t="shared" si="65"/>
        <v>0</v>
      </c>
      <c r="AE36" s="25">
        <f>'Février N-1'!AC36</f>
        <v>0</v>
      </c>
      <c r="AF36" s="26">
        <f t="shared" si="32"/>
        <v>1</v>
      </c>
      <c r="AG36" s="22">
        <f t="shared" si="52"/>
        <v>0</v>
      </c>
      <c r="AH36" s="23">
        <f t="shared" si="66"/>
        <v>0</v>
      </c>
      <c r="AI36" s="33">
        <f t="shared" si="67"/>
        <v>0</v>
      </c>
      <c r="AJ36" s="25">
        <f>'Février N-1'!AH36</f>
        <v>0</v>
      </c>
      <c r="AK36" s="26">
        <f t="shared" si="33"/>
        <v>0</v>
      </c>
      <c r="AL36" s="22">
        <f t="shared" si="53"/>
        <v>2.5974025974025974E-3</v>
      </c>
      <c r="AM36" s="23">
        <f t="shared" si="68"/>
        <v>1</v>
      </c>
      <c r="AN36" s="33">
        <f t="shared" si="69"/>
        <v>0</v>
      </c>
      <c r="AO36" s="25">
        <f>'Février N-1'!AM36</f>
        <v>0</v>
      </c>
      <c r="AP36" s="26">
        <f t="shared" si="34"/>
        <v>1</v>
      </c>
      <c r="AQ36" s="22">
        <f t="shared" si="54"/>
        <v>0</v>
      </c>
      <c r="AR36" s="23">
        <f t="shared" si="70"/>
        <v>0</v>
      </c>
      <c r="AS36" s="33">
        <f t="shared" si="71"/>
        <v>0</v>
      </c>
      <c r="AT36" s="25">
        <f>'Février N-1'!AR36</f>
        <v>0</v>
      </c>
      <c r="AU36" s="26">
        <f t="shared" si="35"/>
        <v>0</v>
      </c>
      <c r="BD36">
        <f t="shared" ref="BD36:BL36" si="72">SUM(BD2:BD35)</f>
        <v>112</v>
      </c>
      <c r="BE36">
        <f t="shared" si="72"/>
        <v>110</v>
      </c>
      <c r="BF36">
        <f t="shared" si="72"/>
        <v>31</v>
      </c>
      <c r="BG36">
        <f t="shared" si="72"/>
        <v>35</v>
      </c>
      <c r="BH36">
        <f t="shared" si="72"/>
        <v>15</v>
      </c>
      <c r="BI36">
        <f t="shared" si="72"/>
        <v>79</v>
      </c>
      <c r="BJ36">
        <f t="shared" si="72"/>
        <v>19</v>
      </c>
      <c r="BK36">
        <f t="shared" si="72"/>
        <v>385</v>
      </c>
      <c r="BL36">
        <f t="shared" si="72"/>
        <v>16</v>
      </c>
    </row>
    <row r="37" spans="1:64" x14ac:dyDescent="0.3">
      <c r="A37" t="s">
        <v>22</v>
      </c>
      <c r="B37" s="21"/>
      <c r="C37" s="22">
        <f t="shared" si="55"/>
        <v>0</v>
      </c>
      <c r="D37" s="23">
        <f t="shared" si="45"/>
        <v>0</v>
      </c>
      <c r="E37" s="24">
        <f t="shared" si="46"/>
        <v>8.4033613445378148E-3</v>
      </c>
      <c r="F37" s="25">
        <f>'Février N-1'!D37</f>
        <v>1</v>
      </c>
      <c r="G37" s="26">
        <f t="shared" si="27"/>
        <v>-1</v>
      </c>
      <c r="H37" s="22">
        <f t="shared" si="47"/>
        <v>0</v>
      </c>
      <c r="I37" s="23">
        <f t="shared" si="56"/>
        <v>0</v>
      </c>
      <c r="J37" s="33">
        <f t="shared" si="57"/>
        <v>4.4117647058823532E-2</v>
      </c>
      <c r="K37" s="25">
        <f>'Janvier N-1'!I37</f>
        <v>3</v>
      </c>
      <c r="L37" s="26">
        <f t="shared" si="28"/>
        <v>-3</v>
      </c>
      <c r="M37" s="22">
        <f t="shared" si="48"/>
        <v>0</v>
      </c>
      <c r="N37" s="23">
        <f t="shared" si="58"/>
        <v>0</v>
      </c>
      <c r="O37" s="24">
        <f t="shared" si="59"/>
        <v>0</v>
      </c>
      <c r="P37" s="25">
        <f>'Février N-1'!N37</f>
        <v>0</v>
      </c>
      <c r="Q37" s="26">
        <f t="shared" si="29"/>
        <v>0</v>
      </c>
      <c r="R37" s="22">
        <f t="shared" si="49"/>
        <v>2.8571428571428571E-2</v>
      </c>
      <c r="S37" s="23">
        <f t="shared" si="60"/>
        <v>1</v>
      </c>
      <c r="T37" s="33">
        <f t="shared" si="61"/>
        <v>0</v>
      </c>
      <c r="U37" s="25">
        <f>'Février N-1'!S37</f>
        <v>0</v>
      </c>
      <c r="V37" s="26">
        <f t="shared" si="30"/>
        <v>1</v>
      </c>
      <c r="W37" s="22">
        <f t="shared" si="50"/>
        <v>0</v>
      </c>
      <c r="X37" s="23">
        <f t="shared" si="62"/>
        <v>0</v>
      </c>
      <c r="Y37" s="33">
        <f t="shared" si="63"/>
        <v>0</v>
      </c>
      <c r="Z37" s="25">
        <f>'Février N-1'!X37</f>
        <v>0</v>
      </c>
      <c r="AA37" s="26">
        <f t="shared" si="31"/>
        <v>0</v>
      </c>
      <c r="AB37" s="22">
        <f t="shared" si="51"/>
        <v>0</v>
      </c>
      <c r="AC37" s="23">
        <f t="shared" si="64"/>
        <v>0</v>
      </c>
      <c r="AD37" s="33">
        <f t="shared" si="65"/>
        <v>1.6393442622950821E-2</v>
      </c>
      <c r="AE37" s="25">
        <f>'Février N-1'!AC37</f>
        <v>1</v>
      </c>
      <c r="AF37" s="26">
        <f t="shared" si="32"/>
        <v>-1</v>
      </c>
      <c r="AG37" s="22">
        <f t="shared" si="52"/>
        <v>0</v>
      </c>
      <c r="AH37" s="23">
        <f t="shared" si="66"/>
        <v>0</v>
      </c>
      <c r="AI37" s="33">
        <f t="shared" si="67"/>
        <v>0</v>
      </c>
      <c r="AJ37" s="25">
        <f>'Février N-1'!AH37</f>
        <v>0</v>
      </c>
      <c r="AK37" s="26">
        <f t="shared" si="33"/>
        <v>0</v>
      </c>
      <c r="AL37" s="22">
        <f t="shared" si="53"/>
        <v>2.5974025974025974E-3</v>
      </c>
      <c r="AM37" s="23">
        <f t="shared" si="68"/>
        <v>1</v>
      </c>
      <c r="AN37" s="33">
        <f t="shared" si="69"/>
        <v>8.8495575221238937E-3</v>
      </c>
      <c r="AO37" s="25">
        <f>'Février N-1'!AM37</f>
        <v>3</v>
      </c>
      <c r="AP37" s="26">
        <f t="shared" si="34"/>
        <v>-2</v>
      </c>
      <c r="AQ37" s="22">
        <f t="shared" si="54"/>
        <v>0</v>
      </c>
      <c r="AR37" s="23">
        <f t="shared" si="70"/>
        <v>0</v>
      </c>
      <c r="AS37" s="33">
        <f t="shared" si="71"/>
        <v>0</v>
      </c>
      <c r="AT37" s="25">
        <f>'Février N-1'!AR37</f>
        <v>0</v>
      </c>
      <c r="AU37" s="26">
        <f t="shared" si="35"/>
        <v>0</v>
      </c>
    </row>
    <row r="38" spans="1:64" x14ac:dyDescent="0.3">
      <c r="A38" t="s">
        <v>23</v>
      </c>
      <c r="B38" s="21"/>
      <c r="C38" s="22">
        <f t="shared" si="55"/>
        <v>8.9285714285714281E-3</v>
      </c>
      <c r="D38" s="23">
        <f t="shared" si="45"/>
        <v>1</v>
      </c>
      <c r="E38" s="24">
        <f t="shared" si="46"/>
        <v>2.5210084033613446E-2</v>
      </c>
      <c r="F38" s="25">
        <f>'Février N-1'!D38</f>
        <v>3</v>
      </c>
      <c r="G38" s="26">
        <f t="shared" si="27"/>
        <v>-2</v>
      </c>
      <c r="H38" s="22">
        <f t="shared" si="47"/>
        <v>3.6363636363636362E-2</v>
      </c>
      <c r="I38" s="23">
        <f t="shared" si="56"/>
        <v>4</v>
      </c>
      <c r="J38" s="33">
        <f t="shared" si="57"/>
        <v>5.8823529411764705E-2</v>
      </c>
      <c r="K38" s="25">
        <f>'Janvier N-1'!I38</f>
        <v>4</v>
      </c>
      <c r="L38" s="26">
        <f t="shared" si="28"/>
        <v>0</v>
      </c>
      <c r="M38" s="22">
        <f t="shared" si="48"/>
        <v>0</v>
      </c>
      <c r="N38" s="23">
        <f t="shared" si="58"/>
        <v>0</v>
      </c>
      <c r="O38" s="24">
        <f t="shared" si="59"/>
        <v>0</v>
      </c>
      <c r="P38" s="25">
        <f>'Février N-1'!N38</f>
        <v>0</v>
      </c>
      <c r="Q38" s="26">
        <f t="shared" si="29"/>
        <v>0</v>
      </c>
      <c r="R38" s="22">
        <f t="shared" si="49"/>
        <v>0</v>
      </c>
      <c r="S38" s="23">
        <f t="shared" si="60"/>
        <v>0</v>
      </c>
      <c r="T38" s="33">
        <f t="shared" si="61"/>
        <v>5.5555555555555552E-2</v>
      </c>
      <c r="U38" s="25">
        <f>'Février N-1'!S38</f>
        <v>2</v>
      </c>
      <c r="V38" s="26">
        <f t="shared" si="30"/>
        <v>-2</v>
      </c>
      <c r="W38" s="22">
        <f t="shared" si="50"/>
        <v>0</v>
      </c>
      <c r="X38" s="23">
        <f t="shared" si="62"/>
        <v>0</v>
      </c>
      <c r="Y38" s="33">
        <f t="shared" si="63"/>
        <v>0.05</v>
      </c>
      <c r="Z38" s="25">
        <f>'Février N-1'!X38</f>
        <v>1</v>
      </c>
      <c r="AA38" s="26">
        <f t="shared" si="31"/>
        <v>-1</v>
      </c>
      <c r="AB38" s="22">
        <f t="shared" si="51"/>
        <v>2.5316455696202531E-2</v>
      </c>
      <c r="AC38" s="23">
        <f t="shared" si="64"/>
        <v>2</v>
      </c>
      <c r="AD38" s="33">
        <f t="shared" si="65"/>
        <v>3.2786885245901641E-2</v>
      </c>
      <c r="AE38" s="25">
        <f>'Février N-1'!AC38</f>
        <v>2</v>
      </c>
      <c r="AF38" s="26">
        <f t="shared" si="32"/>
        <v>0</v>
      </c>
      <c r="AG38" s="22">
        <f t="shared" si="52"/>
        <v>0</v>
      </c>
      <c r="AH38" s="23">
        <f t="shared" si="66"/>
        <v>0</v>
      </c>
      <c r="AI38" s="33">
        <f t="shared" si="67"/>
        <v>0</v>
      </c>
      <c r="AJ38" s="25">
        <f>'Février N-1'!AH38</f>
        <v>0</v>
      </c>
      <c r="AK38" s="26">
        <f t="shared" si="33"/>
        <v>0</v>
      </c>
      <c r="AL38" s="22">
        <f t="shared" si="53"/>
        <v>1.8181818181818181E-2</v>
      </c>
      <c r="AM38" s="23">
        <f t="shared" si="68"/>
        <v>7</v>
      </c>
      <c r="AN38" s="33">
        <f t="shared" si="69"/>
        <v>3.5398230088495575E-2</v>
      </c>
      <c r="AO38" s="25">
        <f>'Février N-1'!AM38</f>
        <v>12</v>
      </c>
      <c r="AP38" s="26">
        <f t="shared" si="34"/>
        <v>-5</v>
      </c>
      <c r="AQ38" s="22">
        <f t="shared" si="54"/>
        <v>0</v>
      </c>
      <c r="AR38" s="23">
        <f t="shared" si="70"/>
        <v>0</v>
      </c>
      <c r="AS38" s="33">
        <f t="shared" si="71"/>
        <v>0</v>
      </c>
      <c r="AT38" s="25">
        <f>'Février N-1'!AR38</f>
        <v>0</v>
      </c>
      <c r="AU38" s="26">
        <f t="shared" si="35"/>
        <v>0</v>
      </c>
    </row>
    <row r="39" spans="1:64" x14ac:dyDescent="0.3">
      <c r="A39" t="s">
        <v>24</v>
      </c>
      <c r="B39" s="21"/>
      <c r="C39" s="22">
        <f t="shared" si="55"/>
        <v>4.4642857142857144E-2</v>
      </c>
      <c r="D39" s="23">
        <f t="shared" si="45"/>
        <v>5</v>
      </c>
      <c r="E39" s="24">
        <f t="shared" si="46"/>
        <v>2.5210084033613446E-2</v>
      </c>
      <c r="F39" s="25">
        <f>'Février N-1'!D39</f>
        <v>3</v>
      </c>
      <c r="G39" s="26">
        <f t="shared" si="27"/>
        <v>2</v>
      </c>
      <c r="H39" s="22">
        <f t="shared" si="47"/>
        <v>3.6363636363636362E-2</v>
      </c>
      <c r="I39" s="23">
        <f t="shared" si="56"/>
        <v>4</v>
      </c>
      <c r="J39" s="33">
        <f t="shared" si="57"/>
        <v>5.8823529411764705E-2</v>
      </c>
      <c r="K39" s="25">
        <f>'Janvier N-1'!I39</f>
        <v>4</v>
      </c>
      <c r="L39" s="26">
        <f t="shared" si="28"/>
        <v>0</v>
      </c>
      <c r="M39" s="22">
        <f t="shared" si="48"/>
        <v>0.16129032258064516</v>
      </c>
      <c r="N39" s="23">
        <f t="shared" si="58"/>
        <v>5</v>
      </c>
      <c r="O39" s="24">
        <f t="shared" si="59"/>
        <v>0.22222222222222221</v>
      </c>
      <c r="P39" s="25">
        <f>'Février N-1'!N39</f>
        <v>8</v>
      </c>
      <c r="Q39" s="26">
        <f t="shared" si="29"/>
        <v>-3</v>
      </c>
      <c r="R39" s="22">
        <f t="shared" si="49"/>
        <v>0</v>
      </c>
      <c r="S39" s="23">
        <f t="shared" si="60"/>
        <v>0</v>
      </c>
      <c r="T39" s="33">
        <f t="shared" si="61"/>
        <v>8.3333333333333329E-2</v>
      </c>
      <c r="U39" s="25">
        <f>'Février N-1'!S39</f>
        <v>3</v>
      </c>
      <c r="V39" s="26">
        <f t="shared" si="30"/>
        <v>-3</v>
      </c>
      <c r="W39" s="22">
        <f t="shared" si="50"/>
        <v>0</v>
      </c>
      <c r="X39" s="23">
        <f t="shared" si="62"/>
        <v>0</v>
      </c>
      <c r="Y39" s="33">
        <f t="shared" si="63"/>
        <v>0.05</v>
      </c>
      <c r="Z39" s="25">
        <f>'Février N-1'!X39</f>
        <v>1</v>
      </c>
      <c r="AA39" s="26">
        <f t="shared" si="31"/>
        <v>-1</v>
      </c>
      <c r="AB39" s="22">
        <f t="shared" si="51"/>
        <v>0.10126582278481013</v>
      </c>
      <c r="AC39" s="23">
        <f t="shared" si="64"/>
        <v>8</v>
      </c>
      <c r="AD39" s="33">
        <f t="shared" si="65"/>
        <v>4.9180327868852458E-2</v>
      </c>
      <c r="AE39" s="25">
        <f>'Février N-1'!AC39</f>
        <v>3</v>
      </c>
      <c r="AF39" s="26">
        <f t="shared" si="32"/>
        <v>5</v>
      </c>
      <c r="AG39" s="22">
        <f t="shared" si="52"/>
        <v>0</v>
      </c>
      <c r="AH39" s="23">
        <f t="shared" si="66"/>
        <v>0</v>
      </c>
      <c r="AI39" s="33">
        <f t="shared" si="67"/>
        <v>0</v>
      </c>
      <c r="AJ39" s="25">
        <f>'Février N-1'!AH39</f>
        <v>0</v>
      </c>
      <c r="AK39" s="26">
        <f t="shared" si="33"/>
        <v>0</v>
      </c>
      <c r="AL39" s="22">
        <f t="shared" si="53"/>
        <v>5.7142857142857141E-2</v>
      </c>
      <c r="AM39" s="23">
        <f t="shared" si="68"/>
        <v>22</v>
      </c>
      <c r="AN39" s="33">
        <f t="shared" si="69"/>
        <v>5.8997050147492625E-2</v>
      </c>
      <c r="AO39" s="25">
        <f>'Février N-1'!AM39</f>
        <v>20</v>
      </c>
      <c r="AP39" s="26">
        <f t="shared" si="34"/>
        <v>2</v>
      </c>
      <c r="AQ39" s="22">
        <f t="shared" si="54"/>
        <v>0</v>
      </c>
      <c r="AR39" s="23">
        <f t="shared" si="70"/>
        <v>0</v>
      </c>
      <c r="AS39" s="33">
        <f t="shared" si="71"/>
        <v>5.2631578947368418E-2</v>
      </c>
      <c r="AT39" s="25">
        <f>'Février N-1'!AR39</f>
        <v>1</v>
      </c>
      <c r="AU39" s="26">
        <f t="shared" si="35"/>
        <v>-1</v>
      </c>
    </row>
    <row r="40" spans="1:64" x14ac:dyDescent="0.3">
      <c r="A40" t="s">
        <v>61</v>
      </c>
      <c r="B40" s="21"/>
      <c r="C40" s="22">
        <f t="shared" si="55"/>
        <v>0</v>
      </c>
      <c r="D40" s="23">
        <f t="shared" si="45"/>
        <v>0</v>
      </c>
      <c r="E40" s="24">
        <f t="shared" si="46"/>
        <v>0</v>
      </c>
      <c r="F40" s="25">
        <f>'Février N-1'!D40</f>
        <v>0</v>
      </c>
      <c r="G40" s="26">
        <f t="shared" si="27"/>
        <v>0</v>
      </c>
      <c r="H40" s="22">
        <f t="shared" si="47"/>
        <v>0</v>
      </c>
      <c r="I40" s="23">
        <f t="shared" si="56"/>
        <v>0</v>
      </c>
      <c r="J40" s="33">
        <f t="shared" si="57"/>
        <v>0</v>
      </c>
      <c r="K40" s="25">
        <f>'Janvier N-1'!I40</f>
        <v>0</v>
      </c>
      <c r="L40" s="26">
        <f t="shared" si="28"/>
        <v>0</v>
      </c>
      <c r="M40" s="22">
        <f t="shared" si="48"/>
        <v>0</v>
      </c>
      <c r="N40" s="23">
        <f t="shared" si="58"/>
        <v>0</v>
      </c>
      <c r="O40" s="24">
        <f t="shared" si="59"/>
        <v>0</v>
      </c>
      <c r="P40" s="25">
        <f>'Février N-1'!N40</f>
        <v>0</v>
      </c>
      <c r="Q40" s="26">
        <f t="shared" si="29"/>
        <v>0</v>
      </c>
      <c r="R40" s="22">
        <f t="shared" si="49"/>
        <v>0</v>
      </c>
      <c r="S40" s="23">
        <f t="shared" si="60"/>
        <v>0</v>
      </c>
      <c r="T40" s="33">
        <f t="shared" si="61"/>
        <v>0</v>
      </c>
      <c r="U40" s="25">
        <f>'Février N-1'!S40</f>
        <v>0</v>
      </c>
      <c r="V40" s="26">
        <f t="shared" si="30"/>
        <v>0</v>
      </c>
      <c r="W40" s="22">
        <f t="shared" si="50"/>
        <v>0</v>
      </c>
      <c r="X40" s="23">
        <f t="shared" si="62"/>
        <v>0</v>
      </c>
      <c r="Y40" s="33">
        <f t="shared" si="63"/>
        <v>0</v>
      </c>
      <c r="Z40" s="25">
        <f>'Février N-1'!X40</f>
        <v>0</v>
      </c>
      <c r="AA40" s="26">
        <f t="shared" si="31"/>
        <v>0</v>
      </c>
      <c r="AB40" s="22">
        <f t="shared" si="51"/>
        <v>0</v>
      </c>
      <c r="AC40" s="23">
        <f t="shared" si="64"/>
        <v>0</v>
      </c>
      <c r="AD40" s="33">
        <f t="shared" si="65"/>
        <v>0</v>
      </c>
      <c r="AE40" s="25">
        <f>'Février N-1'!AC40</f>
        <v>0</v>
      </c>
      <c r="AF40" s="26">
        <f t="shared" si="32"/>
        <v>0</v>
      </c>
      <c r="AG40" s="22">
        <f t="shared" si="52"/>
        <v>0</v>
      </c>
      <c r="AH40" s="23">
        <f t="shared" si="66"/>
        <v>0</v>
      </c>
      <c r="AI40" s="33">
        <f t="shared" si="67"/>
        <v>0</v>
      </c>
      <c r="AJ40" s="25">
        <f>'Février N-1'!AH40</f>
        <v>0</v>
      </c>
      <c r="AK40" s="26">
        <f t="shared" si="33"/>
        <v>0</v>
      </c>
      <c r="AL40" s="22">
        <f t="shared" si="53"/>
        <v>0</v>
      </c>
      <c r="AM40" s="23">
        <f t="shared" si="68"/>
        <v>0</v>
      </c>
      <c r="AN40" s="33">
        <f t="shared" si="69"/>
        <v>0</v>
      </c>
      <c r="AO40" s="25">
        <f>'Février N-1'!AM40</f>
        <v>0</v>
      </c>
      <c r="AP40" s="26">
        <f t="shared" si="34"/>
        <v>0</v>
      </c>
      <c r="AQ40" s="22">
        <f t="shared" si="54"/>
        <v>0</v>
      </c>
      <c r="AR40" s="23">
        <f t="shared" si="70"/>
        <v>0</v>
      </c>
      <c r="AS40" s="33">
        <f t="shared" si="71"/>
        <v>0</v>
      </c>
      <c r="AT40" s="25">
        <f>'Février N-1'!AR40</f>
        <v>0</v>
      </c>
      <c r="AU40" s="26">
        <f t="shared" si="35"/>
        <v>0</v>
      </c>
    </row>
    <row r="41" spans="1:64" x14ac:dyDescent="0.3">
      <c r="A41" t="s">
        <v>25</v>
      </c>
      <c r="B41" s="21"/>
      <c r="C41" s="22">
        <f t="shared" si="55"/>
        <v>8.9285714285714281E-3</v>
      </c>
      <c r="D41" s="23">
        <f t="shared" si="45"/>
        <v>1</v>
      </c>
      <c r="E41" s="24">
        <f t="shared" si="46"/>
        <v>8.4033613445378148E-3</v>
      </c>
      <c r="F41" s="25">
        <f>'Février N-1'!D41</f>
        <v>1</v>
      </c>
      <c r="G41" s="26">
        <f t="shared" si="27"/>
        <v>0</v>
      </c>
      <c r="H41" s="22">
        <f t="shared" si="47"/>
        <v>0</v>
      </c>
      <c r="I41" s="23">
        <f t="shared" si="56"/>
        <v>0</v>
      </c>
      <c r="J41" s="33">
        <f t="shared" si="57"/>
        <v>2.9411764705882353E-2</v>
      </c>
      <c r="K41" s="25">
        <f>'Janvier N-1'!I41</f>
        <v>2</v>
      </c>
      <c r="L41" s="26">
        <f t="shared" si="28"/>
        <v>-2</v>
      </c>
      <c r="M41" s="22">
        <f t="shared" si="48"/>
        <v>0</v>
      </c>
      <c r="N41" s="23">
        <f t="shared" si="58"/>
        <v>0</v>
      </c>
      <c r="O41" s="24">
        <f t="shared" si="59"/>
        <v>0</v>
      </c>
      <c r="P41" s="25">
        <f>'Février N-1'!N41</f>
        <v>0</v>
      </c>
      <c r="Q41" s="26">
        <f t="shared" si="29"/>
        <v>0</v>
      </c>
      <c r="R41" s="22">
        <f t="shared" si="49"/>
        <v>0</v>
      </c>
      <c r="S41" s="23">
        <f t="shared" si="60"/>
        <v>0</v>
      </c>
      <c r="T41" s="33">
        <f t="shared" si="61"/>
        <v>0</v>
      </c>
      <c r="U41" s="25">
        <f>'Février N-1'!S41</f>
        <v>0</v>
      </c>
      <c r="V41" s="26">
        <f t="shared" si="30"/>
        <v>0</v>
      </c>
      <c r="W41" s="22">
        <f t="shared" si="50"/>
        <v>0</v>
      </c>
      <c r="X41" s="23">
        <f t="shared" si="62"/>
        <v>0</v>
      </c>
      <c r="Y41" s="33">
        <f t="shared" si="63"/>
        <v>0</v>
      </c>
      <c r="Z41" s="25">
        <f>'Février N-1'!X41</f>
        <v>0</v>
      </c>
      <c r="AA41" s="26">
        <f t="shared" si="31"/>
        <v>0</v>
      </c>
      <c r="AB41" s="22">
        <f t="shared" si="51"/>
        <v>2.5316455696202531E-2</v>
      </c>
      <c r="AC41" s="23">
        <f t="shared" si="64"/>
        <v>2</v>
      </c>
      <c r="AD41" s="33">
        <f t="shared" si="65"/>
        <v>1.6393442622950821E-2</v>
      </c>
      <c r="AE41" s="25">
        <f>'Février N-1'!AC41</f>
        <v>1</v>
      </c>
      <c r="AF41" s="26">
        <f t="shared" si="32"/>
        <v>1</v>
      </c>
      <c r="AG41" s="22">
        <f t="shared" si="52"/>
        <v>0</v>
      </c>
      <c r="AH41" s="23">
        <f t="shared" si="66"/>
        <v>0</v>
      </c>
      <c r="AI41" s="33">
        <f t="shared" si="67"/>
        <v>0</v>
      </c>
      <c r="AJ41" s="25">
        <f>'Février N-1'!AH41</f>
        <v>0</v>
      </c>
      <c r="AK41" s="26">
        <f t="shared" si="33"/>
        <v>0</v>
      </c>
      <c r="AL41" s="22">
        <f t="shared" si="53"/>
        <v>7.7922077922077922E-3</v>
      </c>
      <c r="AM41" s="23">
        <f t="shared" si="68"/>
        <v>3</v>
      </c>
      <c r="AN41" s="33">
        <f t="shared" si="69"/>
        <v>1.7699115044247787E-2</v>
      </c>
      <c r="AO41" s="25">
        <f>'Février N-1'!AM41</f>
        <v>6</v>
      </c>
      <c r="AP41" s="26">
        <f t="shared" si="34"/>
        <v>-3</v>
      </c>
      <c r="AQ41" s="22">
        <f t="shared" si="54"/>
        <v>0</v>
      </c>
      <c r="AR41" s="23">
        <f t="shared" si="70"/>
        <v>0</v>
      </c>
      <c r="AS41" s="33">
        <f t="shared" si="71"/>
        <v>0</v>
      </c>
      <c r="AT41" s="25">
        <f>'Février N-1'!AR41</f>
        <v>0</v>
      </c>
      <c r="AU41" s="26">
        <f t="shared" si="35"/>
        <v>0</v>
      </c>
    </row>
    <row r="42" spans="1:64" x14ac:dyDescent="0.3">
      <c r="A42" t="s">
        <v>26</v>
      </c>
      <c r="B42" s="21"/>
      <c r="C42" s="22">
        <f t="shared" si="55"/>
        <v>0.125</v>
      </c>
      <c r="D42" s="23">
        <f t="shared" si="45"/>
        <v>14</v>
      </c>
      <c r="E42" s="24">
        <f t="shared" si="46"/>
        <v>0</v>
      </c>
      <c r="F42" s="25">
        <f>'Février N-1'!D42</f>
        <v>0</v>
      </c>
      <c r="G42" s="26">
        <f t="shared" si="27"/>
        <v>14</v>
      </c>
      <c r="H42" s="22">
        <f t="shared" si="47"/>
        <v>7.2727272727272724E-2</v>
      </c>
      <c r="I42" s="23">
        <f t="shared" si="56"/>
        <v>8</v>
      </c>
      <c r="J42" s="33">
        <f t="shared" si="57"/>
        <v>4.4117647058823532E-2</v>
      </c>
      <c r="K42" s="25">
        <f>'Janvier N-1'!I42</f>
        <v>3</v>
      </c>
      <c r="L42" s="26">
        <f t="shared" si="28"/>
        <v>5</v>
      </c>
      <c r="M42" s="22">
        <f t="shared" si="48"/>
        <v>3.2258064516129031E-2</v>
      </c>
      <c r="N42" s="23">
        <f t="shared" si="58"/>
        <v>1</v>
      </c>
      <c r="O42" s="24">
        <f t="shared" si="59"/>
        <v>0</v>
      </c>
      <c r="P42" s="25">
        <f>'Février N-1'!N42</f>
        <v>0</v>
      </c>
      <c r="Q42" s="26">
        <f t="shared" si="29"/>
        <v>1</v>
      </c>
      <c r="R42" s="22">
        <f t="shared" si="49"/>
        <v>5.7142857142857141E-2</v>
      </c>
      <c r="S42" s="23">
        <f t="shared" si="60"/>
        <v>2</v>
      </c>
      <c r="T42" s="33">
        <f t="shared" si="61"/>
        <v>2.7777777777777776E-2</v>
      </c>
      <c r="U42" s="25">
        <f>'Février N-1'!S42</f>
        <v>1</v>
      </c>
      <c r="V42" s="26">
        <f t="shared" si="30"/>
        <v>1</v>
      </c>
      <c r="W42" s="22">
        <f t="shared" si="50"/>
        <v>0.13333333333333333</v>
      </c>
      <c r="X42" s="23">
        <f t="shared" si="62"/>
        <v>2</v>
      </c>
      <c r="Y42" s="33">
        <f t="shared" si="63"/>
        <v>0.05</v>
      </c>
      <c r="Z42" s="25">
        <f>'Février N-1'!X42</f>
        <v>1</v>
      </c>
      <c r="AA42" s="26">
        <f t="shared" si="31"/>
        <v>1</v>
      </c>
      <c r="AB42" s="22">
        <f t="shared" si="51"/>
        <v>2.5316455696202531E-2</v>
      </c>
      <c r="AC42" s="23">
        <f t="shared" si="64"/>
        <v>2</v>
      </c>
      <c r="AD42" s="33">
        <f t="shared" si="65"/>
        <v>0</v>
      </c>
      <c r="AE42" s="25">
        <f>'Février N-1'!AC42</f>
        <v>0</v>
      </c>
      <c r="AF42" s="26">
        <f t="shared" si="32"/>
        <v>2</v>
      </c>
      <c r="AG42" s="22">
        <f t="shared" si="52"/>
        <v>0.10526315789473684</v>
      </c>
      <c r="AH42" s="23">
        <f t="shared" si="66"/>
        <v>2</v>
      </c>
      <c r="AI42" s="33">
        <f t="shared" si="67"/>
        <v>0</v>
      </c>
      <c r="AJ42" s="25">
        <f>'Février N-1'!AH42</f>
        <v>0</v>
      </c>
      <c r="AK42" s="26">
        <f t="shared" si="33"/>
        <v>2</v>
      </c>
      <c r="AL42" s="22">
        <f t="shared" si="53"/>
        <v>8.0519480519480519E-2</v>
      </c>
      <c r="AM42" s="23">
        <f t="shared" si="68"/>
        <v>31</v>
      </c>
      <c r="AN42" s="33">
        <f t="shared" si="69"/>
        <v>2.0648967551622419E-2</v>
      </c>
      <c r="AO42" s="25">
        <f>'Février N-1'!AM42</f>
        <v>7</v>
      </c>
      <c r="AP42" s="26">
        <f t="shared" si="34"/>
        <v>24</v>
      </c>
      <c r="AQ42" s="22">
        <f t="shared" si="54"/>
        <v>0</v>
      </c>
      <c r="AR42" s="23">
        <f t="shared" si="70"/>
        <v>0</v>
      </c>
      <c r="AS42" s="33">
        <f t="shared" si="71"/>
        <v>0</v>
      </c>
      <c r="AT42" s="25">
        <f>'Février N-1'!AR42</f>
        <v>0</v>
      </c>
      <c r="AU42" s="26">
        <f t="shared" si="35"/>
        <v>0</v>
      </c>
    </row>
    <row r="43" spans="1:64" x14ac:dyDescent="0.3">
      <c r="A43" t="s">
        <v>27</v>
      </c>
      <c r="B43" s="21"/>
      <c r="C43" s="22">
        <f t="shared" si="55"/>
        <v>5.3571428571428568E-2</v>
      </c>
      <c r="D43" s="23">
        <f t="shared" si="45"/>
        <v>6</v>
      </c>
      <c r="E43" s="24">
        <f t="shared" si="46"/>
        <v>2.5210084033613446E-2</v>
      </c>
      <c r="F43" s="25">
        <f>'Février N-1'!D43</f>
        <v>3</v>
      </c>
      <c r="G43" s="26">
        <f t="shared" si="27"/>
        <v>3</v>
      </c>
      <c r="H43" s="22">
        <f t="shared" si="47"/>
        <v>5.4545454545454543E-2</v>
      </c>
      <c r="I43" s="23">
        <f t="shared" si="56"/>
        <v>6</v>
      </c>
      <c r="J43" s="33">
        <f t="shared" si="57"/>
        <v>4.4117647058823532E-2</v>
      </c>
      <c r="K43" s="25">
        <f>'Janvier N-1'!I43</f>
        <v>3</v>
      </c>
      <c r="L43" s="26">
        <f t="shared" si="28"/>
        <v>3</v>
      </c>
      <c r="M43" s="22">
        <f t="shared" si="48"/>
        <v>0</v>
      </c>
      <c r="N43" s="23">
        <f t="shared" si="58"/>
        <v>0</v>
      </c>
      <c r="O43" s="24">
        <f t="shared" si="59"/>
        <v>0</v>
      </c>
      <c r="P43" s="25">
        <f>'Février N-1'!N43</f>
        <v>0</v>
      </c>
      <c r="Q43" s="26">
        <f t="shared" si="29"/>
        <v>0</v>
      </c>
      <c r="R43" s="22">
        <f t="shared" si="49"/>
        <v>5.7142857142857141E-2</v>
      </c>
      <c r="S43" s="23">
        <f t="shared" si="60"/>
        <v>2</v>
      </c>
      <c r="T43" s="33">
        <f t="shared" si="61"/>
        <v>2.7777777777777776E-2</v>
      </c>
      <c r="U43" s="25">
        <f>'Février N-1'!S43</f>
        <v>1</v>
      </c>
      <c r="V43" s="26">
        <f t="shared" si="30"/>
        <v>1</v>
      </c>
      <c r="W43" s="22">
        <f t="shared" si="50"/>
        <v>0</v>
      </c>
      <c r="X43" s="23">
        <f t="shared" si="62"/>
        <v>0</v>
      </c>
      <c r="Y43" s="33">
        <f t="shared" si="63"/>
        <v>0</v>
      </c>
      <c r="Z43" s="25">
        <f>'Février N-1'!X43</f>
        <v>0</v>
      </c>
      <c r="AA43" s="26">
        <f t="shared" si="31"/>
        <v>0</v>
      </c>
      <c r="AB43" s="22">
        <f t="shared" si="51"/>
        <v>1.2658227848101266E-2</v>
      </c>
      <c r="AC43" s="23">
        <f t="shared" si="64"/>
        <v>1</v>
      </c>
      <c r="AD43" s="33">
        <f t="shared" si="65"/>
        <v>4.9180327868852458E-2</v>
      </c>
      <c r="AE43" s="25">
        <f>'Février N-1'!AC43</f>
        <v>3</v>
      </c>
      <c r="AF43" s="26">
        <f t="shared" si="32"/>
        <v>-2</v>
      </c>
      <c r="AG43" s="22">
        <f t="shared" si="52"/>
        <v>0</v>
      </c>
      <c r="AH43" s="23">
        <f t="shared" si="66"/>
        <v>0</v>
      </c>
      <c r="AI43" s="33">
        <f t="shared" si="67"/>
        <v>0.14285714285714285</v>
      </c>
      <c r="AJ43" s="25">
        <f>'Février N-1'!AH43</f>
        <v>2</v>
      </c>
      <c r="AK43" s="26">
        <f t="shared" si="33"/>
        <v>-2</v>
      </c>
      <c r="AL43" s="22">
        <f t="shared" si="53"/>
        <v>3.6363636363636362E-2</v>
      </c>
      <c r="AM43" s="23">
        <f t="shared" si="68"/>
        <v>14</v>
      </c>
      <c r="AN43" s="33">
        <f t="shared" si="69"/>
        <v>2.9498525073746312E-2</v>
      </c>
      <c r="AO43" s="25">
        <f>'Février N-1'!AM43</f>
        <v>10</v>
      </c>
      <c r="AP43" s="26">
        <f t="shared" si="34"/>
        <v>4</v>
      </c>
      <c r="AQ43" s="22">
        <f t="shared" si="54"/>
        <v>6.25E-2</v>
      </c>
      <c r="AR43" s="23">
        <f t="shared" si="70"/>
        <v>1</v>
      </c>
      <c r="AS43" s="33">
        <f t="shared" si="71"/>
        <v>0</v>
      </c>
      <c r="AT43" s="25">
        <f>'Février N-1'!AR43</f>
        <v>0</v>
      </c>
      <c r="AU43" s="26">
        <f t="shared" si="35"/>
        <v>1</v>
      </c>
    </row>
    <row r="44" spans="1:64" x14ac:dyDescent="0.3">
      <c r="A44" t="s">
        <v>28</v>
      </c>
      <c r="B44" s="21"/>
      <c r="C44" s="22">
        <f t="shared" si="55"/>
        <v>3.5714285714285712E-2</v>
      </c>
      <c r="D44" s="23">
        <f t="shared" si="45"/>
        <v>4</v>
      </c>
      <c r="E44" s="24">
        <f t="shared" si="46"/>
        <v>5.0420168067226892E-2</v>
      </c>
      <c r="F44" s="25">
        <f>'Février N-1'!D44</f>
        <v>6</v>
      </c>
      <c r="G44" s="26">
        <f t="shared" si="27"/>
        <v>-2</v>
      </c>
      <c r="H44" s="22">
        <f t="shared" si="47"/>
        <v>2.7272727272727271E-2</v>
      </c>
      <c r="I44" s="23">
        <f t="shared" si="56"/>
        <v>3</v>
      </c>
      <c r="J44" s="33">
        <f t="shared" si="57"/>
        <v>0.14705882352941177</v>
      </c>
      <c r="K44" s="25">
        <f>'Janvier N-1'!I44</f>
        <v>10</v>
      </c>
      <c r="L44" s="26">
        <f t="shared" si="28"/>
        <v>-7</v>
      </c>
      <c r="M44" s="22">
        <f t="shared" si="48"/>
        <v>3.2258064516129031E-2</v>
      </c>
      <c r="N44" s="23">
        <f t="shared" si="58"/>
        <v>1</v>
      </c>
      <c r="O44" s="24">
        <f t="shared" si="59"/>
        <v>2.7777777777777776E-2</v>
      </c>
      <c r="P44" s="25">
        <f>'Février N-1'!N44</f>
        <v>1</v>
      </c>
      <c r="Q44" s="26">
        <f t="shared" si="29"/>
        <v>0</v>
      </c>
      <c r="R44" s="22">
        <f t="shared" si="49"/>
        <v>0.14285714285714285</v>
      </c>
      <c r="S44" s="23">
        <f t="shared" si="60"/>
        <v>5</v>
      </c>
      <c r="T44" s="33">
        <f t="shared" si="61"/>
        <v>2.7777777777777776E-2</v>
      </c>
      <c r="U44" s="25">
        <f>'Février N-1'!S44</f>
        <v>1</v>
      </c>
      <c r="V44" s="26">
        <f t="shared" si="30"/>
        <v>4</v>
      </c>
      <c r="W44" s="22">
        <f t="shared" si="50"/>
        <v>0</v>
      </c>
      <c r="X44" s="23">
        <f t="shared" si="62"/>
        <v>0</v>
      </c>
      <c r="Y44" s="33">
        <f t="shared" si="63"/>
        <v>0</v>
      </c>
      <c r="Z44" s="25">
        <f>'Février N-1'!X44</f>
        <v>0</v>
      </c>
      <c r="AA44" s="26">
        <f t="shared" si="31"/>
        <v>0</v>
      </c>
      <c r="AB44" s="22">
        <f t="shared" si="51"/>
        <v>0.10126582278481013</v>
      </c>
      <c r="AC44" s="23">
        <f t="shared" si="64"/>
        <v>8</v>
      </c>
      <c r="AD44" s="33">
        <f t="shared" si="65"/>
        <v>4.9180327868852458E-2</v>
      </c>
      <c r="AE44" s="25">
        <f>'Février N-1'!AC44</f>
        <v>3</v>
      </c>
      <c r="AF44" s="26">
        <f t="shared" si="32"/>
        <v>5</v>
      </c>
      <c r="AG44" s="22">
        <f t="shared" si="52"/>
        <v>0.10526315789473684</v>
      </c>
      <c r="AH44" s="23">
        <f t="shared" si="66"/>
        <v>2</v>
      </c>
      <c r="AI44" s="33">
        <f t="shared" si="67"/>
        <v>0.14285714285714285</v>
      </c>
      <c r="AJ44" s="25">
        <f>'Février N-1'!AH44</f>
        <v>2</v>
      </c>
      <c r="AK44" s="26">
        <f t="shared" si="33"/>
        <v>0</v>
      </c>
      <c r="AL44" s="22">
        <f t="shared" si="53"/>
        <v>5.1948051948051951E-2</v>
      </c>
      <c r="AM44" s="23">
        <f t="shared" si="68"/>
        <v>20</v>
      </c>
      <c r="AN44" s="33">
        <f t="shared" si="69"/>
        <v>6.1946902654867256E-2</v>
      </c>
      <c r="AO44" s="25">
        <f>'Février N-1'!AM44</f>
        <v>21</v>
      </c>
      <c r="AP44" s="26">
        <f t="shared" si="34"/>
        <v>-1</v>
      </c>
      <c r="AQ44" s="22">
        <f t="shared" si="54"/>
        <v>0.1875</v>
      </c>
      <c r="AR44" s="23">
        <f t="shared" si="70"/>
        <v>3</v>
      </c>
      <c r="AS44" s="33">
        <f t="shared" si="71"/>
        <v>0</v>
      </c>
      <c r="AT44" s="25">
        <f>'Février N-1'!AR44</f>
        <v>0</v>
      </c>
      <c r="AU44" s="26">
        <f t="shared" si="35"/>
        <v>3</v>
      </c>
    </row>
    <row r="45" spans="1:64" x14ac:dyDescent="0.3">
      <c r="A45" t="s">
        <v>62</v>
      </c>
      <c r="B45" s="21"/>
      <c r="C45" s="22">
        <f t="shared" si="55"/>
        <v>0</v>
      </c>
      <c r="D45" s="23">
        <f t="shared" si="45"/>
        <v>0</v>
      </c>
      <c r="E45" s="24">
        <f t="shared" si="46"/>
        <v>0</v>
      </c>
      <c r="F45" s="25">
        <f>'Février N-1'!D45</f>
        <v>0</v>
      </c>
      <c r="G45" s="26">
        <f t="shared" si="27"/>
        <v>0</v>
      </c>
      <c r="H45" s="22">
        <f t="shared" si="47"/>
        <v>9.0909090909090905E-3</v>
      </c>
      <c r="I45" s="23">
        <f t="shared" si="56"/>
        <v>1</v>
      </c>
      <c r="J45" s="33">
        <f t="shared" si="57"/>
        <v>0</v>
      </c>
      <c r="K45" s="25">
        <f>'Janvier N-1'!I45</f>
        <v>0</v>
      </c>
      <c r="L45" s="26">
        <f t="shared" si="28"/>
        <v>1</v>
      </c>
      <c r="M45" s="22">
        <f t="shared" si="48"/>
        <v>0</v>
      </c>
      <c r="N45" s="23">
        <f t="shared" si="58"/>
        <v>0</v>
      </c>
      <c r="O45" s="24">
        <f t="shared" si="59"/>
        <v>0</v>
      </c>
      <c r="P45" s="25">
        <f>'Février N-1'!N45</f>
        <v>0</v>
      </c>
      <c r="Q45" s="26">
        <f t="shared" si="29"/>
        <v>0</v>
      </c>
      <c r="R45" s="22">
        <f t="shared" si="49"/>
        <v>0</v>
      </c>
      <c r="S45" s="23">
        <f t="shared" si="60"/>
        <v>0</v>
      </c>
      <c r="T45" s="33">
        <f t="shared" si="61"/>
        <v>0</v>
      </c>
      <c r="U45" s="25">
        <f>'Février N-1'!S45</f>
        <v>0</v>
      </c>
      <c r="V45" s="26">
        <f t="shared" si="30"/>
        <v>0</v>
      </c>
      <c r="W45" s="22">
        <f t="shared" si="50"/>
        <v>0</v>
      </c>
      <c r="X45" s="23">
        <f t="shared" si="62"/>
        <v>0</v>
      </c>
      <c r="Y45" s="33">
        <f t="shared" si="63"/>
        <v>0</v>
      </c>
      <c r="Z45" s="25">
        <f>'Février N-1'!X45</f>
        <v>0</v>
      </c>
      <c r="AA45" s="26">
        <f t="shared" si="31"/>
        <v>0</v>
      </c>
      <c r="AB45" s="22">
        <f t="shared" si="51"/>
        <v>0</v>
      </c>
      <c r="AC45" s="23">
        <f t="shared" si="64"/>
        <v>0</v>
      </c>
      <c r="AD45" s="33">
        <f t="shared" si="65"/>
        <v>0</v>
      </c>
      <c r="AE45" s="25">
        <f>'Février N-1'!AC45</f>
        <v>0</v>
      </c>
      <c r="AF45" s="26">
        <f t="shared" si="32"/>
        <v>0</v>
      </c>
      <c r="AG45" s="22">
        <f t="shared" si="52"/>
        <v>0</v>
      </c>
      <c r="AH45" s="23">
        <f t="shared" si="66"/>
        <v>0</v>
      </c>
      <c r="AI45" s="33">
        <f t="shared" si="67"/>
        <v>0</v>
      </c>
      <c r="AJ45" s="25">
        <f>'Février N-1'!AH45</f>
        <v>0</v>
      </c>
      <c r="AK45" s="26">
        <f t="shared" si="33"/>
        <v>0</v>
      </c>
      <c r="AL45" s="22">
        <f t="shared" si="53"/>
        <v>2.5974025974025974E-3</v>
      </c>
      <c r="AM45" s="23">
        <f t="shared" si="68"/>
        <v>1</v>
      </c>
      <c r="AN45" s="33">
        <f t="shared" si="69"/>
        <v>0</v>
      </c>
      <c r="AO45" s="25">
        <f>'Février N-1'!AM45</f>
        <v>0</v>
      </c>
      <c r="AP45" s="26">
        <f t="shared" si="34"/>
        <v>1</v>
      </c>
      <c r="AQ45" s="22">
        <f t="shared" si="54"/>
        <v>0</v>
      </c>
      <c r="AR45" s="23">
        <f t="shared" si="70"/>
        <v>0</v>
      </c>
      <c r="AS45" s="33">
        <f t="shared" si="71"/>
        <v>0</v>
      </c>
      <c r="AT45" s="25">
        <f>'Février N-1'!AR45</f>
        <v>0</v>
      </c>
      <c r="AU45" s="26">
        <f t="shared" si="35"/>
        <v>0</v>
      </c>
    </row>
    <row r="46" spans="1:64" x14ac:dyDescent="0.3">
      <c r="A46" t="s">
        <v>63</v>
      </c>
      <c r="B46" s="21"/>
      <c r="C46" s="22">
        <f t="shared" si="55"/>
        <v>0</v>
      </c>
      <c r="D46" s="23">
        <f t="shared" si="45"/>
        <v>0</v>
      </c>
      <c r="E46" s="24">
        <f t="shared" si="46"/>
        <v>0</v>
      </c>
      <c r="F46" s="25">
        <f>'Février N-1'!D46</f>
        <v>0</v>
      </c>
      <c r="G46" s="26">
        <f t="shared" si="27"/>
        <v>0</v>
      </c>
      <c r="H46" s="22">
        <f t="shared" si="47"/>
        <v>0</v>
      </c>
      <c r="I46" s="23">
        <f t="shared" si="56"/>
        <v>0</v>
      </c>
      <c r="J46" s="33">
        <f t="shared" si="57"/>
        <v>0</v>
      </c>
      <c r="K46" s="25">
        <f>'Janvier N-1'!I46</f>
        <v>0</v>
      </c>
      <c r="L46" s="26">
        <f t="shared" si="28"/>
        <v>0</v>
      </c>
      <c r="M46" s="22">
        <f t="shared" si="48"/>
        <v>0</v>
      </c>
      <c r="N46" s="23">
        <f t="shared" si="58"/>
        <v>0</v>
      </c>
      <c r="O46" s="24">
        <f t="shared" si="59"/>
        <v>0</v>
      </c>
      <c r="P46" s="25">
        <f>'Février N-1'!N46</f>
        <v>0</v>
      </c>
      <c r="Q46" s="26">
        <f t="shared" si="29"/>
        <v>0</v>
      </c>
      <c r="R46" s="22">
        <f t="shared" si="49"/>
        <v>0</v>
      </c>
      <c r="S46" s="23">
        <f t="shared" si="60"/>
        <v>0</v>
      </c>
      <c r="T46" s="33">
        <f t="shared" si="61"/>
        <v>0</v>
      </c>
      <c r="U46" s="25">
        <f>'Février N-1'!S46</f>
        <v>0</v>
      </c>
      <c r="V46" s="26">
        <f t="shared" si="30"/>
        <v>0</v>
      </c>
      <c r="W46" s="22">
        <f t="shared" si="50"/>
        <v>0</v>
      </c>
      <c r="X46" s="23">
        <f t="shared" si="62"/>
        <v>0</v>
      </c>
      <c r="Y46" s="33">
        <f t="shared" si="63"/>
        <v>0</v>
      </c>
      <c r="Z46" s="25">
        <f>'Février N-1'!X46</f>
        <v>0</v>
      </c>
      <c r="AA46" s="26">
        <f t="shared" si="31"/>
        <v>0</v>
      </c>
      <c r="AB46" s="22">
        <f t="shared" si="51"/>
        <v>0</v>
      </c>
      <c r="AC46" s="23">
        <f t="shared" si="64"/>
        <v>0</v>
      </c>
      <c r="AD46" s="33">
        <f t="shared" si="65"/>
        <v>0</v>
      </c>
      <c r="AE46" s="25">
        <f>'Février N-1'!AC46</f>
        <v>0</v>
      </c>
      <c r="AF46" s="26">
        <f t="shared" si="32"/>
        <v>0</v>
      </c>
      <c r="AG46" s="22">
        <f t="shared" si="52"/>
        <v>0</v>
      </c>
      <c r="AH46" s="23">
        <f t="shared" si="66"/>
        <v>0</v>
      </c>
      <c r="AI46" s="33">
        <f t="shared" si="67"/>
        <v>0</v>
      </c>
      <c r="AJ46" s="25">
        <f>'Février N-1'!AH46</f>
        <v>0</v>
      </c>
      <c r="AK46" s="26">
        <f t="shared" si="33"/>
        <v>0</v>
      </c>
      <c r="AL46" s="22">
        <f t="shared" si="53"/>
        <v>0</v>
      </c>
      <c r="AM46" s="23">
        <f t="shared" si="68"/>
        <v>0</v>
      </c>
      <c r="AN46" s="33">
        <f t="shared" si="69"/>
        <v>0</v>
      </c>
      <c r="AO46" s="25">
        <f>'Février N-1'!AM46</f>
        <v>0</v>
      </c>
      <c r="AP46" s="26">
        <f t="shared" si="34"/>
        <v>0</v>
      </c>
      <c r="AQ46" s="22">
        <f t="shared" si="54"/>
        <v>0</v>
      </c>
      <c r="AR46" s="23">
        <f t="shared" si="70"/>
        <v>0</v>
      </c>
      <c r="AS46" s="33">
        <f t="shared" si="71"/>
        <v>0</v>
      </c>
      <c r="AT46" s="25">
        <f>'Février N-1'!AR46</f>
        <v>0</v>
      </c>
      <c r="AU46" s="26">
        <f t="shared" si="35"/>
        <v>0</v>
      </c>
    </row>
    <row r="47" spans="1:64" x14ac:dyDescent="0.3">
      <c r="A47" t="s">
        <v>34</v>
      </c>
      <c r="B47" s="21"/>
      <c r="C47" s="22">
        <f t="shared" si="55"/>
        <v>0</v>
      </c>
      <c r="D47" s="23">
        <f t="shared" si="45"/>
        <v>0</v>
      </c>
      <c r="E47" s="24">
        <f t="shared" si="46"/>
        <v>0</v>
      </c>
      <c r="F47" s="25">
        <f>'Février N-1'!D47</f>
        <v>0</v>
      </c>
      <c r="G47" s="26">
        <f t="shared" si="27"/>
        <v>0</v>
      </c>
      <c r="H47" s="22">
        <f t="shared" si="47"/>
        <v>0</v>
      </c>
      <c r="I47" s="23">
        <f t="shared" si="56"/>
        <v>0</v>
      </c>
      <c r="J47" s="33">
        <f t="shared" si="57"/>
        <v>0</v>
      </c>
      <c r="K47" s="25">
        <f>'Janvier N-1'!I47</f>
        <v>0</v>
      </c>
      <c r="L47" s="26">
        <f t="shared" si="28"/>
        <v>0</v>
      </c>
      <c r="M47" s="22">
        <f t="shared" si="48"/>
        <v>0</v>
      </c>
      <c r="N47" s="23">
        <f t="shared" si="58"/>
        <v>0</v>
      </c>
      <c r="O47" s="24">
        <f t="shared" si="59"/>
        <v>2.7777777777777776E-2</v>
      </c>
      <c r="P47" s="25">
        <f>'Février N-1'!N47</f>
        <v>1</v>
      </c>
      <c r="Q47" s="26">
        <f t="shared" si="29"/>
        <v>-1</v>
      </c>
      <c r="R47" s="22">
        <f t="shared" si="49"/>
        <v>2.8571428571428571E-2</v>
      </c>
      <c r="S47" s="23">
        <f t="shared" si="60"/>
        <v>1</v>
      </c>
      <c r="T47" s="33">
        <f t="shared" si="61"/>
        <v>0</v>
      </c>
      <c r="U47" s="25">
        <f>'Février N-1'!S47</f>
        <v>0</v>
      </c>
      <c r="V47" s="26">
        <f t="shared" si="30"/>
        <v>1</v>
      </c>
      <c r="W47" s="22">
        <f t="shared" si="50"/>
        <v>0</v>
      </c>
      <c r="X47" s="23">
        <f t="shared" si="62"/>
        <v>0</v>
      </c>
      <c r="Y47" s="33">
        <f t="shared" si="63"/>
        <v>0</v>
      </c>
      <c r="Z47" s="25">
        <f>'Février N-1'!X47</f>
        <v>0</v>
      </c>
      <c r="AA47" s="26">
        <f t="shared" si="31"/>
        <v>0</v>
      </c>
      <c r="AB47" s="22">
        <f t="shared" si="51"/>
        <v>0</v>
      </c>
      <c r="AC47" s="23">
        <f t="shared" si="64"/>
        <v>0</v>
      </c>
      <c r="AD47" s="33">
        <f t="shared" si="65"/>
        <v>1.6393442622950821E-2</v>
      </c>
      <c r="AE47" s="25">
        <f>'Février N-1'!AC47</f>
        <v>1</v>
      </c>
      <c r="AF47" s="26">
        <f t="shared" si="32"/>
        <v>-1</v>
      </c>
      <c r="AG47" s="22">
        <f t="shared" si="52"/>
        <v>0</v>
      </c>
      <c r="AH47" s="23">
        <f t="shared" si="66"/>
        <v>0</v>
      </c>
      <c r="AI47" s="33">
        <f t="shared" si="67"/>
        <v>0</v>
      </c>
      <c r="AJ47" s="25">
        <f>'Février N-1'!AH47</f>
        <v>0</v>
      </c>
      <c r="AK47" s="26">
        <f t="shared" si="33"/>
        <v>0</v>
      </c>
      <c r="AL47" s="22">
        <f t="shared" si="53"/>
        <v>2.5974025974025974E-3</v>
      </c>
      <c r="AM47" s="23">
        <f t="shared" si="68"/>
        <v>1</v>
      </c>
      <c r="AN47" s="33">
        <f t="shared" si="69"/>
        <v>5.8997050147492625E-3</v>
      </c>
      <c r="AO47" s="25">
        <f>'Février N-1'!AM47</f>
        <v>2</v>
      </c>
      <c r="AP47" s="26">
        <f t="shared" si="34"/>
        <v>-1</v>
      </c>
      <c r="AQ47" s="22">
        <f t="shared" si="54"/>
        <v>0</v>
      </c>
      <c r="AR47" s="23">
        <f t="shared" si="70"/>
        <v>0</v>
      </c>
      <c r="AS47" s="33">
        <f t="shared" si="71"/>
        <v>0</v>
      </c>
      <c r="AT47" s="25">
        <f>'Février N-1'!AR47</f>
        <v>0</v>
      </c>
      <c r="AU47" s="26">
        <f t="shared" si="35"/>
        <v>0</v>
      </c>
    </row>
    <row r="48" spans="1:64" x14ac:dyDescent="0.3">
      <c r="A48" t="s">
        <v>29</v>
      </c>
      <c r="B48" s="21"/>
      <c r="C48" s="22">
        <f t="shared" si="55"/>
        <v>0</v>
      </c>
      <c r="D48" s="23">
        <f t="shared" si="45"/>
        <v>0</v>
      </c>
      <c r="E48" s="24">
        <f t="shared" si="46"/>
        <v>8.4033613445378148E-3</v>
      </c>
      <c r="F48" s="25">
        <f>'Février N-1'!D48</f>
        <v>1</v>
      </c>
      <c r="G48" s="26">
        <f t="shared" si="27"/>
        <v>-1</v>
      </c>
      <c r="H48" s="22">
        <f t="shared" si="47"/>
        <v>1.8181818181818181E-2</v>
      </c>
      <c r="I48" s="23">
        <f t="shared" si="56"/>
        <v>2</v>
      </c>
      <c r="J48" s="33">
        <f t="shared" si="57"/>
        <v>1.4705882352941176E-2</v>
      </c>
      <c r="K48" s="25">
        <f>'Janvier N-1'!I48</f>
        <v>1</v>
      </c>
      <c r="L48" s="26">
        <f t="shared" si="28"/>
        <v>1</v>
      </c>
      <c r="M48" s="22">
        <f t="shared" si="48"/>
        <v>3.2258064516129031E-2</v>
      </c>
      <c r="N48" s="23">
        <f t="shared" si="58"/>
        <v>1</v>
      </c>
      <c r="O48" s="24">
        <f t="shared" si="59"/>
        <v>0</v>
      </c>
      <c r="P48" s="25">
        <f>'Février N-1'!N48</f>
        <v>0</v>
      </c>
      <c r="Q48" s="26">
        <f t="shared" si="29"/>
        <v>1</v>
      </c>
      <c r="R48" s="22">
        <f t="shared" si="49"/>
        <v>2.8571428571428571E-2</v>
      </c>
      <c r="S48" s="23">
        <f t="shared" si="60"/>
        <v>1</v>
      </c>
      <c r="T48" s="33">
        <f t="shared" si="61"/>
        <v>0</v>
      </c>
      <c r="U48" s="25">
        <f>'Février N-1'!S48</f>
        <v>0</v>
      </c>
      <c r="V48" s="26">
        <f t="shared" si="30"/>
        <v>1</v>
      </c>
      <c r="W48" s="22">
        <f t="shared" si="50"/>
        <v>0</v>
      </c>
      <c r="X48" s="23">
        <f t="shared" si="62"/>
        <v>0</v>
      </c>
      <c r="Y48" s="33">
        <f t="shared" si="63"/>
        <v>0</v>
      </c>
      <c r="Z48" s="25">
        <f>'Février N-1'!X48</f>
        <v>0</v>
      </c>
      <c r="AA48" s="26">
        <f t="shared" si="31"/>
        <v>0</v>
      </c>
      <c r="AB48" s="22">
        <f t="shared" si="51"/>
        <v>0</v>
      </c>
      <c r="AC48" s="23">
        <f t="shared" si="64"/>
        <v>0</v>
      </c>
      <c r="AD48" s="33">
        <f t="shared" si="65"/>
        <v>1.6393442622950821E-2</v>
      </c>
      <c r="AE48" s="25">
        <f>'Février N-1'!AC48</f>
        <v>1</v>
      </c>
      <c r="AF48" s="26">
        <f t="shared" si="32"/>
        <v>-1</v>
      </c>
      <c r="AG48" s="22">
        <f t="shared" si="52"/>
        <v>0</v>
      </c>
      <c r="AH48" s="23">
        <f t="shared" si="66"/>
        <v>0</v>
      </c>
      <c r="AI48" s="33">
        <f t="shared" si="67"/>
        <v>0</v>
      </c>
      <c r="AJ48" s="25">
        <f>'Février N-1'!AH48</f>
        <v>0</v>
      </c>
      <c r="AK48" s="26">
        <f t="shared" si="33"/>
        <v>0</v>
      </c>
      <c r="AL48" s="22">
        <f t="shared" si="53"/>
        <v>7.7922077922077922E-3</v>
      </c>
      <c r="AM48" s="23">
        <f t="shared" si="68"/>
        <v>3</v>
      </c>
      <c r="AN48" s="33">
        <f t="shared" si="69"/>
        <v>5.8997050147492625E-3</v>
      </c>
      <c r="AO48" s="25">
        <f>'Février N-1'!AM48</f>
        <v>2</v>
      </c>
      <c r="AP48" s="26">
        <f t="shared" si="34"/>
        <v>1</v>
      </c>
      <c r="AQ48" s="22">
        <f t="shared" si="54"/>
        <v>6.25E-2</v>
      </c>
      <c r="AR48" s="23">
        <f t="shared" si="70"/>
        <v>1</v>
      </c>
      <c r="AS48" s="33">
        <f t="shared" si="71"/>
        <v>0</v>
      </c>
      <c r="AT48" s="25">
        <f>'Février N-1'!AR48</f>
        <v>0</v>
      </c>
      <c r="AU48" s="26">
        <f t="shared" si="35"/>
        <v>1</v>
      </c>
    </row>
    <row r="49" spans="1:47" x14ac:dyDescent="0.3">
      <c r="A49" t="s">
        <v>35</v>
      </c>
      <c r="B49" s="21"/>
      <c r="C49" s="22">
        <f t="shared" si="55"/>
        <v>8.9285714285714281E-3</v>
      </c>
      <c r="D49" s="23">
        <f t="shared" si="45"/>
        <v>1</v>
      </c>
      <c r="E49" s="24">
        <f t="shared" si="46"/>
        <v>1.680672268907563E-2</v>
      </c>
      <c r="F49" s="25">
        <f>'Février N-1'!D49</f>
        <v>2</v>
      </c>
      <c r="G49" s="26">
        <f t="shared" si="27"/>
        <v>-1</v>
      </c>
      <c r="H49" s="22">
        <f t="shared" si="47"/>
        <v>0</v>
      </c>
      <c r="I49" s="23">
        <f t="shared" si="56"/>
        <v>0</v>
      </c>
      <c r="J49" s="33">
        <f t="shared" si="57"/>
        <v>0</v>
      </c>
      <c r="K49" s="25">
        <f>'Janvier N-1'!I49</f>
        <v>0</v>
      </c>
      <c r="L49" s="26">
        <f t="shared" si="28"/>
        <v>0</v>
      </c>
      <c r="M49" s="22">
        <f t="shared" si="48"/>
        <v>0</v>
      </c>
      <c r="N49" s="23">
        <f t="shared" si="58"/>
        <v>0</v>
      </c>
      <c r="O49" s="24">
        <f t="shared" si="59"/>
        <v>0</v>
      </c>
      <c r="P49" s="25">
        <f>'Février N-1'!N49</f>
        <v>0</v>
      </c>
      <c r="Q49" s="26">
        <f t="shared" si="29"/>
        <v>0</v>
      </c>
      <c r="R49" s="22">
        <f t="shared" si="49"/>
        <v>2.8571428571428571E-2</v>
      </c>
      <c r="S49" s="23">
        <f t="shared" si="60"/>
        <v>1</v>
      </c>
      <c r="T49" s="33">
        <f t="shared" si="61"/>
        <v>0</v>
      </c>
      <c r="U49" s="25">
        <f>'Février N-1'!S49</f>
        <v>0</v>
      </c>
      <c r="V49" s="26">
        <f t="shared" si="30"/>
        <v>1</v>
      </c>
      <c r="W49" s="22">
        <f t="shared" si="50"/>
        <v>0</v>
      </c>
      <c r="X49" s="23">
        <f t="shared" si="62"/>
        <v>0</v>
      </c>
      <c r="Y49" s="33">
        <f t="shared" si="63"/>
        <v>0</v>
      </c>
      <c r="Z49" s="25">
        <f>'Février N-1'!X49</f>
        <v>0</v>
      </c>
      <c r="AA49" s="26">
        <f t="shared" si="31"/>
        <v>0</v>
      </c>
      <c r="AB49" s="22">
        <f t="shared" si="51"/>
        <v>0</v>
      </c>
      <c r="AC49" s="23">
        <f t="shared" si="64"/>
        <v>0</v>
      </c>
      <c r="AD49" s="33">
        <f t="shared" si="65"/>
        <v>0</v>
      </c>
      <c r="AE49" s="25">
        <f>'Février N-1'!AC49</f>
        <v>0</v>
      </c>
      <c r="AF49" s="26">
        <f t="shared" si="32"/>
        <v>0</v>
      </c>
      <c r="AG49" s="22">
        <f t="shared" si="52"/>
        <v>0</v>
      </c>
      <c r="AH49" s="23">
        <f t="shared" si="66"/>
        <v>0</v>
      </c>
      <c r="AI49" s="33">
        <f t="shared" si="67"/>
        <v>0</v>
      </c>
      <c r="AJ49" s="25">
        <f>'Février N-1'!AH49</f>
        <v>0</v>
      </c>
      <c r="AK49" s="26">
        <f t="shared" si="33"/>
        <v>0</v>
      </c>
      <c r="AL49" s="22">
        <f t="shared" si="53"/>
        <v>5.1948051948051948E-3</v>
      </c>
      <c r="AM49" s="23">
        <f t="shared" si="68"/>
        <v>2</v>
      </c>
      <c r="AN49" s="33">
        <f t="shared" si="69"/>
        <v>5.8997050147492625E-3</v>
      </c>
      <c r="AO49" s="25">
        <f>'Février N-1'!AM49</f>
        <v>2</v>
      </c>
      <c r="AP49" s="26">
        <f t="shared" si="34"/>
        <v>0</v>
      </c>
      <c r="AQ49" s="22">
        <f t="shared" si="54"/>
        <v>0</v>
      </c>
      <c r="AR49" s="23">
        <f t="shared" si="70"/>
        <v>0</v>
      </c>
      <c r="AS49" s="33">
        <f t="shared" si="71"/>
        <v>0</v>
      </c>
      <c r="AT49" s="25">
        <f>'Février N-1'!AR49</f>
        <v>0</v>
      </c>
      <c r="AU49" s="26">
        <f t="shared" si="35"/>
        <v>0</v>
      </c>
    </row>
    <row r="50" spans="1:47" x14ac:dyDescent="0.3">
      <c r="A50" t="s">
        <v>30</v>
      </c>
      <c r="B50" s="21"/>
      <c r="C50" s="22">
        <f t="shared" si="55"/>
        <v>3.5714285714285712E-2</v>
      </c>
      <c r="D50" s="23">
        <f t="shared" si="45"/>
        <v>4</v>
      </c>
      <c r="E50" s="24">
        <f t="shared" si="46"/>
        <v>8.4033613445378148E-3</v>
      </c>
      <c r="F50" s="25">
        <f>'Février N-1'!D50</f>
        <v>1</v>
      </c>
      <c r="G50" s="26">
        <f t="shared" si="27"/>
        <v>3</v>
      </c>
      <c r="H50" s="22">
        <f t="shared" si="47"/>
        <v>1.8181818181818181E-2</v>
      </c>
      <c r="I50" s="23">
        <f t="shared" si="56"/>
        <v>2</v>
      </c>
      <c r="J50" s="33">
        <f t="shared" si="57"/>
        <v>1.4705882352941176E-2</v>
      </c>
      <c r="K50" s="25">
        <f>'Janvier N-1'!I50</f>
        <v>1</v>
      </c>
      <c r="L50" s="26">
        <f t="shared" si="28"/>
        <v>1</v>
      </c>
      <c r="M50" s="22">
        <f t="shared" si="48"/>
        <v>0</v>
      </c>
      <c r="N50" s="23">
        <f t="shared" si="58"/>
        <v>0</v>
      </c>
      <c r="O50" s="24">
        <f t="shared" si="59"/>
        <v>2.7777777777777776E-2</v>
      </c>
      <c r="P50" s="25">
        <f>'Février N-1'!N50</f>
        <v>1</v>
      </c>
      <c r="Q50" s="26">
        <f t="shared" si="29"/>
        <v>-1</v>
      </c>
      <c r="R50" s="22">
        <f t="shared" si="49"/>
        <v>2.8571428571428571E-2</v>
      </c>
      <c r="S50" s="23">
        <f t="shared" si="60"/>
        <v>1</v>
      </c>
      <c r="T50" s="33">
        <f t="shared" si="61"/>
        <v>0</v>
      </c>
      <c r="U50" s="25">
        <f>'Février N-1'!S50</f>
        <v>0</v>
      </c>
      <c r="V50" s="26">
        <f t="shared" si="30"/>
        <v>1</v>
      </c>
      <c r="W50" s="22">
        <f t="shared" si="50"/>
        <v>6.6666666666666666E-2</v>
      </c>
      <c r="X50" s="23">
        <f t="shared" si="62"/>
        <v>1</v>
      </c>
      <c r="Y50" s="33">
        <f t="shared" si="63"/>
        <v>0.1</v>
      </c>
      <c r="Z50" s="25">
        <f>'Février N-1'!X50</f>
        <v>2</v>
      </c>
      <c r="AA50" s="26">
        <f t="shared" si="31"/>
        <v>-1</v>
      </c>
      <c r="AB50" s="22">
        <f t="shared" si="51"/>
        <v>0</v>
      </c>
      <c r="AC50" s="23">
        <f t="shared" si="64"/>
        <v>0</v>
      </c>
      <c r="AD50" s="33">
        <f t="shared" si="65"/>
        <v>4.9180327868852458E-2</v>
      </c>
      <c r="AE50" s="25">
        <f>'Février N-1'!AC50</f>
        <v>3</v>
      </c>
      <c r="AF50" s="26">
        <f t="shared" si="32"/>
        <v>-3</v>
      </c>
      <c r="AG50" s="22">
        <f t="shared" si="52"/>
        <v>5.2631578947368418E-2</v>
      </c>
      <c r="AH50" s="23">
        <f t="shared" si="66"/>
        <v>1</v>
      </c>
      <c r="AI50" s="33">
        <f t="shared" si="67"/>
        <v>0</v>
      </c>
      <c r="AJ50" s="25">
        <f>'Février N-1'!AH50</f>
        <v>0</v>
      </c>
      <c r="AK50" s="26">
        <f t="shared" si="33"/>
        <v>1</v>
      </c>
      <c r="AL50" s="22">
        <f t="shared" si="53"/>
        <v>1.8181818181818181E-2</v>
      </c>
      <c r="AM50" s="23">
        <f t="shared" si="68"/>
        <v>7</v>
      </c>
      <c r="AN50" s="33">
        <f t="shared" si="69"/>
        <v>1.1799410029498525E-2</v>
      </c>
      <c r="AO50" s="25">
        <f>'Février N-1'!AM50</f>
        <v>4</v>
      </c>
      <c r="AP50" s="26">
        <f t="shared" si="34"/>
        <v>3</v>
      </c>
      <c r="AQ50" s="22">
        <f t="shared" si="54"/>
        <v>0.125</v>
      </c>
      <c r="AR50" s="23">
        <f t="shared" si="70"/>
        <v>2</v>
      </c>
      <c r="AS50" s="33">
        <f t="shared" si="71"/>
        <v>0.15789473684210525</v>
      </c>
      <c r="AT50" s="25">
        <f>'Février N-1'!AR50</f>
        <v>3</v>
      </c>
      <c r="AU50" s="26">
        <f t="shared" si="35"/>
        <v>-1</v>
      </c>
    </row>
    <row r="51" spans="1:47" x14ac:dyDescent="0.3">
      <c r="A51" t="s">
        <v>31</v>
      </c>
      <c r="B51" s="21"/>
      <c r="C51" s="22">
        <f t="shared" si="55"/>
        <v>4.4642857142857144E-2</v>
      </c>
      <c r="D51" s="23">
        <f t="shared" si="45"/>
        <v>5</v>
      </c>
      <c r="E51" s="24">
        <f t="shared" si="46"/>
        <v>2.5210084033613446E-2</v>
      </c>
      <c r="F51" s="25">
        <f>'Février N-1'!D51</f>
        <v>3</v>
      </c>
      <c r="G51" s="26">
        <f t="shared" si="27"/>
        <v>2</v>
      </c>
      <c r="H51" s="22">
        <f t="shared" si="47"/>
        <v>3.6363636363636362E-2</v>
      </c>
      <c r="I51" s="23">
        <f t="shared" si="56"/>
        <v>4</v>
      </c>
      <c r="J51" s="33">
        <f t="shared" si="57"/>
        <v>2.9411764705882353E-2</v>
      </c>
      <c r="K51" s="25">
        <f>'Janvier N-1'!I51</f>
        <v>2</v>
      </c>
      <c r="L51" s="26">
        <f t="shared" si="28"/>
        <v>2</v>
      </c>
      <c r="M51" s="22">
        <f t="shared" si="48"/>
        <v>3.2258064516129031E-2</v>
      </c>
      <c r="N51" s="23">
        <f t="shared" si="58"/>
        <v>1</v>
      </c>
      <c r="O51" s="24">
        <f t="shared" si="59"/>
        <v>0</v>
      </c>
      <c r="P51" s="25">
        <f>'Février N-1'!N51</f>
        <v>0</v>
      </c>
      <c r="Q51" s="26">
        <f t="shared" si="29"/>
        <v>1</v>
      </c>
      <c r="R51" s="22">
        <f t="shared" si="49"/>
        <v>2.8571428571428571E-2</v>
      </c>
      <c r="S51" s="23">
        <f t="shared" si="60"/>
        <v>1</v>
      </c>
      <c r="T51" s="33">
        <f t="shared" si="61"/>
        <v>0</v>
      </c>
      <c r="U51" s="25">
        <f>'Février N-1'!S51</f>
        <v>0</v>
      </c>
      <c r="V51" s="26">
        <f t="shared" si="30"/>
        <v>1</v>
      </c>
      <c r="W51" s="22">
        <f t="shared" si="50"/>
        <v>6.6666666666666666E-2</v>
      </c>
      <c r="X51" s="23">
        <f t="shared" si="62"/>
        <v>1</v>
      </c>
      <c r="Y51" s="33">
        <f t="shared" si="63"/>
        <v>0.15</v>
      </c>
      <c r="Z51" s="25">
        <f>'Février N-1'!X51</f>
        <v>3</v>
      </c>
      <c r="AA51" s="26">
        <f t="shared" si="31"/>
        <v>-2</v>
      </c>
      <c r="AB51" s="22">
        <f t="shared" si="51"/>
        <v>5.0632911392405063E-2</v>
      </c>
      <c r="AC51" s="23">
        <f t="shared" si="64"/>
        <v>4</v>
      </c>
      <c r="AD51" s="33">
        <f t="shared" si="65"/>
        <v>1.6393442622950821E-2</v>
      </c>
      <c r="AE51" s="25">
        <f>'Février N-1'!AC51</f>
        <v>1</v>
      </c>
      <c r="AF51" s="26">
        <f t="shared" si="32"/>
        <v>3</v>
      </c>
      <c r="AG51" s="22">
        <f t="shared" si="52"/>
        <v>0</v>
      </c>
      <c r="AH51" s="23">
        <f t="shared" si="66"/>
        <v>0</v>
      </c>
      <c r="AI51" s="33">
        <f t="shared" si="67"/>
        <v>7.1428571428571425E-2</v>
      </c>
      <c r="AJ51" s="25">
        <f>'Février N-1'!AH51</f>
        <v>1</v>
      </c>
      <c r="AK51" s="26">
        <f t="shared" si="33"/>
        <v>-1</v>
      </c>
      <c r="AL51" s="22">
        <f t="shared" si="53"/>
        <v>4.1558441558441558E-2</v>
      </c>
      <c r="AM51" s="23">
        <f t="shared" si="68"/>
        <v>16</v>
      </c>
      <c r="AN51" s="33">
        <f t="shared" si="69"/>
        <v>2.6548672566371681E-2</v>
      </c>
      <c r="AO51" s="25">
        <f>'Février N-1'!AM51</f>
        <v>9</v>
      </c>
      <c r="AP51" s="26">
        <f t="shared" si="34"/>
        <v>7</v>
      </c>
      <c r="AQ51" s="22">
        <f t="shared" si="54"/>
        <v>0</v>
      </c>
      <c r="AR51" s="23">
        <f t="shared" si="70"/>
        <v>0</v>
      </c>
      <c r="AS51" s="33">
        <f t="shared" si="71"/>
        <v>0</v>
      </c>
      <c r="AT51" s="25">
        <f>'Février N-1'!AR51</f>
        <v>0</v>
      </c>
      <c r="AU51" s="26">
        <f t="shared" si="35"/>
        <v>0</v>
      </c>
    </row>
    <row r="52" spans="1:47" x14ac:dyDescent="0.3">
      <c r="A52" t="s">
        <v>32</v>
      </c>
      <c r="B52" s="21"/>
      <c r="C52" s="22">
        <f t="shared" si="55"/>
        <v>8.9285714285714288E-2</v>
      </c>
      <c r="D52" s="23">
        <f t="shared" si="45"/>
        <v>10</v>
      </c>
      <c r="E52" s="24">
        <f t="shared" si="46"/>
        <v>7.5630252100840331E-2</v>
      </c>
      <c r="F52" s="25">
        <f>'Février N-1'!D52</f>
        <v>9</v>
      </c>
      <c r="G52" s="26">
        <f t="shared" si="27"/>
        <v>1</v>
      </c>
      <c r="H52" s="22">
        <f t="shared" si="47"/>
        <v>0.11818181818181818</v>
      </c>
      <c r="I52" s="23">
        <f t="shared" si="56"/>
        <v>13</v>
      </c>
      <c r="J52" s="33">
        <f t="shared" si="57"/>
        <v>4.4117647058823532E-2</v>
      </c>
      <c r="K52" s="25">
        <f>'Janvier N-1'!I52</f>
        <v>3</v>
      </c>
      <c r="L52" s="26">
        <f t="shared" si="28"/>
        <v>10</v>
      </c>
      <c r="M52" s="22">
        <f t="shared" si="48"/>
        <v>0.19354838709677419</v>
      </c>
      <c r="N52" s="23">
        <f t="shared" si="58"/>
        <v>6</v>
      </c>
      <c r="O52" s="24">
        <f t="shared" si="59"/>
        <v>0.16666666666666666</v>
      </c>
      <c r="P52" s="25">
        <f>'Février N-1'!N52</f>
        <v>6</v>
      </c>
      <c r="Q52" s="26">
        <f t="shared" si="29"/>
        <v>0</v>
      </c>
      <c r="R52" s="22">
        <f t="shared" si="49"/>
        <v>8.5714285714285715E-2</v>
      </c>
      <c r="S52" s="23">
        <f t="shared" si="60"/>
        <v>3</v>
      </c>
      <c r="T52" s="33">
        <f t="shared" si="61"/>
        <v>0.16666666666666666</v>
      </c>
      <c r="U52" s="25">
        <f>'Février N-1'!S52</f>
        <v>6</v>
      </c>
      <c r="V52" s="26">
        <f t="shared" si="30"/>
        <v>-3</v>
      </c>
      <c r="W52" s="22">
        <f t="shared" si="50"/>
        <v>0.2</v>
      </c>
      <c r="X52" s="23">
        <f t="shared" si="62"/>
        <v>3</v>
      </c>
      <c r="Y52" s="33">
        <f t="shared" si="63"/>
        <v>0.1</v>
      </c>
      <c r="Z52" s="25">
        <f>'Février N-1'!X52</f>
        <v>2</v>
      </c>
      <c r="AA52" s="26">
        <f t="shared" si="31"/>
        <v>1</v>
      </c>
      <c r="AB52" s="22">
        <f t="shared" si="51"/>
        <v>8.8607594936708861E-2</v>
      </c>
      <c r="AC52" s="23">
        <f t="shared" si="64"/>
        <v>7</v>
      </c>
      <c r="AD52" s="33">
        <f t="shared" si="65"/>
        <v>6.5573770491803282E-2</v>
      </c>
      <c r="AE52" s="25">
        <f>'Février N-1'!AC52</f>
        <v>4</v>
      </c>
      <c r="AF52" s="26">
        <f t="shared" si="32"/>
        <v>3</v>
      </c>
      <c r="AG52" s="22">
        <f t="shared" si="52"/>
        <v>0.10526315789473684</v>
      </c>
      <c r="AH52" s="23">
        <f t="shared" si="66"/>
        <v>2</v>
      </c>
      <c r="AI52" s="33">
        <f t="shared" si="67"/>
        <v>0</v>
      </c>
      <c r="AJ52" s="25">
        <f>'Février N-1'!AH52</f>
        <v>0</v>
      </c>
      <c r="AK52" s="26">
        <f t="shared" si="33"/>
        <v>2</v>
      </c>
      <c r="AL52" s="22">
        <f t="shared" si="53"/>
        <v>0.11168831168831168</v>
      </c>
      <c r="AM52" s="23">
        <f t="shared" si="68"/>
        <v>43</v>
      </c>
      <c r="AN52" s="33">
        <f t="shared" si="69"/>
        <v>8.2595870206489674E-2</v>
      </c>
      <c r="AO52" s="25">
        <f>'Février N-1'!AM52</f>
        <v>28</v>
      </c>
      <c r="AP52" s="26">
        <f t="shared" si="34"/>
        <v>15</v>
      </c>
      <c r="AQ52" s="22">
        <f t="shared" si="54"/>
        <v>6.25E-2</v>
      </c>
      <c r="AR52" s="23">
        <f t="shared" si="70"/>
        <v>1</v>
      </c>
      <c r="AS52" s="33">
        <f t="shared" si="71"/>
        <v>5.2631578947368418E-2</v>
      </c>
      <c r="AT52" s="25">
        <f>'Février N-1'!AR52</f>
        <v>1</v>
      </c>
      <c r="AU52" s="26">
        <f t="shared" si="35"/>
        <v>0</v>
      </c>
    </row>
    <row r="53" spans="1:47" ht="15" thickBot="1" x14ac:dyDescent="0.35">
      <c r="B53" s="27"/>
      <c r="C53" s="28"/>
      <c r="D53" s="27"/>
      <c r="E53" s="29"/>
      <c r="F53" s="30"/>
      <c r="G53" s="31"/>
      <c r="H53" s="28"/>
      <c r="I53" s="27"/>
      <c r="J53" s="29"/>
      <c r="K53" s="30"/>
      <c r="L53" s="31"/>
      <c r="M53" s="28"/>
      <c r="N53" s="27"/>
      <c r="O53" s="29"/>
      <c r="P53" s="30"/>
      <c r="Q53" s="31"/>
      <c r="R53" s="28"/>
      <c r="S53" s="27"/>
      <c r="T53" s="29"/>
      <c r="U53" s="30"/>
      <c r="V53" s="31"/>
      <c r="W53" s="28"/>
      <c r="X53" s="27"/>
      <c r="Y53" s="29"/>
      <c r="Z53" s="30"/>
      <c r="AA53" s="31"/>
      <c r="AB53" s="28"/>
      <c r="AC53" s="27"/>
      <c r="AD53" s="29"/>
      <c r="AE53" s="30"/>
      <c r="AF53" s="31"/>
      <c r="AG53" s="28"/>
      <c r="AH53" s="27"/>
      <c r="AI53" s="29"/>
      <c r="AJ53" s="30"/>
      <c r="AK53" s="31"/>
      <c r="AL53" s="28"/>
      <c r="AM53" s="27"/>
      <c r="AN53" s="29"/>
      <c r="AO53" s="30"/>
      <c r="AP53" s="31"/>
      <c r="AQ53" s="28"/>
      <c r="AR53" s="27"/>
      <c r="AS53" s="29"/>
      <c r="AT53" s="30"/>
      <c r="AU53" s="31"/>
    </row>
    <row r="54" spans="1:47" s="12" customFormat="1" ht="16.2" thickBot="1" x14ac:dyDescent="0.35">
      <c r="A54" s="11" t="s">
        <v>38</v>
      </c>
      <c r="C54" s="13">
        <f>SUM(C3:C52)</f>
        <v>0.99999999999999989</v>
      </c>
      <c r="D54" s="12">
        <f>SUM(D3:D52)</f>
        <v>112</v>
      </c>
      <c r="E54" s="16">
        <f>SUM(E3:E52)</f>
        <v>1.0000000000000002</v>
      </c>
      <c r="F54" s="17">
        <f>SUM(F3:F52)</f>
        <v>119</v>
      </c>
      <c r="G54" s="14"/>
      <c r="H54" s="13">
        <f>SUM(H3:H52)</f>
        <v>0.99999999999999989</v>
      </c>
      <c r="I54" s="12">
        <f>SUM(I3:I52)</f>
        <v>110</v>
      </c>
      <c r="J54" s="16">
        <f>SUM(J3:J52)</f>
        <v>0.99999999999999989</v>
      </c>
      <c r="K54" s="17">
        <f>SUM(K3:K52)</f>
        <v>68</v>
      </c>
      <c r="M54" s="19">
        <f>SUM(M3:M52)</f>
        <v>0.99999999999999978</v>
      </c>
      <c r="N54" s="12">
        <f>SUM(N3:N52)</f>
        <v>31</v>
      </c>
      <c r="O54" s="16">
        <f>SUM(O3:O52)</f>
        <v>1</v>
      </c>
      <c r="P54" s="17">
        <f>SUM(P3:P52)</f>
        <v>36</v>
      </c>
      <c r="R54" s="13">
        <f>SUM(R3:R52)</f>
        <v>1.0000000000000002</v>
      </c>
      <c r="S54" s="12">
        <f>SUM(S3:S52)</f>
        <v>35</v>
      </c>
      <c r="T54" s="16">
        <f>SUM(T3:T52)</f>
        <v>1.0000000000000002</v>
      </c>
      <c r="U54" s="17">
        <f>SUM(U3:U52)</f>
        <v>36</v>
      </c>
      <c r="W54" s="13">
        <f>SUM(W3:W52)</f>
        <v>1</v>
      </c>
      <c r="X54" s="12">
        <f>SUM(X3:X52)</f>
        <v>15</v>
      </c>
      <c r="Y54" s="16">
        <f>SUM(Y3:Y52)</f>
        <v>1.0000000000000002</v>
      </c>
      <c r="Z54" s="17">
        <f>SUM(Z3:Z52)</f>
        <v>20</v>
      </c>
      <c r="AB54" s="13">
        <f>SUM(AB3:AB52)</f>
        <v>1</v>
      </c>
      <c r="AC54" s="12">
        <f>SUM(AC3:AC52)</f>
        <v>79</v>
      </c>
      <c r="AD54" s="16">
        <f>SUM(AD3:AD52)</f>
        <v>1.0000000000000004</v>
      </c>
      <c r="AE54" s="17">
        <f>SUM(AE3:AE52)</f>
        <v>61</v>
      </c>
      <c r="AG54" s="13">
        <f>SUM(AG3:AG52)</f>
        <v>0.99999999999999989</v>
      </c>
      <c r="AH54" s="12">
        <f>SUM(AH3:AH52)</f>
        <v>19</v>
      </c>
      <c r="AI54" s="16">
        <f>SUM(AI3:AI52)</f>
        <v>0.99999999999999978</v>
      </c>
      <c r="AJ54" s="17">
        <f>SUM(AJ3:AJ52)</f>
        <v>14</v>
      </c>
      <c r="AL54" s="13">
        <f>SUM(AL3:AL52)</f>
        <v>1.0000000000000002</v>
      </c>
      <c r="AM54" s="12">
        <f>SUM(AM3:AM52)</f>
        <v>385</v>
      </c>
      <c r="AN54" s="16">
        <f>SUM(AN3:AN52)</f>
        <v>1</v>
      </c>
      <c r="AO54" s="17">
        <f>SUM(AO3:AO52)</f>
        <v>339</v>
      </c>
      <c r="AQ54" s="13">
        <f>SUM(AQ3:AQ52)</f>
        <v>1</v>
      </c>
      <c r="AR54" s="12">
        <f>SUM(AR3:AR52)</f>
        <v>16</v>
      </c>
      <c r="AS54" s="16">
        <f>SUM(AS3:AS52)</f>
        <v>1</v>
      </c>
      <c r="AT54" s="17">
        <f>SUM(AT3:AT52)</f>
        <v>19</v>
      </c>
    </row>
  </sheetData>
  <mergeCells count="18">
    <mergeCell ref="O1:P1"/>
    <mergeCell ref="C1:D1"/>
    <mergeCell ref="E1:F1"/>
    <mergeCell ref="H1:I1"/>
    <mergeCell ref="J1:K1"/>
    <mergeCell ref="M1:N1"/>
    <mergeCell ref="AS1:AT1"/>
    <mergeCell ref="R1:S1"/>
    <mergeCell ref="T1:U1"/>
    <mergeCell ref="W1:X1"/>
    <mergeCell ref="Y1:Z1"/>
    <mergeCell ref="AB1:AC1"/>
    <mergeCell ref="AD1:AE1"/>
    <mergeCell ref="AG1:AH1"/>
    <mergeCell ref="AI1:AJ1"/>
    <mergeCell ref="AL1:AM1"/>
    <mergeCell ref="AN1:AO1"/>
    <mergeCell ref="AQ1:AR1"/>
  </mergeCells>
  <conditionalFormatting sqref="G53 L53 Q53 V53 AA53 AF53 AK53 AP53 AU53">
    <cfRule type="expression" dxfId="263" priority="19">
      <formula>G53&gt;D53</formula>
    </cfRule>
    <cfRule type="expression" dxfId="262" priority="20">
      <formula>G53&lt;D53</formula>
    </cfRule>
  </conditionalFormatting>
  <conditionalFormatting sqref="G3:G52">
    <cfRule type="cellIs" dxfId="261" priority="17" operator="lessThan">
      <formula>0</formula>
    </cfRule>
    <cfRule type="cellIs" dxfId="260" priority="18" operator="greaterThan">
      <formula>0</formula>
    </cfRule>
  </conditionalFormatting>
  <conditionalFormatting sqref="L3:L52">
    <cfRule type="cellIs" dxfId="259" priority="15" operator="lessThan">
      <formula>0</formula>
    </cfRule>
    <cfRule type="cellIs" dxfId="258" priority="16" operator="greaterThan">
      <formula>0</formula>
    </cfRule>
  </conditionalFormatting>
  <conditionalFormatting sqref="Q3:Q52">
    <cfRule type="cellIs" dxfId="257" priority="13" operator="lessThan">
      <formula>0</formula>
    </cfRule>
    <cfRule type="cellIs" dxfId="256" priority="14" operator="greaterThan">
      <formula>0</formula>
    </cfRule>
  </conditionalFormatting>
  <conditionalFormatting sqref="V3:V52">
    <cfRule type="cellIs" dxfId="255" priority="11" operator="lessThan">
      <formula>0</formula>
    </cfRule>
    <cfRule type="cellIs" dxfId="254" priority="12" operator="greaterThan">
      <formula>0</formula>
    </cfRule>
  </conditionalFormatting>
  <conditionalFormatting sqref="AA3:AA52">
    <cfRule type="cellIs" dxfId="253" priority="9" operator="lessThan">
      <formula>0</formula>
    </cfRule>
    <cfRule type="cellIs" dxfId="252" priority="10" operator="greaterThan">
      <formula>0</formula>
    </cfRule>
  </conditionalFormatting>
  <conditionalFormatting sqref="AF3:AF52">
    <cfRule type="cellIs" dxfId="251" priority="7" operator="lessThan">
      <formula>0</formula>
    </cfRule>
    <cfRule type="cellIs" dxfId="250" priority="8" operator="greaterThan">
      <formula>0</formula>
    </cfRule>
  </conditionalFormatting>
  <conditionalFormatting sqref="AK3:AK52">
    <cfRule type="cellIs" dxfId="249" priority="5" operator="lessThan">
      <formula>0</formula>
    </cfRule>
    <cfRule type="cellIs" dxfId="248" priority="6" operator="greaterThan">
      <formula>0</formula>
    </cfRule>
  </conditionalFormatting>
  <conditionalFormatting sqref="AP3:AP52">
    <cfRule type="cellIs" dxfId="247" priority="3" operator="lessThan">
      <formula>0</formula>
    </cfRule>
    <cfRule type="cellIs" dxfId="246" priority="4" operator="greaterThan">
      <formula>0</formula>
    </cfRule>
  </conditionalFormatting>
  <conditionalFormatting sqref="AU3:AU52">
    <cfRule type="cellIs" dxfId="245" priority="1" operator="lessThan">
      <formula>0</formula>
    </cfRule>
    <cfRule type="cellIs" dxfId="244" priority="2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BL54"/>
  <sheetViews>
    <sheetView workbookViewId="0">
      <pane xSplit="2" topLeftCell="C1" activePane="topRight" state="frozen"/>
      <selection activeCell="A31" sqref="A31:XFD31"/>
      <selection pane="topRight" activeCell="A31" sqref="A31:XFD31"/>
    </sheetView>
  </sheetViews>
  <sheetFormatPr baseColWidth="10" defaultColWidth="9.109375" defaultRowHeight="14.4" x14ac:dyDescent="0.3"/>
  <cols>
    <col min="1" max="1" width="15.5546875" bestFit="1" customWidth="1"/>
    <col min="2" max="2" width="15.5546875" hidden="1" customWidth="1"/>
    <col min="3" max="4" width="11" customWidth="1"/>
    <col min="5" max="6" width="11" style="18" customWidth="1"/>
    <col min="7" max="7" width="11" style="3" customWidth="1"/>
    <col min="8" max="9" width="11" customWidth="1"/>
    <col min="10" max="11" width="11" style="18" customWidth="1"/>
    <col min="12" max="14" width="11" customWidth="1"/>
    <col min="15" max="16" width="11" style="18" customWidth="1"/>
    <col min="17" max="19" width="11" customWidth="1"/>
    <col min="20" max="21" width="11" style="18" customWidth="1"/>
    <col min="22" max="24" width="11" customWidth="1"/>
    <col min="25" max="26" width="11" style="18" customWidth="1"/>
    <col min="27" max="29" width="11" customWidth="1"/>
    <col min="30" max="31" width="11" style="18" customWidth="1"/>
    <col min="32" max="34" width="11" customWidth="1"/>
    <col min="35" max="36" width="11" style="18" customWidth="1"/>
    <col min="37" max="39" width="11" customWidth="1"/>
    <col min="40" max="41" width="11" style="18" customWidth="1"/>
    <col min="42" max="44" width="11" customWidth="1"/>
    <col min="45" max="46" width="11" style="18" customWidth="1"/>
    <col min="47" max="47" width="11" customWidth="1"/>
    <col min="51" max="64" width="16.44140625" customWidth="1"/>
  </cols>
  <sheetData>
    <row r="1" spans="1:64" s="1" customFormat="1" x14ac:dyDescent="0.3">
      <c r="A1" s="5" t="s">
        <v>0</v>
      </c>
      <c r="B1" s="4" t="s">
        <v>41</v>
      </c>
      <c r="C1" s="38" t="s">
        <v>42</v>
      </c>
      <c r="D1" s="39"/>
      <c r="E1" s="40" t="s">
        <v>92</v>
      </c>
      <c r="F1" s="41"/>
      <c r="G1" s="7"/>
      <c r="H1" s="38" t="s">
        <v>44</v>
      </c>
      <c r="I1" s="39"/>
      <c r="J1" s="40" t="s">
        <v>93</v>
      </c>
      <c r="K1" s="41"/>
      <c r="L1" s="10"/>
      <c r="M1" s="38" t="s">
        <v>45</v>
      </c>
      <c r="N1" s="39"/>
      <c r="O1" s="40" t="s">
        <v>94</v>
      </c>
      <c r="P1" s="41"/>
      <c r="Q1" s="10"/>
      <c r="R1" s="38" t="s">
        <v>46</v>
      </c>
      <c r="S1" s="39"/>
      <c r="T1" s="40" t="s">
        <v>95</v>
      </c>
      <c r="U1" s="41"/>
      <c r="V1" s="10"/>
      <c r="W1" s="38" t="s">
        <v>51</v>
      </c>
      <c r="X1" s="39"/>
      <c r="Y1" s="40" t="s">
        <v>100</v>
      </c>
      <c r="Z1" s="41"/>
      <c r="AA1" s="10"/>
      <c r="AB1" s="38" t="s">
        <v>47</v>
      </c>
      <c r="AC1" s="39"/>
      <c r="AD1" s="40" t="s">
        <v>96</v>
      </c>
      <c r="AE1" s="41"/>
      <c r="AF1" s="10"/>
      <c r="AG1" s="38" t="s">
        <v>48</v>
      </c>
      <c r="AH1" s="39"/>
      <c r="AI1" s="40" t="s">
        <v>97</v>
      </c>
      <c r="AJ1" s="41"/>
      <c r="AK1" s="10"/>
      <c r="AL1" s="38" t="s">
        <v>98</v>
      </c>
      <c r="AM1" s="39"/>
      <c r="AN1" s="40" t="s">
        <v>101</v>
      </c>
      <c r="AO1" s="41"/>
      <c r="AP1" s="10"/>
      <c r="AQ1" s="38" t="s">
        <v>99</v>
      </c>
      <c r="AR1" s="39"/>
      <c r="AS1" s="40" t="s">
        <v>102</v>
      </c>
      <c r="AT1" s="41"/>
      <c r="AU1" s="10"/>
      <c r="AY1" t="s">
        <v>0</v>
      </c>
      <c r="AZ1" t="s">
        <v>73</v>
      </c>
      <c r="BA1" t="s">
        <v>74</v>
      </c>
      <c r="BB1" t="s">
        <v>75</v>
      </c>
      <c r="BC1" t="s">
        <v>76</v>
      </c>
      <c r="BD1" t="s">
        <v>77</v>
      </c>
      <c r="BE1" t="s">
        <v>78</v>
      </c>
      <c r="BF1" t="s">
        <v>79</v>
      </c>
      <c r="BG1" t="s">
        <v>80</v>
      </c>
      <c r="BH1" t="s">
        <v>81</v>
      </c>
      <c r="BI1" t="s">
        <v>82</v>
      </c>
      <c r="BJ1" t="s">
        <v>83</v>
      </c>
      <c r="BK1" t="s">
        <v>84</v>
      </c>
      <c r="BL1" t="s">
        <v>85</v>
      </c>
    </row>
    <row r="2" spans="1:64" s="1" customFormat="1" x14ac:dyDescent="0.3">
      <c r="A2" s="6"/>
      <c r="B2" s="4"/>
      <c r="C2" s="8" t="s">
        <v>40</v>
      </c>
      <c r="D2" s="2" t="s">
        <v>39</v>
      </c>
      <c r="E2" s="15" t="s">
        <v>40</v>
      </c>
      <c r="F2" s="15" t="s">
        <v>39</v>
      </c>
      <c r="G2" s="9" t="s">
        <v>43</v>
      </c>
      <c r="H2" s="8" t="s">
        <v>40</v>
      </c>
      <c r="I2" s="2" t="s">
        <v>39</v>
      </c>
      <c r="J2" s="15" t="s">
        <v>40</v>
      </c>
      <c r="K2" s="15" t="s">
        <v>39</v>
      </c>
      <c r="L2" s="9" t="s">
        <v>43</v>
      </c>
      <c r="M2" s="8" t="s">
        <v>40</v>
      </c>
      <c r="N2" s="2" t="s">
        <v>39</v>
      </c>
      <c r="O2" s="15" t="s">
        <v>40</v>
      </c>
      <c r="P2" s="15" t="s">
        <v>39</v>
      </c>
      <c r="Q2" s="9" t="s">
        <v>43</v>
      </c>
      <c r="R2" s="8" t="s">
        <v>40</v>
      </c>
      <c r="S2" s="2" t="s">
        <v>39</v>
      </c>
      <c r="T2" s="15" t="s">
        <v>40</v>
      </c>
      <c r="U2" s="15" t="s">
        <v>39</v>
      </c>
      <c r="V2" s="9" t="s">
        <v>43</v>
      </c>
      <c r="W2" s="8" t="s">
        <v>40</v>
      </c>
      <c r="X2" s="2" t="s">
        <v>39</v>
      </c>
      <c r="Y2" s="15" t="s">
        <v>40</v>
      </c>
      <c r="Z2" s="15" t="s">
        <v>39</v>
      </c>
      <c r="AA2" s="9" t="s">
        <v>43</v>
      </c>
      <c r="AB2" s="8" t="s">
        <v>40</v>
      </c>
      <c r="AC2" s="2" t="s">
        <v>39</v>
      </c>
      <c r="AD2" s="15" t="s">
        <v>40</v>
      </c>
      <c r="AE2" s="15" t="s">
        <v>39</v>
      </c>
      <c r="AF2" s="9" t="s">
        <v>43</v>
      </c>
      <c r="AG2" s="8" t="s">
        <v>40</v>
      </c>
      <c r="AH2" s="2" t="s">
        <v>39</v>
      </c>
      <c r="AI2" s="15" t="s">
        <v>40</v>
      </c>
      <c r="AJ2" s="15" t="s">
        <v>39</v>
      </c>
      <c r="AK2" s="9" t="s">
        <v>43</v>
      </c>
      <c r="AL2" s="8" t="s">
        <v>40</v>
      </c>
      <c r="AM2" s="2" t="s">
        <v>39</v>
      </c>
      <c r="AN2" s="15" t="s">
        <v>40</v>
      </c>
      <c r="AO2" s="15" t="s">
        <v>39</v>
      </c>
      <c r="AP2" s="9" t="s">
        <v>43</v>
      </c>
      <c r="AQ2" s="8" t="s">
        <v>40</v>
      </c>
      <c r="AR2" s="2" t="s">
        <v>39</v>
      </c>
      <c r="AS2" s="15" t="s">
        <v>40</v>
      </c>
      <c r="AT2" s="15" t="s">
        <v>39</v>
      </c>
      <c r="AU2" s="9" t="s">
        <v>43</v>
      </c>
      <c r="AY2" t="s">
        <v>33</v>
      </c>
      <c r="AZ2" t="s">
        <v>86</v>
      </c>
      <c r="BA2" t="s">
        <v>87</v>
      </c>
      <c r="BB2" t="s">
        <v>91</v>
      </c>
      <c r="BC2" t="s">
        <v>89</v>
      </c>
      <c r="BD2">
        <v>1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1</v>
      </c>
      <c r="BL2">
        <v>0</v>
      </c>
    </row>
    <row r="3" spans="1:64" x14ac:dyDescent="0.3">
      <c r="A3" s="20" t="s">
        <v>36</v>
      </c>
      <c r="B3" s="21" t="e">
        <f>LOOKUP(A3,#REF!,#REF!)</f>
        <v>#REF!</v>
      </c>
      <c r="C3" s="32">
        <f t="shared" ref="C3:C30" si="0">D3/$D$54</f>
        <v>0</v>
      </c>
      <c r="D3" s="23">
        <f t="shared" ref="D3:D30" si="1">IF(COUNTIF($AY$2:$BL$56,A3)=1,VLOOKUP(A3,$AY$2:$BL$56,6,FALSE),0)</f>
        <v>0</v>
      </c>
      <c r="E3" s="33" t="e">
        <f t="shared" ref="E3:E34" si="2">F3/$F$54</f>
        <v>#DIV/0!</v>
      </c>
      <c r="F3" s="25"/>
      <c r="G3" s="26">
        <f>F3-D3</f>
        <v>0</v>
      </c>
      <c r="H3" s="32">
        <f t="shared" ref="H3:H34" si="3">I3/$I$54</f>
        <v>0</v>
      </c>
      <c r="I3" s="23">
        <f t="shared" ref="I3:I34" si="4">IF(COUNTIF($AY$2:$BL$56,A3)=1,VLOOKUP(A3,$AY$2:$BL$56,7,FALSE),0)</f>
        <v>0</v>
      </c>
      <c r="J3" s="33" t="e">
        <f t="shared" ref="J3:J34" si="5">K3/$K$54</f>
        <v>#DIV/0!</v>
      </c>
      <c r="K3" s="25"/>
      <c r="L3" s="26">
        <f>K3-I3</f>
        <v>0</v>
      </c>
      <c r="M3" s="22">
        <f t="shared" ref="M3:M34" si="6">N3/$N$54</f>
        <v>0</v>
      </c>
      <c r="N3" s="23">
        <f t="shared" ref="N3:N34" si="7">IF(COUNTIF($AY$2:$BL$56,A3)=1,VLOOKUP(A3,$AY$2:$BL$56,8,FALSE),0)</f>
        <v>0</v>
      </c>
      <c r="O3" s="33" t="e">
        <f t="shared" ref="O3:O34" si="8">P3/$P$54</f>
        <v>#DIV/0!</v>
      </c>
      <c r="P3" s="25"/>
      <c r="Q3" s="26">
        <f>P3-N3</f>
        <v>0</v>
      </c>
      <c r="R3" s="32">
        <f t="shared" ref="R3:R34" si="9">S3/$S$54</f>
        <v>0</v>
      </c>
      <c r="S3" s="23">
        <f t="shared" ref="S3:S34" si="10">IF(COUNTIF($AY$2:$BL$56,A3)=1,VLOOKUP(A3,$AY$2:$BL$56,9,FALSE),0)</f>
        <v>0</v>
      </c>
      <c r="T3" s="33" t="e">
        <f t="shared" ref="T3:T34" si="11">U3/$U$54</f>
        <v>#DIV/0!</v>
      </c>
      <c r="U3" s="25"/>
      <c r="V3" s="26">
        <f>U3-S3</f>
        <v>0</v>
      </c>
      <c r="W3" s="32">
        <f t="shared" ref="W3:W34" si="12">X3/$X$54</f>
        <v>0</v>
      </c>
      <c r="X3" s="23">
        <f t="shared" ref="X3:X34" si="13">IF(COUNTIF($AY$2:$BL$56,A3)=1,VLOOKUP(A3,$AY$2:$BL$56,10,FALSE),0)</f>
        <v>0</v>
      </c>
      <c r="Y3" s="33" t="e">
        <f t="shared" ref="Y3:Y34" si="14">Z3/$Z$54</f>
        <v>#DIV/0!</v>
      </c>
      <c r="Z3" s="25"/>
      <c r="AA3" s="26">
        <f>Z3-X3</f>
        <v>0</v>
      </c>
      <c r="AB3" s="32">
        <f t="shared" ref="AB3:AB34" si="15">AC3/$AC$54</f>
        <v>0</v>
      </c>
      <c r="AC3" s="23">
        <f t="shared" ref="AC3:AC34" si="16">IF(COUNTIF($AY$2:$BL$56,A3)=1,VLOOKUP(A3,$AY$2:$BL$56,11,FALSE),0)</f>
        <v>0</v>
      </c>
      <c r="AD3" s="33" t="e">
        <f t="shared" ref="AD3:AD34" si="17">AE3/$AE$54</f>
        <v>#DIV/0!</v>
      </c>
      <c r="AE3" s="25"/>
      <c r="AF3" s="26">
        <f>AE3-AC3</f>
        <v>0</v>
      </c>
      <c r="AG3" s="32">
        <f t="shared" ref="AG3:AG34" si="18">AH3/$AH$54</f>
        <v>0</v>
      </c>
      <c r="AH3" s="23">
        <f t="shared" ref="AH3:AH34" si="19">IF(COUNTIF($AY$2:$BL$56,A3)=1,VLOOKUP(A3,$AY$2:$BL$56,12,FALSE),0)</f>
        <v>0</v>
      </c>
      <c r="AI3" s="33" t="e">
        <f t="shared" ref="AI3:AI34" si="20">AJ3/$AJ$54</f>
        <v>#DIV/0!</v>
      </c>
      <c r="AJ3" s="25"/>
      <c r="AK3" s="26">
        <f>AJ3-AH3</f>
        <v>0</v>
      </c>
      <c r="AL3" s="32">
        <f t="shared" ref="AL3:AL34" si="21">AM3/$AM$54</f>
        <v>0</v>
      </c>
      <c r="AM3" s="23">
        <f t="shared" ref="AM3:AM34" si="22">IF(COUNTIF($AY$2:$BL$56,A3)=1,VLOOKUP(A3,$AY$2:$BL$56,13,FALSE),0)</f>
        <v>0</v>
      </c>
      <c r="AN3" s="33" t="e">
        <f t="shared" ref="AN3:AN34" si="23">AO3/$AO$54</f>
        <v>#DIV/0!</v>
      </c>
      <c r="AO3" s="25"/>
      <c r="AP3" s="26">
        <f>AO3-AM3</f>
        <v>0</v>
      </c>
      <c r="AQ3" s="32">
        <f t="shared" ref="AQ3:AQ34" si="24">AR3/$AR$54</f>
        <v>0</v>
      </c>
      <c r="AR3" s="23">
        <f t="shared" ref="AR3:AR34" si="25">IF(COUNTIF($AY$2:$BL$56,A3)=1,VLOOKUP(A3,$AY$2:$BL$56,14,FALSE),0)</f>
        <v>0</v>
      </c>
      <c r="AS3" s="33" t="e">
        <f>AT3/$AT$54</f>
        <v>#DIV/0!</v>
      </c>
      <c r="AT3" s="25"/>
      <c r="AU3" s="26">
        <f>AT3-AR3</f>
        <v>0</v>
      </c>
      <c r="AY3" t="s">
        <v>2</v>
      </c>
      <c r="AZ3" t="s">
        <v>86</v>
      </c>
      <c r="BA3" t="s">
        <v>87</v>
      </c>
      <c r="BB3" t="s">
        <v>91</v>
      </c>
      <c r="BC3" t="s">
        <v>89</v>
      </c>
      <c r="BD3">
        <v>14</v>
      </c>
      <c r="BE3">
        <v>3</v>
      </c>
      <c r="BF3">
        <v>0</v>
      </c>
      <c r="BG3">
        <v>3</v>
      </c>
      <c r="BH3">
        <v>2</v>
      </c>
      <c r="BI3">
        <v>6</v>
      </c>
      <c r="BJ3">
        <v>0</v>
      </c>
      <c r="BK3">
        <v>27</v>
      </c>
      <c r="BL3">
        <v>1</v>
      </c>
    </row>
    <row r="4" spans="1:64" x14ac:dyDescent="0.3">
      <c r="A4" t="s">
        <v>33</v>
      </c>
      <c r="B4" s="21"/>
      <c r="C4" s="32">
        <f t="shared" si="0"/>
        <v>8.4033613445378148E-3</v>
      </c>
      <c r="D4" s="23">
        <f t="shared" si="1"/>
        <v>1</v>
      </c>
      <c r="E4" s="33" t="e">
        <f t="shared" si="2"/>
        <v>#DIV/0!</v>
      </c>
      <c r="F4" s="25"/>
      <c r="G4" s="26">
        <f t="shared" ref="G4:G53" si="26">F4-D4</f>
        <v>-1</v>
      </c>
      <c r="H4" s="32">
        <f t="shared" si="3"/>
        <v>0</v>
      </c>
      <c r="I4" s="23">
        <f t="shared" si="4"/>
        <v>0</v>
      </c>
      <c r="J4" s="33" t="e">
        <f t="shared" si="5"/>
        <v>#DIV/0!</v>
      </c>
      <c r="K4" s="25"/>
      <c r="L4" s="26">
        <f t="shared" ref="L4:L52" si="27">K4-I4</f>
        <v>0</v>
      </c>
      <c r="M4" s="22">
        <f t="shared" si="6"/>
        <v>0</v>
      </c>
      <c r="N4" s="23">
        <f t="shared" si="7"/>
        <v>0</v>
      </c>
      <c r="O4" s="33" t="e">
        <f t="shared" si="8"/>
        <v>#DIV/0!</v>
      </c>
      <c r="P4" s="25"/>
      <c r="Q4" s="26">
        <f t="shared" ref="Q4:Q52" si="28">P4-N4</f>
        <v>0</v>
      </c>
      <c r="R4" s="32">
        <f t="shared" si="9"/>
        <v>0</v>
      </c>
      <c r="S4" s="23">
        <f t="shared" si="10"/>
        <v>0</v>
      </c>
      <c r="T4" s="33" t="e">
        <f t="shared" si="11"/>
        <v>#DIV/0!</v>
      </c>
      <c r="U4" s="25"/>
      <c r="V4" s="26">
        <f t="shared" ref="V4:V53" si="29">U4-S4</f>
        <v>0</v>
      </c>
      <c r="W4" s="32">
        <f t="shared" si="12"/>
        <v>0</v>
      </c>
      <c r="X4" s="23">
        <f t="shared" si="13"/>
        <v>0</v>
      </c>
      <c r="Y4" s="33" t="e">
        <f t="shared" si="14"/>
        <v>#DIV/0!</v>
      </c>
      <c r="Z4" s="25"/>
      <c r="AA4" s="26">
        <f t="shared" ref="AA4:AA52" si="30">Z4-X4</f>
        <v>0</v>
      </c>
      <c r="AB4" s="32">
        <f t="shared" si="15"/>
        <v>0</v>
      </c>
      <c r="AC4" s="23">
        <f t="shared" si="16"/>
        <v>0</v>
      </c>
      <c r="AD4" s="33" t="e">
        <f t="shared" si="17"/>
        <v>#DIV/0!</v>
      </c>
      <c r="AE4" s="25"/>
      <c r="AF4" s="26">
        <f t="shared" ref="AF4:AF52" si="31">AE4-AC4</f>
        <v>0</v>
      </c>
      <c r="AG4" s="32">
        <f t="shared" si="18"/>
        <v>0</v>
      </c>
      <c r="AH4" s="23">
        <f t="shared" si="19"/>
        <v>0</v>
      </c>
      <c r="AI4" s="33" t="e">
        <f t="shared" si="20"/>
        <v>#DIV/0!</v>
      </c>
      <c r="AJ4" s="25"/>
      <c r="AK4" s="26">
        <f t="shared" ref="AK4:AK52" si="32">AJ4-AH4</f>
        <v>0</v>
      </c>
      <c r="AL4" s="32">
        <f t="shared" si="21"/>
        <v>2.9498525073746312E-3</v>
      </c>
      <c r="AM4" s="23">
        <f t="shared" si="22"/>
        <v>1</v>
      </c>
      <c r="AN4" s="33" t="e">
        <f t="shared" si="23"/>
        <v>#DIV/0!</v>
      </c>
      <c r="AO4" s="25"/>
      <c r="AP4" s="26">
        <f t="shared" ref="AP4:AP52" si="33">AO4-AM4</f>
        <v>-1</v>
      </c>
      <c r="AQ4" s="32">
        <f t="shared" si="24"/>
        <v>0</v>
      </c>
      <c r="AR4" s="23">
        <f t="shared" si="25"/>
        <v>0</v>
      </c>
      <c r="AS4" s="33" t="e">
        <f t="shared" ref="AS4:AS52" si="34">AT4/$AT$54</f>
        <v>#DIV/0!</v>
      </c>
      <c r="AT4" s="25"/>
      <c r="AU4" s="26">
        <f t="shared" ref="AU4:AU52" si="35">AT4-AR4</f>
        <v>0</v>
      </c>
      <c r="AY4" t="s">
        <v>3</v>
      </c>
      <c r="AZ4" t="s">
        <v>86</v>
      </c>
      <c r="BA4" t="s">
        <v>87</v>
      </c>
      <c r="BB4" t="s">
        <v>91</v>
      </c>
      <c r="BC4" t="s">
        <v>89</v>
      </c>
      <c r="BD4">
        <v>1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1</v>
      </c>
      <c r="BL4">
        <v>0</v>
      </c>
    </row>
    <row r="5" spans="1:64" x14ac:dyDescent="0.3">
      <c r="A5" t="s">
        <v>1</v>
      </c>
      <c r="B5" s="21"/>
      <c r="C5" s="32">
        <f t="shared" si="0"/>
        <v>0</v>
      </c>
      <c r="D5" s="23">
        <f t="shared" si="1"/>
        <v>0</v>
      </c>
      <c r="E5" s="33" t="e">
        <f t="shared" si="2"/>
        <v>#DIV/0!</v>
      </c>
      <c r="F5" s="25"/>
      <c r="G5" s="26">
        <f t="shared" si="26"/>
        <v>0</v>
      </c>
      <c r="H5" s="32">
        <f t="shared" si="3"/>
        <v>0</v>
      </c>
      <c r="I5" s="23">
        <f t="shared" si="4"/>
        <v>0</v>
      </c>
      <c r="J5" s="33" t="e">
        <f t="shared" si="5"/>
        <v>#DIV/0!</v>
      </c>
      <c r="K5" s="25"/>
      <c r="L5" s="26">
        <f t="shared" si="27"/>
        <v>0</v>
      </c>
      <c r="M5" s="22">
        <f t="shared" si="6"/>
        <v>0</v>
      </c>
      <c r="N5" s="23">
        <f t="shared" si="7"/>
        <v>0</v>
      </c>
      <c r="O5" s="33" t="e">
        <f t="shared" si="8"/>
        <v>#DIV/0!</v>
      </c>
      <c r="P5" s="25"/>
      <c r="Q5" s="26">
        <f t="shared" si="28"/>
        <v>0</v>
      </c>
      <c r="R5" s="32">
        <f t="shared" si="9"/>
        <v>0</v>
      </c>
      <c r="S5" s="23">
        <f t="shared" si="10"/>
        <v>0</v>
      </c>
      <c r="T5" s="33" t="e">
        <f t="shared" si="11"/>
        <v>#DIV/0!</v>
      </c>
      <c r="U5" s="25"/>
      <c r="V5" s="26">
        <f t="shared" si="29"/>
        <v>0</v>
      </c>
      <c r="W5" s="32">
        <f t="shared" si="12"/>
        <v>0</v>
      </c>
      <c r="X5" s="23">
        <f t="shared" si="13"/>
        <v>0</v>
      </c>
      <c r="Y5" s="33" t="e">
        <f t="shared" si="14"/>
        <v>#DIV/0!</v>
      </c>
      <c r="Z5" s="25"/>
      <c r="AA5" s="26">
        <f t="shared" si="30"/>
        <v>0</v>
      </c>
      <c r="AB5" s="32">
        <f t="shared" si="15"/>
        <v>0</v>
      </c>
      <c r="AC5" s="23">
        <f t="shared" si="16"/>
        <v>0</v>
      </c>
      <c r="AD5" s="33" t="e">
        <f t="shared" si="17"/>
        <v>#DIV/0!</v>
      </c>
      <c r="AE5" s="25"/>
      <c r="AF5" s="26">
        <f t="shared" si="31"/>
        <v>0</v>
      </c>
      <c r="AG5" s="32">
        <f t="shared" si="18"/>
        <v>0</v>
      </c>
      <c r="AH5" s="23">
        <f t="shared" si="19"/>
        <v>0</v>
      </c>
      <c r="AI5" s="33" t="e">
        <f t="shared" si="20"/>
        <v>#DIV/0!</v>
      </c>
      <c r="AJ5" s="25"/>
      <c r="AK5" s="26">
        <f t="shared" si="32"/>
        <v>0</v>
      </c>
      <c r="AL5" s="32">
        <f t="shared" si="21"/>
        <v>0</v>
      </c>
      <c r="AM5" s="23">
        <f t="shared" si="22"/>
        <v>0</v>
      </c>
      <c r="AN5" s="33" t="e">
        <f t="shared" si="23"/>
        <v>#DIV/0!</v>
      </c>
      <c r="AO5" s="25"/>
      <c r="AP5" s="26">
        <f t="shared" si="33"/>
        <v>0</v>
      </c>
      <c r="AQ5" s="32">
        <f t="shared" si="24"/>
        <v>0</v>
      </c>
      <c r="AR5" s="23">
        <f t="shared" si="25"/>
        <v>0</v>
      </c>
      <c r="AS5" s="33" t="e">
        <f t="shared" si="34"/>
        <v>#DIV/0!</v>
      </c>
      <c r="AT5" s="25"/>
      <c r="AU5" s="26">
        <f t="shared" si="35"/>
        <v>0</v>
      </c>
      <c r="AY5" t="s">
        <v>4</v>
      </c>
      <c r="AZ5" t="s">
        <v>86</v>
      </c>
      <c r="BA5" t="s">
        <v>87</v>
      </c>
      <c r="BB5" t="s">
        <v>91</v>
      </c>
      <c r="BC5" t="s">
        <v>89</v>
      </c>
      <c r="BD5">
        <v>20</v>
      </c>
      <c r="BE5">
        <v>4</v>
      </c>
      <c r="BF5">
        <v>1</v>
      </c>
      <c r="BG5">
        <v>5</v>
      </c>
      <c r="BH5">
        <v>0</v>
      </c>
      <c r="BI5">
        <v>1</v>
      </c>
      <c r="BJ5">
        <v>0</v>
      </c>
      <c r="BK5">
        <v>25</v>
      </c>
      <c r="BL5">
        <v>6</v>
      </c>
    </row>
    <row r="6" spans="1:64" x14ac:dyDescent="0.3">
      <c r="A6" t="s">
        <v>52</v>
      </c>
      <c r="B6" s="21"/>
      <c r="C6" s="32">
        <f t="shared" si="0"/>
        <v>0</v>
      </c>
      <c r="D6" s="23">
        <f t="shared" si="1"/>
        <v>0</v>
      </c>
      <c r="E6" s="33" t="e">
        <f t="shared" si="2"/>
        <v>#DIV/0!</v>
      </c>
      <c r="F6" s="25"/>
      <c r="G6" s="26">
        <f t="shared" si="26"/>
        <v>0</v>
      </c>
      <c r="H6" s="32">
        <f t="shared" si="3"/>
        <v>0</v>
      </c>
      <c r="I6" s="23">
        <f t="shared" si="4"/>
        <v>0</v>
      </c>
      <c r="J6" s="33" t="e">
        <f t="shared" si="5"/>
        <v>#DIV/0!</v>
      </c>
      <c r="K6" s="25"/>
      <c r="L6" s="26">
        <f t="shared" si="27"/>
        <v>0</v>
      </c>
      <c r="M6" s="22">
        <f t="shared" si="6"/>
        <v>0</v>
      </c>
      <c r="N6" s="23">
        <f t="shared" si="7"/>
        <v>0</v>
      </c>
      <c r="O6" s="33" t="e">
        <f t="shared" si="8"/>
        <v>#DIV/0!</v>
      </c>
      <c r="P6" s="25"/>
      <c r="Q6" s="26">
        <f t="shared" si="28"/>
        <v>0</v>
      </c>
      <c r="R6" s="32">
        <f t="shared" si="9"/>
        <v>0</v>
      </c>
      <c r="S6" s="23">
        <f t="shared" si="10"/>
        <v>0</v>
      </c>
      <c r="T6" s="33" t="e">
        <f t="shared" si="11"/>
        <v>#DIV/0!</v>
      </c>
      <c r="U6" s="25"/>
      <c r="V6" s="26">
        <f t="shared" si="29"/>
        <v>0</v>
      </c>
      <c r="W6" s="32">
        <f t="shared" si="12"/>
        <v>0</v>
      </c>
      <c r="X6" s="23">
        <f t="shared" si="13"/>
        <v>0</v>
      </c>
      <c r="Y6" s="33" t="e">
        <f t="shared" si="14"/>
        <v>#DIV/0!</v>
      </c>
      <c r="Z6" s="25"/>
      <c r="AA6" s="26">
        <f t="shared" si="30"/>
        <v>0</v>
      </c>
      <c r="AB6" s="32">
        <f t="shared" si="15"/>
        <v>0</v>
      </c>
      <c r="AC6" s="23">
        <f t="shared" si="16"/>
        <v>0</v>
      </c>
      <c r="AD6" s="33" t="e">
        <f t="shared" si="17"/>
        <v>#DIV/0!</v>
      </c>
      <c r="AE6" s="25"/>
      <c r="AF6" s="26">
        <f t="shared" si="31"/>
        <v>0</v>
      </c>
      <c r="AG6" s="32">
        <f t="shared" si="18"/>
        <v>0</v>
      </c>
      <c r="AH6" s="23">
        <f t="shared" si="19"/>
        <v>0</v>
      </c>
      <c r="AI6" s="33" t="e">
        <f t="shared" si="20"/>
        <v>#DIV/0!</v>
      </c>
      <c r="AJ6" s="25"/>
      <c r="AK6" s="26">
        <f t="shared" si="32"/>
        <v>0</v>
      </c>
      <c r="AL6" s="32">
        <f t="shared" si="21"/>
        <v>0</v>
      </c>
      <c r="AM6" s="23">
        <f t="shared" si="22"/>
        <v>0</v>
      </c>
      <c r="AN6" s="33" t="e">
        <f t="shared" si="23"/>
        <v>#DIV/0!</v>
      </c>
      <c r="AO6" s="25"/>
      <c r="AP6" s="26">
        <f t="shared" si="33"/>
        <v>0</v>
      </c>
      <c r="AQ6" s="32">
        <f t="shared" si="24"/>
        <v>0</v>
      </c>
      <c r="AR6" s="23">
        <f t="shared" si="25"/>
        <v>0</v>
      </c>
      <c r="AS6" s="33" t="e">
        <f t="shared" si="34"/>
        <v>#DIV/0!</v>
      </c>
      <c r="AT6" s="25"/>
      <c r="AU6" s="26">
        <f t="shared" si="35"/>
        <v>0</v>
      </c>
      <c r="AY6" t="s">
        <v>5</v>
      </c>
      <c r="AZ6" t="s">
        <v>86</v>
      </c>
      <c r="BA6" t="s">
        <v>87</v>
      </c>
      <c r="BB6" t="s">
        <v>91</v>
      </c>
      <c r="BC6" t="s">
        <v>89</v>
      </c>
      <c r="BD6">
        <v>5</v>
      </c>
      <c r="BE6">
        <v>1</v>
      </c>
      <c r="BF6">
        <v>8</v>
      </c>
      <c r="BG6">
        <v>3</v>
      </c>
      <c r="BH6">
        <v>1</v>
      </c>
      <c r="BI6">
        <v>4</v>
      </c>
      <c r="BJ6">
        <v>2</v>
      </c>
      <c r="BK6">
        <v>24</v>
      </c>
      <c r="BL6">
        <v>0</v>
      </c>
    </row>
    <row r="7" spans="1:64" x14ac:dyDescent="0.3">
      <c r="A7" t="s">
        <v>2</v>
      </c>
      <c r="B7" s="21"/>
      <c r="C7" s="32">
        <f t="shared" si="0"/>
        <v>0.11764705882352941</v>
      </c>
      <c r="D7" s="23">
        <f t="shared" si="1"/>
        <v>14</v>
      </c>
      <c r="E7" s="33" t="e">
        <f t="shared" si="2"/>
        <v>#DIV/0!</v>
      </c>
      <c r="F7" s="25"/>
      <c r="G7" s="26">
        <f t="shared" si="26"/>
        <v>-14</v>
      </c>
      <c r="H7" s="32">
        <f t="shared" si="3"/>
        <v>4.1666666666666664E-2</v>
      </c>
      <c r="I7" s="23">
        <f t="shared" si="4"/>
        <v>3</v>
      </c>
      <c r="J7" s="33" t="e">
        <f t="shared" si="5"/>
        <v>#DIV/0!</v>
      </c>
      <c r="K7" s="25"/>
      <c r="L7" s="26">
        <f t="shared" si="27"/>
        <v>-3</v>
      </c>
      <c r="M7" s="22">
        <f t="shared" si="6"/>
        <v>0</v>
      </c>
      <c r="N7" s="23">
        <f t="shared" si="7"/>
        <v>0</v>
      </c>
      <c r="O7" s="33" t="e">
        <f t="shared" si="8"/>
        <v>#DIV/0!</v>
      </c>
      <c r="P7" s="25"/>
      <c r="Q7" s="26">
        <f t="shared" si="28"/>
        <v>0</v>
      </c>
      <c r="R7" s="32">
        <f t="shared" si="9"/>
        <v>8.3333333333333329E-2</v>
      </c>
      <c r="S7" s="23">
        <f t="shared" si="10"/>
        <v>3</v>
      </c>
      <c r="T7" s="33" t="e">
        <f t="shared" si="11"/>
        <v>#DIV/0!</v>
      </c>
      <c r="U7" s="25"/>
      <c r="V7" s="26">
        <f t="shared" si="29"/>
        <v>-3</v>
      </c>
      <c r="W7" s="32">
        <f t="shared" si="12"/>
        <v>0.1</v>
      </c>
      <c r="X7" s="23">
        <f t="shared" si="13"/>
        <v>2</v>
      </c>
      <c r="Y7" s="33" t="e">
        <f t="shared" si="14"/>
        <v>#DIV/0!</v>
      </c>
      <c r="Z7" s="25"/>
      <c r="AA7" s="26">
        <f t="shared" si="30"/>
        <v>-2</v>
      </c>
      <c r="AB7" s="32">
        <f t="shared" si="15"/>
        <v>9.8360655737704916E-2</v>
      </c>
      <c r="AC7" s="23">
        <f t="shared" si="16"/>
        <v>6</v>
      </c>
      <c r="AD7" s="33" t="e">
        <f t="shared" si="17"/>
        <v>#DIV/0!</v>
      </c>
      <c r="AE7" s="25"/>
      <c r="AF7" s="26">
        <f t="shared" si="31"/>
        <v>-6</v>
      </c>
      <c r="AG7" s="32">
        <f t="shared" si="18"/>
        <v>0</v>
      </c>
      <c r="AH7" s="23">
        <f t="shared" si="19"/>
        <v>0</v>
      </c>
      <c r="AI7" s="33" t="e">
        <f t="shared" si="20"/>
        <v>#DIV/0!</v>
      </c>
      <c r="AJ7" s="25"/>
      <c r="AK7" s="26">
        <f t="shared" si="32"/>
        <v>0</v>
      </c>
      <c r="AL7" s="32">
        <f t="shared" si="21"/>
        <v>7.9646017699115043E-2</v>
      </c>
      <c r="AM7" s="23">
        <f t="shared" si="22"/>
        <v>27</v>
      </c>
      <c r="AN7" s="33" t="e">
        <f t="shared" si="23"/>
        <v>#DIV/0!</v>
      </c>
      <c r="AO7" s="25"/>
      <c r="AP7" s="26">
        <f t="shared" si="33"/>
        <v>-27</v>
      </c>
      <c r="AQ7" s="32">
        <f t="shared" si="24"/>
        <v>5.2631578947368418E-2</v>
      </c>
      <c r="AR7" s="23">
        <f t="shared" si="25"/>
        <v>1</v>
      </c>
      <c r="AS7" s="33" t="e">
        <f t="shared" si="34"/>
        <v>#DIV/0!</v>
      </c>
      <c r="AT7" s="25"/>
      <c r="AU7" s="26">
        <f t="shared" si="35"/>
        <v>-1</v>
      </c>
      <c r="AY7" t="s">
        <v>6</v>
      </c>
      <c r="AZ7" t="s">
        <v>86</v>
      </c>
      <c r="BA7" t="s">
        <v>87</v>
      </c>
      <c r="BB7" t="s">
        <v>91</v>
      </c>
      <c r="BC7" t="s">
        <v>89</v>
      </c>
      <c r="BD7">
        <v>1</v>
      </c>
      <c r="BE7">
        <v>1</v>
      </c>
      <c r="BF7">
        <v>0</v>
      </c>
      <c r="BG7">
        <v>0</v>
      </c>
      <c r="BH7">
        <v>0</v>
      </c>
      <c r="BI7">
        <v>1</v>
      </c>
      <c r="BJ7">
        <v>0</v>
      </c>
      <c r="BK7">
        <v>3</v>
      </c>
      <c r="BL7">
        <v>0</v>
      </c>
    </row>
    <row r="8" spans="1:64" x14ac:dyDescent="0.3">
      <c r="A8" t="s">
        <v>3</v>
      </c>
      <c r="B8" s="21"/>
      <c r="C8" s="32">
        <f t="shared" si="0"/>
        <v>8.4033613445378148E-3</v>
      </c>
      <c r="D8" s="23">
        <f t="shared" si="1"/>
        <v>1</v>
      </c>
      <c r="E8" s="33" t="e">
        <f t="shared" si="2"/>
        <v>#DIV/0!</v>
      </c>
      <c r="F8" s="25"/>
      <c r="G8" s="26">
        <f t="shared" si="26"/>
        <v>-1</v>
      </c>
      <c r="H8" s="32">
        <f t="shared" si="3"/>
        <v>0</v>
      </c>
      <c r="I8" s="23">
        <f t="shared" si="4"/>
        <v>0</v>
      </c>
      <c r="J8" s="33" t="e">
        <f t="shared" si="5"/>
        <v>#DIV/0!</v>
      </c>
      <c r="K8" s="25"/>
      <c r="L8" s="26">
        <f t="shared" si="27"/>
        <v>0</v>
      </c>
      <c r="M8" s="22">
        <f t="shared" si="6"/>
        <v>0</v>
      </c>
      <c r="N8" s="23">
        <f t="shared" si="7"/>
        <v>0</v>
      </c>
      <c r="O8" s="33" t="e">
        <f t="shared" si="8"/>
        <v>#DIV/0!</v>
      </c>
      <c r="P8" s="25"/>
      <c r="Q8" s="26">
        <f t="shared" si="28"/>
        <v>0</v>
      </c>
      <c r="R8" s="32">
        <f t="shared" si="9"/>
        <v>0</v>
      </c>
      <c r="S8" s="23">
        <f t="shared" si="10"/>
        <v>0</v>
      </c>
      <c r="T8" s="33" t="e">
        <f t="shared" si="11"/>
        <v>#DIV/0!</v>
      </c>
      <c r="U8" s="25"/>
      <c r="V8" s="26">
        <f t="shared" si="29"/>
        <v>0</v>
      </c>
      <c r="W8" s="32">
        <f t="shared" si="12"/>
        <v>0</v>
      </c>
      <c r="X8" s="23">
        <f t="shared" si="13"/>
        <v>0</v>
      </c>
      <c r="Y8" s="33" t="e">
        <f t="shared" si="14"/>
        <v>#DIV/0!</v>
      </c>
      <c r="Z8" s="25"/>
      <c r="AA8" s="26">
        <f t="shared" si="30"/>
        <v>0</v>
      </c>
      <c r="AB8" s="32">
        <f t="shared" si="15"/>
        <v>0</v>
      </c>
      <c r="AC8" s="23">
        <f t="shared" si="16"/>
        <v>0</v>
      </c>
      <c r="AD8" s="33" t="e">
        <f t="shared" si="17"/>
        <v>#DIV/0!</v>
      </c>
      <c r="AE8" s="25"/>
      <c r="AF8" s="26">
        <f t="shared" si="31"/>
        <v>0</v>
      </c>
      <c r="AG8" s="32">
        <f t="shared" si="18"/>
        <v>0</v>
      </c>
      <c r="AH8" s="23">
        <f t="shared" si="19"/>
        <v>0</v>
      </c>
      <c r="AI8" s="33" t="e">
        <f t="shared" si="20"/>
        <v>#DIV/0!</v>
      </c>
      <c r="AJ8" s="25"/>
      <c r="AK8" s="26">
        <f t="shared" si="32"/>
        <v>0</v>
      </c>
      <c r="AL8" s="32">
        <f t="shared" si="21"/>
        <v>2.9498525073746312E-3</v>
      </c>
      <c r="AM8" s="23">
        <f t="shared" si="22"/>
        <v>1</v>
      </c>
      <c r="AN8" s="33" t="e">
        <f t="shared" si="23"/>
        <v>#DIV/0!</v>
      </c>
      <c r="AO8" s="25"/>
      <c r="AP8" s="26">
        <f t="shared" si="33"/>
        <v>-1</v>
      </c>
      <c r="AQ8" s="32">
        <f t="shared" si="24"/>
        <v>0</v>
      </c>
      <c r="AR8" s="23">
        <f t="shared" si="25"/>
        <v>0</v>
      </c>
      <c r="AS8" s="33" t="e">
        <f t="shared" si="34"/>
        <v>#DIV/0!</v>
      </c>
      <c r="AT8" s="25"/>
      <c r="AU8" s="26">
        <f t="shared" si="35"/>
        <v>0</v>
      </c>
      <c r="AY8" t="s">
        <v>7</v>
      </c>
      <c r="AZ8" t="s">
        <v>86</v>
      </c>
      <c r="BA8" t="s">
        <v>87</v>
      </c>
      <c r="BB8" t="s">
        <v>91</v>
      </c>
      <c r="BC8" t="s">
        <v>89</v>
      </c>
      <c r="BD8">
        <v>4</v>
      </c>
      <c r="BE8">
        <v>2</v>
      </c>
      <c r="BF8">
        <v>0</v>
      </c>
      <c r="BG8">
        <v>1</v>
      </c>
      <c r="BH8">
        <v>4</v>
      </c>
      <c r="BI8">
        <v>1</v>
      </c>
      <c r="BJ8">
        <v>3</v>
      </c>
      <c r="BK8">
        <v>15</v>
      </c>
      <c r="BL8">
        <v>0</v>
      </c>
    </row>
    <row r="9" spans="1:64" x14ac:dyDescent="0.3">
      <c r="A9" t="s">
        <v>4</v>
      </c>
      <c r="B9" s="21"/>
      <c r="C9" s="32">
        <f t="shared" si="0"/>
        <v>0.16806722689075632</v>
      </c>
      <c r="D9" s="23">
        <f t="shared" si="1"/>
        <v>20</v>
      </c>
      <c r="E9" s="33" t="e">
        <f t="shared" si="2"/>
        <v>#DIV/0!</v>
      </c>
      <c r="F9" s="25"/>
      <c r="G9" s="26">
        <f t="shared" si="26"/>
        <v>-20</v>
      </c>
      <c r="H9" s="32">
        <f t="shared" si="3"/>
        <v>5.5555555555555552E-2</v>
      </c>
      <c r="I9" s="23">
        <f t="shared" si="4"/>
        <v>4</v>
      </c>
      <c r="J9" s="33" t="e">
        <f t="shared" si="5"/>
        <v>#DIV/0!</v>
      </c>
      <c r="K9" s="25"/>
      <c r="L9" s="26">
        <f t="shared" si="27"/>
        <v>-4</v>
      </c>
      <c r="M9" s="22">
        <f t="shared" si="6"/>
        <v>2.7777777777777776E-2</v>
      </c>
      <c r="N9" s="23">
        <f t="shared" si="7"/>
        <v>1</v>
      </c>
      <c r="O9" s="33" t="e">
        <f t="shared" si="8"/>
        <v>#DIV/0!</v>
      </c>
      <c r="P9" s="25"/>
      <c r="Q9" s="26">
        <f t="shared" si="28"/>
        <v>-1</v>
      </c>
      <c r="R9" s="32">
        <f t="shared" si="9"/>
        <v>0.1388888888888889</v>
      </c>
      <c r="S9" s="23">
        <f t="shared" si="10"/>
        <v>5</v>
      </c>
      <c r="T9" s="33" t="e">
        <f t="shared" si="11"/>
        <v>#DIV/0!</v>
      </c>
      <c r="U9" s="25"/>
      <c r="V9" s="26">
        <f t="shared" si="29"/>
        <v>-5</v>
      </c>
      <c r="W9" s="32">
        <f t="shared" si="12"/>
        <v>0</v>
      </c>
      <c r="X9" s="23">
        <f t="shared" si="13"/>
        <v>0</v>
      </c>
      <c r="Y9" s="33" t="e">
        <f t="shared" si="14"/>
        <v>#DIV/0!</v>
      </c>
      <c r="Z9" s="25"/>
      <c r="AA9" s="26">
        <f t="shared" si="30"/>
        <v>0</v>
      </c>
      <c r="AB9" s="32">
        <f t="shared" si="15"/>
        <v>1.6393442622950821E-2</v>
      </c>
      <c r="AC9" s="23">
        <f t="shared" si="16"/>
        <v>1</v>
      </c>
      <c r="AD9" s="33" t="e">
        <f t="shared" si="17"/>
        <v>#DIV/0!</v>
      </c>
      <c r="AE9" s="25"/>
      <c r="AF9" s="26">
        <f t="shared" si="31"/>
        <v>-1</v>
      </c>
      <c r="AG9" s="32">
        <f t="shared" si="18"/>
        <v>0</v>
      </c>
      <c r="AH9" s="23">
        <f t="shared" si="19"/>
        <v>0</v>
      </c>
      <c r="AI9" s="33" t="e">
        <f t="shared" si="20"/>
        <v>#DIV/0!</v>
      </c>
      <c r="AJ9" s="25"/>
      <c r="AK9" s="26">
        <f t="shared" si="32"/>
        <v>0</v>
      </c>
      <c r="AL9" s="32">
        <f t="shared" si="21"/>
        <v>7.3746312684365781E-2</v>
      </c>
      <c r="AM9" s="23">
        <f t="shared" si="22"/>
        <v>25</v>
      </c>
      <c r="AN9" s="33" t="e">
        <f t="shared" si="23"/>
        <v>#DIV/0!</v>
      </c>
      <c r="AO9" s="25"/>
      <c r="AP9" s="26">
        <f t="shared" si="33"/>
        <v>-25</v>
      </c>
      <c r="AQ9" s="32">
        <f t="shared" si="24"/>
        <v>0.31578947368421051</v>
      </c>
      <c r="AR9" s="23">
        <f t="shared" si="25"/>
        <v>6</v>
      </c>
      <c r="AS9" s="33" t="e">
        <f t="shared" si="34"/>
        <v>#DIV/0!</v>
      </c>
      <c r="AT9" s="25"/>
      <c r="AU9" s="26">
        <f t="shared" si="35"/>
        <v>-6</v>
      </c>
      <c r="AY9" t="s">
        <v>8</v>
      </c>
      <c r="AZ9" t="s">
        <v>86</v>
      </c>
      <c r="BA9" t="s">
        <v>87</v>
      </c>
      <c r="BB9" t="s">
        <v>91</v>
      </c>
      <c r="BC9" t="s">
        <v>89</v>
      </c>
      <c r="BD9">
        <v>0</v>
      </c>
      <c r="BE9">
        <v>4</v>
      </c>
      <c r="BF9">
        <v>1</v>
      </c>
      <c r="BG9">
        <v>0</v>
      </c>
      <c r="BH9">
        <v>0</v>
      </c>
      <c r="BI9">
        <v>3</v>
      </c>
      <c r="BJ9">
        <v>0</v>
      </c>
      <c r="BK9">
        <v>8</v>
      </c>
      <c r="BL9">
        <v>0</v>
      </c>
    </row>
    <row r="10" spans="1:64" x14ac:dyDescent="0.3">
      <c r="A10" t="s">
        <v>53</v>
      </c>
      <c r="B10" s="21"/>
      <c r="C10" s="32">
        <f t="shared" si="0"/>
        <v>0</v>
      </c>
      <c r="D10" s="23">
        <f t="shared" si="1"/>
        <v>0</v>
      </c>
      <c r="E10" s="33" t="e">
        <f t="shared" si="2"/>
        <v>#DIV/0!</v>
      </c>
      <c r="F10" s="25"/>
      <c r="G10" s="26">
        <f t="shared" si="26"/>
        <v>0</v>
      </c>
      <c r="H10" s="32">
        <f t="shared" si="3"/>
        <v>0</v>
      </c>
      <c r="I10" s="23">
        <f t="shared" si="4"/>
        <v>0</v>
      </c>
      <c r="J10" s="33" t="e">
        <f t="shared" si="5"/>
        <v>#DIV/0!</v>
      </c>
      <c r="K10" s="25"/>
      <c r="L10" s="26">
        <f t="shared" si="27"/>
        <v>0</v>
      </c>
      <c r="M10" s="22">
        <f t="shared" si="6"/>
        <v>0</v>
      </c>
      <c r="N10" s="23">
        <f t="shared" si="7"/>
        <v>0</v>
      </c>
      <c r="O10" s="33" t="e">
        <f t="shared" si="8"/>
        <v>#DIV/0!</v>
      </c>
      <c r="P10" s="25"/>
      <c r="Q10" s="26">
        <f t="shared" si="28"/>
        <v>0</v>
      </c>
      <c r="R10" s="32">
        <f t="shared" si="9"/>
        <v>0</v>
      </c>
      <c r="S10" s="23">
        <f t="shared" si="10"/>
        <v>0</v>
      </c>
      <c r="T10" s="33" t="e">
        <f t="shared" si="11"/>
        <v>#DIV/0!</v>
      </c>
      <c r="U10" s="25"/>
      <c r="V10" s="26">
        <f t="shared" si="29"/>
        <v>0</v>
      </c>
      <c r="W10" s="32">
        <f t="shared" si="12"/>
        <v>0</v>
      </c>
      <c r="X10" s="23">
        <f t="shared" si="13"/>
        <v>0</v>
      </c>
      <c r="Y10" s="33" t="e">
        <f t="shared" si="14"/>
        <v>#DIV/0!</v>
      </c>
      <c r="Z10" s="25"/>
      <c r="AA10" s="26">
        <f t="shared" si="30"/>
        <v>0</v>
      </c>
      <c r="AB10" s="32">
        <f t="shared" si="15"/>
        <v>0</v>
      </c>
      <c r="AC10" s="23">
        <f t="shared" si="16"/>
        <v>0</v>
      </c>
      <c r="AD10" s="33" t="e">
        <f t="shared" si="17"/>
        <v>#DIV/0!</v>
      </c>
      <c r="AE10" s="25"/>
      <c r="AF10" s="26">
        <f t="shared" si="31"/>
        <v>0</v>
      </c>
      <c r="AG10" s="32">
        <f t="shared" si="18"/>
        <v>0</v>
      </c>
      <c r="AH10" s="23">
        <f t="shared" si="19"/>
        <v>0</v>
      </c>
      <c r="AI10" s="33" t="e">
        <f t="shared" si="20"/>
        <v>#DIV/0!</v>
      </c>
      <c r="AJ10" s="25"/>
      <c r="AK10" s="26">
        <f t="shared" si="32"/>
        <v>0</v>
      </c>
      <c r="AL10" s="32">
        <f t="shared" si="21"/>
        <v>0</v>
      </c>
      <c r="AM10" s="23">
        <f t="shared" si="22"/>
        <v>0</v>
      </c>
      <c r="AN10" s="33" t="e">
        <f t="shared" si="23"/>
        <v>#DIV/0!</v>
      </c>
      <c r="AO10" s="25"/>
      <c r="AP10" s="26">
        <f t="shared" si="33"/>
        <v>0</v>
      </c>
      <c r="AQ10" s="32">
        <f t="shared" si="24"/>
        <v>0</v>
      </c>
      <c r="AR10" s="23">
        <f t="shared" si="25"/>
        <v>0</v>
      </c>
      <c r="AS10" s="33" t="e">
        <f t="shared" si="34"/>
        <v>#DIV/0!</v>
      </c>
      <c r="AT10" s="25"/>
      <c r="AU10" s="26">
        <f t="shared" si="35"/>
        <v>0</v>
      </c>
      <c r="AY10" t="s">
        <v>9</v>
      </c>
      <c r="AZ10" t="s">
        <v>86</v>
      </c>
      <c r="BA10" t="s">
        <v>87</v>
      </c>
      <c r="BB10" t="s">
        <v>91</v>
      </c>
      <c r="BC10" t="s">
        <v>89</v>
      </c>
      <c r="BD10">
        <v>1</v>
      </c>
      <c r="BE10">
        <v>1</v>
      </c>
      <c r="BF10">
        <v>0</v>
      </c>
      <c r="BG10">
        <v>0</v>
      </c>
      <c r="BH10">
        <v>0</v>
      </c>
      <c r="BI10">
        <v>1</v>
      </c>
      <c r="BJ10">
        <v>0</v>
      </c>
      <c r="BK10">
        <v>3</v>
      </c>
      <c r="BL10">
        <v>0</v>
      </c>
    </row>
    <row r="11" spans="1:64" x14ac:dyDescent="0.3">
      <c r="A11" t="s">
        <v>54</v>
      </c>
      <c r="B11" s="21"/>
      <c r="C11" s="32">
        <f t="shared" si="0"/>
        <v>0</v>
      </c>
      <c r="D11" s="23">
        <f t="shared" si="1"/>
        <v>0</v>
      </c>
      <c r="E11" s="33" t="e">
        <f t="shared" si="2"/>
        <v>#DIV/0!</v>
      </c>
      <c r="F11" s="25"/>
      <c r="G11" s="26">
        <f t="shared" si="26"/>
        <v>0</v>
      </c>
      <c r="H11" s="32">
        <f t="shared" si="3"/>
        <v>0</v>
      </c>
      <c r="I11" s="23">
        <f t="shared" si="4"/>
        <v>0</v>
      </c>
      <c r="J11" s="33" t="e">
        <f t="shared" si="5"/>
        <v>#DIV/0!</v>
      </c>
      <c r="K11" s="25"/>
      <c r="L11" s="26">
        <f t="shared" si="27"/>
        <v>0</v>
      </c>
      <c r="M11" s="22">
        <f t="shared" si="6"/>
        <v>0</v>
      </c>
      <c r="N11" s="23">
        <f t="shared" si="7"/>
        <v>0</v>
      </c>
      <c r="O11" s="33" t="e">
        <f t="shared" si="8"/>
        <v>#DIV/0!</v>
      </c>
      <c r="P11" s="25"/>
      <c r="Q11" s="26">
        <f t="shared" si="28"/>
        <v>0</v>
      </c>
      <c r="R11" s="32">
        <f t="shared" si="9"/>
        <v>0</v>
      </c>
      <c r="S11" s="23">
        <f t="shared" si="10"/>
        <v>0</v>
      </c>
      <c r="T11" s="33" t="e">
        <f t="shared" si="11"/>
        <v>#DIV/0!</v>
      </c>
      <c r="U11" s="25"/>
      <c r="V11" s="26">
        <f t="shared" si="29"/>
        <v>0</v>
      </c>
      <c r="W11" s="32">
        <f t="shared" si="12"/>
        <v>0</v>
      </c>
      <c r="X11" s="23">
        <f t="shared" si="13"/>
        <v>0</v>
      </c>
      <c r="Y11" s="33" t="e">
        <f t="shared" si="14"/>
        <v>#DIV/0!</v>
      </c>
      <c r="Z11" s="25"/>
      <c r="AA11" s="26">
        <f t="shared" si="30"/>
        <v>0</v>
      </c>
      <c r="AB11" s="32">
        <f t="shared" si="15"/>
        <v>0</v>
      </c>
      <c r="AC11" s="23">
        <f t="shared" si="16"/>
        <v>0</v>
      </c>
      <c r="AD11" s="33" t="e">
        <f t="shared" si="17"/>
        <v>#DIV/0!</v>
      </c>
      <c r="AE11" s="25"/>
      <c r="AF11" s="26">
        <f t="shared" si="31"/>
        <v>0</v>
      </c>
      <c r="AG11" s="32">
        <f t="shared" si="18"/>
        <v>0</v>
      </c>
      <c r="AH11" s="23">
        <f t="shared" si="19"/>
        <v>0</v>
      </c>
      <c r="AI11" s="33" t="e">
        <f t="shared" si="20"/>
        <v>#DIV/0!</v>
      </c>
      <c r="AJ11" s="25"/>
      <c r="AK11" s="26">
        <f t="shared" si="32"/>
        <v>0</v>
      </c>
      <c r="AL11" s="32">
        <f t="shared" si="21"/>
        <v>0</v>
      </c>
      <c r="AM11" s="23">
        <f t="shared" si="22"/>
        <v>0</v>
      </c>
      <c r="AN11" s="33" t="e">
        <f t="shared" si="23"/>
        <v>#DIV/0!</v>
      </c>
      <c r="AO11" s="25"/>
      <c r="AP11" s="26">
        <f t="shared" si="33"/>
        <v>0</v>
      </c>
      <c r="AQ11" s="32">
        <f t="shared" si="24"/>
        <v>0</v>
      </c>
      <c r="AR11" s="23">
        <f t="shared" si="25"/>
        <v>0</v>
      </c>
      <c r="AS11" s="33" t="e">
        <f t="shared" si="34"/>
        <v>#DIV/0!</v>
      </c>
      <c r="AT11" s="25"/>
      <c r="AU11" s="26">
        <f t="shared" si="35"/>
        <v>0</v>
      </c>
      <c r="AY11" t="s">
        <v>10</v>
      </c>
      <c r="AZ11" t="s">
        <v>86</v>
      </c>
      <c r="BA11" t="s">
        <v>87</v>
      </c>
      <c r="BB11" t="s">
        <v>91</v>
      </c>
      <c r="BC11" t="s">
        <v>89</v>
      </c>
      <c r="BD11">
        <v>10</v>
      </c>
      <c r="BE11">
        <v>7</v>
      </c>
      <c r="BF11">
        <v>4</v>
      </c>
      <c r="BG11">
        <v>1</v>
      </c>
      <c r="BH11">
        <v>0</v>
      </c>
      <c r="BI11">
        <v>2</v>
      </c>
      <c r="BJ11">
        <v>0</v>
      </c>
      <c r="BK11">
        <v>24</v>
      </c>
      <c r="BL11">
        <v>0</v>
      </c>
    </row>
    <row r="12" spans="1:64" x14ac:dyDescent="0.3">
      <c r="A12" t="s">
        <v>55</v>
      </c>
      <c r="B12" s="21"/>
      <c r="C12" s="32">
        <f t="shared" si="0"/>
        <v>0</v>
      </c>
      <c r="D12" s="23">
        <f t="shared" si="1"/>
        <v>0</v>
      </c>
      <c r="E12" s="33" t="e">
        <f t="shared" si="2"/>
        <v>#DIV/0!</v>
      </c>
      <c r="F12" s="25"/>
      <c r="G12" s="26">
        <f t="shared" si="26"/>
        <v>0</v>
      </c>
      <c r="H12" s="32">
        <f t="shared" si="3"/>
        <v>0</v>
      </c>
      <c r="I12" s="23">
        <f t="shared" si="4"/>
        <v>0</v>
      </c>
      <c r="J12" s="33" t="e">
        <f t="shared" si="5"/>
        <v>#DIV/0!</v>
      </c>
      <c r="K12" s="25"/>
      <c r="L12" s="26">
        <f t="shared" si="27"/>
        <v>0</v>
      </c>
      <c r="M12" s="22">
        <f t="shared" si="6"/>
        <v>0</v>
      </c>
      <c r="N12" s="23">
        <f t="shared" si="7"/>
        <v>0</v>
      </c>
      <c r="O12" s="33" t="e">
        <f t="shared" si="8"/>
        <v>#DIV/0!</v>
      </c>
      <c r="P12" s="25"/>
      <c r="Q12" s="26">
        <f t="shared" si="28"/>
        <v>0</v>
      </c>
      <c r="R12" s="32">
        <f t="shared" si="9"/>
        <v>0</v>
      </c>
      <c r="S12" s="23">
        <f t="shared" si="10"/>
        <v>0</v>
      </c>
      <c r="T12" s="33" t="e">
        <f t="shared" si="11"/>
        <v>#DIV/0!</v>
      </c>
      <c r="U12" s="25"/>
      <c r="V12" s="26">
        <f t="shared" si="29"/>
        <v>0</v>
      </c>
      <c r="W12" s="32">
        <f t="shared" si="12"/>
        <v>0</v>
      </c>
      <c r="X12" s="23">
        <f t="shared" si="13"/>
        <v>0</v>
      </c>
      <c r="Y12" s="33" t="e">
        <f t="shared" si="14"/>
        <v>#DIV/0!</v>
      </c>
      <c r="Z12" s="25"/>
      <c r="AA12" s="26">
        <f t="shared" si="30"/>
        <v>0</v>
      </c>
      <c r="AB12" s="32">
        <f t="shared" si="15"/>
        <v>0</v>
      </c>
      <c r="AC12" s="23">
        <f t="shared" si="16"/>
        <v>0</v>
      </c>
      <c r="AD12" s="33" t="e">
        <f t="shared" si="17"/>
        <v>#DIV/0!</v>
      </c>
      <c r="AE12" s="25"/>
      <c r="AF12" s="26">
        <f t="shared" si="31"/>
        <v>0</v>
      </c>
      <c r="AG12" s="32">
        <f t="shared" si="18"/>
        <v>0</v>
      </c>
      <c r="AH12" s="23">
        <f t="shared" si="19"/>
        <v>0</v>
      </c>
      <c r="AI12" s="33" t="e">
        <f t="shared" si="20"/>
        <v>#DIV/0!</v>
      </c>
      <c r="AJ12" s="25"/>
      <c r="AK12" s="26">
        <f t="shared" si="32"/>
        <v>0</v>
      </c>
      <c r="AL12" s="32">
        <f t="shared" si="21"/>
        <v>0</v>
      </c>
      <c r="AM12" s="23">
        <f t="shared" si="22"/>
        <v>0</v>
      </c>
      <c r="AN12" s="33" t="e">
        <f t="shared" si="23"/>
        <v>#DIV/0!</v>
      </c>
      <c r="AO12" s="25"/>
      <c r="AP12" s="26">
        <f t="shared" si="33"/>
        <v>0</v>
      </c>
      <c r="AQ12" s="32">
        <f t="shared" si="24"/>
        <v>0</v>
      </c>
      <c r="AR12" s="23">
        <f t="shared" si="25"/>
        <v>0</v>
      </c>
      <c r="AS12" s="33" t="e">
        <f t="shared" si="34"/>
        <v>#DIV/0!</v>
      </c>
      <c r="AT12" s="25"/>
      <c r="AU12" s="26">
        <f t="shared" si="35"/>
        <v>0</v>
      </c>
      <c r="AY12" t="s">
        <v>11</v>
      </c>
      <c r="AZ12" t="s">
        <v>86</v>
      </c>
      <c r="BA12" t="s">
        <v>87</v>
      </c>
      <c r="BB12" t="s">
        <v>91</v>
      </c>
      <c r="BC12" t="s">
        <v>89</v>
      </c>
      <c r="BD12">
        <v>3</v>
      </c>
      <c r="BE12">
        <v>4</v>
      </c>
      <c r="BF12">
        <v>1</v>
      </c>
      <c r="BG12">
        <v>2</v>
      </c>
      <c r="BH12">
        <v>1</v>
      </c>
      <c r="BI12">
        <v>6</v>
      </c>
      <c r="BJ12">
        <v>0</v>
      </c>
      <c r="BK12">
        <v>17</v>
      </c>
      <c r="BL12">
        <v>0</v>
      </c>
    </row>
    <row r="13" spans="1:64" x14ac:dyDescent="0.3">
      <c r="A13" t="s">
        <v>5</v>
      </c>
      <c r="B13" s="21"/>
      <c r="C13" s="32">
        <f t="shared" si="0"/>
        <v>4.2016806722689079E-2</v>
      </c>
      <c r="D13" s="23">
        <f t="shared" si="1"/>
        <v>5</v>
      </c>
      <c r="E13" s="33" t="e">
        <f t="shared" si="2"/>
        <v>#DIV/0!</v>
      </c>
      <c r="F13" s="25"/>
      <c r="G13" s="26">
        <f t="shared" si="26"/>
        <v>-5</v>
      </c>
      <c r="H13" s="32">
        <f t="shared" si="3"/>
        <v>1.3888888888888888E-2</v>
      </c>
      <c r="I13" s="23">
        <f t="shared" si="4"/>
        <v>1</v>
      </c>
      <c r="J13" s="33" t="e">
        <f t="shared" si="5"/>
        <v>#DIV/0!</v>
      </c>
      <c r="K13" s="25"/>
      <c r="L13" s="26">
        <f t="shared" si="27"/>
        <v>-1</v>
      </c>
      <c r="M13" s="22">
        <f t="shared" si="6"/>
        <v>0.22222222222222221</v>
      </c>
      <c r="N13" s="23">
        <f t="shared" si="7"/>
        <v>8</v>
      </c>
      <c r="O13" s="33" t="e">
        <f t="shared" si="8"/>
        <v>#DIV/0!</v>
      </c>
      <c r="P13" s="25"/>
      <c r="Q13" s="26">
        <f t="shared" si="28"/>
        <v>-8</v>
      </c>
      <c r="R13" s="32">
        <f t="shared" si="9"/>
        <v>8.3333333333333329E-2</v>
      </c>
      <c r="S13" s="23">
        <f t="shared" si="10"/>
        <v>3</v>
      </c>
      <c r="T13" s="33" t="e">
        <f t="shared" si="11"/>
        <v>#DIV/0!</v>
      </c>
      <c r="U13" s="25"/>
      <c r="V13" s="26">
        <f t="shared" si="29"/>
        <v>-3</v>
      </c>
      <c r="W13" s="32">
        <f t="shared" si="12"/>
        <v>0.05</v>
      </c>
      <c r="X13" s="23">
        <f t="shared" si="13"/>
        <v>1</v>
      </c>
      <c r="Y13" s="33" t="e">
        <f t="shared" si="14"/>
        <v>#DIV/0!</v>
      </c>
      <c r="Z13" s="25"/>
      <c r="AA13" s="26">
        <f t="shared" si="30"/>
        <v>-1</v>
      </c>
      <c r="AB13" s="32">
        <f t="shared" si="15"/>
        <v>6.5573770491803282E-2</v>
      </c>
      <c r="AC13" s="23">
        <f t="shared" si="16"/>
        <v>4</v>
      </c>
      <c r="AD13" s="33" t="e">
        <f t="shared" si="17"/>
        <v>#DIV/0!</v>
      </c>
      <c r="AE13" s="25"/>
      <c r="AF13" s="26">
        <f t="shared" si="31"/>
        <v>-4</v>
      </c>
      <c r="AG13" s="32">
        <f t="shared" si="18"/>
        <v>0.14285714285714285</v>
      </c>
      <c r="AH13" s="23">
        <f t="shared" si="19"/>
        <v>2</v>
      </c>
      <c r="AI13" s="33" t="e">
        <f t="shared" si="20"/>
        <v>#DIV/0!</v>
      </c>
      <c r="AJ13" s="25"/>
      <c r="AK13" s="26">
        <f t="shared" si="32"/>
        <v>-2</v>
      </c>
      <c r="AL13" s="32">
        <f t="shared" si="21"/>
        <v>7.0796460176991149E-2</v>
      </c>
      <c r="AM13" s="23">
        <f t="shared" si="22"/>
        <v>24</v>
      </c>
      <c r="AN13" s="33" t="e">
        <f t="shared" si="23"/>
        <v>#DIV/0!</v>
      </c>
      <c r="AO13" s="25"/>
      <c r="AP13" s="26">
        <f t="shared" si="33"/>
        <v>-24</v>
      </c>
      <c r="AQ13" s="32">
        <f t="shared" si="24"/>
        <v>0</v>
      </c>
      <c r="AR13" s="23">
        <f t="shared" si="25"/>
        <v>0</v>
      </c>
      <c r="AS13" s="33" t="e">
        <f t="shared" si="34"/>
        <v>#DIV/0!</v>
      </c>
      <c r="AT13" s="25"/>
      <c r="AU13" s="26">
        <f t="shared" si="35"/>
        <v>0</v>
      </c>
      <c r="AY13" t="s">
        <v>12</v>
      </c>
      <c r="AZ13" t="s">
        <v>86</v>
      </c>
      <c r="BA13" t="s">
        <v>87</v>
      </c>
      <c r="BB13" t="s">
        <v>91</v>
      </c>
      <c r="BC13" t="s">
        <v>89</v>
      </c>
      <c r="BD13">
        <v>6</v>
      </c>
      <c r="BE13">
        <v>1</v>
      </c>
      <c r="BF13">
        <v>0</v>
      </c>
      <c r="BG13">
        <v>5</v>
      </c>
      <c r="BH13">
        <v>2</v>
      </c>
      <c r="BI13">
        <v>3</v>
      </c>
      <c r="BJ13">
        <v>0</v>
      </c>
      <c r="BK13">
        <v>13</v>
      </c>
      <c r="BL13">
        <v>4</v>
      </c>
    </row>
    <row r="14" spans="1:64" x14ac:dyDescent="0.3">
      <c r="A14" t="s">
        <v>6</v>
      </c>
      <c r="B14" s="21"/>
      <c r="C14" s="32">
        <f t="shared" si="0"/>
        <v>8.4033613445378148E-3</v>
      </c>
      <c r="D14" s="23">
        <f t="shared" si="1"/>
        <v>1</v>
      </c>
      <c r="E14" s="33" t="e">
        <f t="shared" si="2"/>
        <v>#DIV/0!</v>
      </c>
      <c r="F14" s="25"/>
      <c r="G14" s="26">
        <f t="shared" si="26"/>
        <v>-1</v>
      </c>
      <c r="H14" s="32">
        <f t="shared" si="3"/>
        <v>1.3888888888888888E-2</v>
      </c>
      <c r="I14" s="23">
        <f t="shared" si="4"/>
        <v>1</v>
      </c>
      <c r="J14" s="33" t="e">
        <f t="shared" si="5"/>
        <v>#DIV/0!</v>
      </c>
      <c r="K14" s="25"/>
      <c r="L14" s="26">
        <f t="shared" si="27"/>
        <v>-1</v>
      </c>
      <c r="M14" s="22">
        <f t="shared" si="6"/>
        <v>0</v>
      </c>
      <c r="N14" s="23">
        <f t="shared" si="7"/>
        <v>0</v>
      </c>
      <c r="O14" s="33" t="e">
        <f t="shared" si="8"/>
        <v>#DIV/0!</v>
      </c>
      <c r="P14" s="25"/>
      <c r="Q14" s="26">
        <f t="shared" si="28"/>
        <v>0</v>
      </c>
      <c r="R14" s="32">
        <f t="shared" si="9"/>
        <v>0</v>
      </c>
      <c r="S14" s="23">
        <f t="shared" si="10"/>
        <v>0</v>
      </c>
      <c r="T14" s="33" t="e">
        <f t="shared" si="11"/>
        <v>#DIV/0!</v>
      </c>
      <c r="U14" s="25"/>
      <c r="V14" s="26">
        <f t="shared" si="29"/>
        <v>0</v>
      </c>
      <c r="W14" s="32">
        <f t="shared" si="12"/>
        <v>0</v>
      </c>
      <c r="X14" s="23">
        <f t="shared" si="13"/>
        <v>0</v>
      </c>
      <c r="Y14" s="33" t="e">
        <f t="shared" si="14"/>
        <v>#DIV/0!</v>
      </c>
      <c r="Z14" s="25"/>
      <c r="AA14" s="26">
        <f t="shared" si="30"/>
        <v>0</v>
      </c>
      <c r="AB14" s="32">
        <f t="shared" si="15"/>
        <v>1.6393442622950821E-2</v>
      </c>
      <c r="AC14" s="23">
        <f t="shared" si="16"/>
        <v>1</v>
      </c>
      <c r="AD14" s="33" t="e">
        <f t="shared" si="17"/>
        <v>#DIV/0!</v>
      </c>
      <c r="AE14" s="25"/>
      <c r="AF14" s="26">
        <f t="shared" si="31"/>
        <v>-1</v>
      </c>
      <c r="AG14" s="32">
        <f t="shared" si="18"/>
        <v>0</v>
      </c>
      <c r="AH14" s="23">
        <f t="shared" si="19"/>
        <v>0</v>
      </c>
      <c r="AI14" s="33" t="e">
        <f t="shared" si="20"/>
        <v>#DIV/0!</v>
      </c>
      <c r="AJ14" s="25"/>
      <c r="AK14" s="26">
        <f t="shared" si="32"/>
        <v>0</v>
      </c>
      <c r="AL14" s="32">
        <f t="shared" si="21"/>
        <v>8.8495575221238937E-3</v>
      </c>
      <c r="AM14" s="23">
        <f t="shared" si="22"/>
        <v>3</v>
      </c>
      <c r="AN14" s="33" t="e">
        <f t="shared" si="23"/>
        <v>#DIV/0!</v>
      </c>
      <c r="AO14" s="25"/>
      <c r="AP14" s="26">
        <f t="shared" si="33"/>
        <v>-3</v>
      </c>
      <c r="AQ14" s="32">
        <f t="shared" si="24"/>
        <v>0</v>
      </c>
      <c r="AR14" s="23">
        <f t="shared" si="25"/>
        <v>0</v>
      </c>
      <c r="AS14" s="33" t="e">
        <f t="shared" si="34"/>
        <v>#DIV/0!</v>
      </c>
      <c r="AT14" s="25"/>
      <c r="AU14" s="26">
        <f t="shared" si="35"/>
        <v>0</v>
      </c>
      <c r="AY14" t="s">
        <v>13</v>
      </c>
      <c r="AZ14" t="s">
        <v>86</v>
      </c>
      <c r="BA14" t="s">
        <v>87</v>
      </c>
      <c r="BB14" t="s">
        <v>91</v>
      </c>
      <c r="BC14" t="s">
        <v>89</v>
      </c>
      <c r="BD14">
        <v>3</v>
      </c>
      <c r="BE14">
        <v>2</v>
      </c>
      <c r="BF14">
        <v>1</v>
      </c>
      <c r="BG14">
        <v>1</v>
      </c>
      <c r="BH14">
        <v>0</v>
      </c>
      <c r="BI14">
        <v>3</v>
      </c>
      <c r="BJ14">
        <v>0</v>
      </c>
      <c r="BK14">
        <v>10</v>
      </c>
      <c r="BL14">
        <v>0</v>
      </c>
    </row>
    <row r="15" spans="1:64" x14ac:dyDescent="0.3">
      <c r="A15" t="s">
        <v>7</v>
      </c>
      <c r="B15" s="21"/>
      <c r="C15" s="32">
        <f t="shared" si="0"/>
        <v>3.3613445378151259E-2</v>
      </c>
      <c r="D15" s="23">
        <f t="shared" si="1"/>
        <v>4</v>
      </c>
      <c r="E15" s="33" t="e">
        <f t="shared" si="2"/>
        <v>#DIV/0!</v>
      </c>
      <c r="F15" s="25"/>
      <c r="G15" s="26">
        <f t="shared" si="26"/>
        <v>-4</v>
      </c>
      <c r="H15" s="32">
        <f t="shared" si="3"/>
        <v>2.7777777777777776E-2</v>
      </c>
      <c r="I15" s="23">
        <f t="shared" si="4"/>
        <v>2</v>
      </c>
      <c r="J15" s="33" t="e">
        <f t="shared" si="5"/>
        <v>#DIV/0!</v>
      </c>
      <c r="K15" s="25"/>
      <c r="L15" s="26">
        <f t="shared" si="27"/>
        <v>-2</v>
      </c>
      <c r="M15" s="22">
        <f t="shared" si="6"/>
        <v>0</v>
      </c>
      <c r="N15" s="23">
        <f t="shared" si="7"/>
        <v>0</v>
      </c>
      <c r="O15" s="33" t="e">
        <f t="shared" si="8"/>
        <v>#DIV/0!</v>
      </c>
      <c r="P15" s="25"/>
      <c r="Q15" s="26">
        <f t="shared" si="28"/>
        <v>0</v>
      </c>
      <c r="R15" s="32">
        <f t="shared" si="9"/>
        <v>2.7777777777777776E-2</v>
      </c>
      <c r="S15" s="23">
        <f t="shared" si="10"/>
        <v>1</v>
      </c>
      <c r="T15" s="33" t="e">
        <f t="shared" si="11"/>
        <v>#DIV/0!</v>
      </c>
      <c r="U15" s="25"/>
      <c r="V15" s="26">
        <f t="shared" si="29"/>
        <v>-1</v>
      </c>
      <c r="W15" s="32">
        <f t="shared" si="12"/>
        <v>0.2</v>
      </c>
      <c r="X15" s="23">
        <f t="shared" si="13"/>
        <v>4</v>
      </c>
      <c r="Y15" s="33" t="e">
        <f t="shared" si="14"/>
        <v>#DIV/0!</v>
      </c>
      <c r="Z15" s="25"/>
      <c r="AA15" s="26">
        <f t="shared" si="30"/>
        <v>-4</v>
      </c>
      <c r="AB15" s="32">
        <f t="shared" si="15"/>
        <v>1.6393442622950821E-2</v>
      </c>
      <c r="AC15" s="23">
        <f t="shared" si="16"/>
        <v>1</v>
      </c>
      <c r="AD15" s="33" t="e">
        <f t="shared" si="17"/>
        <v>#DIV/0!</v>
      </c>
      <c r="AE15" s="25"/>
      <c r="AF15" s="26">
        <f t="shared" si="31"/>
        <v>-1</v>
      </c>
      <c r="AG15" s="32">
        <f t="shared" si="18"/>
        <v>0.21428571428571427</v>
      </c>
      <c r="AH15" s="23">
        <f t="shared" si="19"/>
        <v>3</v>
      </c>
      <c r="AI15" s="33" t="e">
        <f t="shared" si="20"/>
        <v>#DIV/0!</v>
      </c>
      <c r="AJ15" s="25"/>
      <c r="AK15" s="26">
        <f t="shared" si="32"/>
        <v>-3</v>
      </c>
      <c r="AL15" s="32">
        <f t="shared" si="21"/>
        <v>4.4247787610619468E-2</v>
      </c>
      <c r="AM15" s="23">
        <f t="shared" si="22"/>
        <v>15</v>
      </c>
      <c r="AN15" s="33" t="e">
        <f t="shared" si="23"/>
        <v>#DIV/0!</v>
      </c>
      <c r="AO15" s="25"/>
      <c r="AP15" s="26">
        <f t="shared" si="33"/>
        <v>-15</v>
      </c>
      <c r="AQ15" s="32">
        <f t="shared" si="24"/>
        <v>0</v>
      </c>
      <c r="AR15" s="23">
        <f t="shared" si="25"/>
        <v>0</v>
      </c>
      <c r="AS15" s="33" t="e">
        <f t="shared" si="34"/>
        <v>#DIV/0!</v>
      </c>
      <c r="AT15" s="25"/>
      <c r="AU15" s="26">
        <f t="shared" si="35"/>
        <v>0</v>
      </c>
      <c r="AY15" t="s">
        <v>15</v>
      </c>
      <c r="AZ15" t="s">
        <v>86</v>
      </c>
      <c r="BA15" t="s">
        <v>87</v>
      </c>
      <c r="BB15" t="s">
        <v>91</v>
      </c>
      <c r="BC15" t="s">
        <v>89</v>
      </c>
      <c r="BD15">
        <v>1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1</v>
      </c>
      <c r="BL15">
        <v>0</v>
      </c>
    </row>
    <row r="16" spans="1:64" x14ac:dyDescent="0.3">
      <c r="A16" t="s">
        <v>56</v>
      </c>
      <c r="B16" s="21"/>
      <c r="C16" s="32">
        <f t="shared" si="0"/>
        <v>0</v>
      </c>
      <c r="D16" s="23">
        <f t="shared" si="1"/>
        <v>0</v>
      </c>
      <c r="E16" s="33" t="e">
        <f t="shared" si="2"/>
        <v>#DIV/0!</v>
      </c>
      <c r="F16" s="25"/>
      <c r="G16" s="26">
        <f t="shared" si="26"/>
        <v>0</v>
      </c>
      <c r="H16" s="32">
        <f t="shared" si="3"/>
        <v>0</v>
      </c>
      <c r="I16" s="23">
        <f t="shared" si="4"/>
        <v>0</v>
      </c>
      <c r="J16" s="33" t="e">
        <f t="shared" si="5"/>
        <v>#DIV/0!</v>
      </c>
      <c r="K16" s="25"/>
      <c r="L16" s="26">
        <f t="shared" si="27"/>
        <v>0</v>
      </c>
      <c r="M16" s="22">
        <f t="shared" si="6"/>
        <v>0</v>
      </c>
      <c r="N16" s="23">
        <f t="shared" si="7"/>
        <v>0</v>
      </c>
      <c r="O16" s="33" t="e">
        <f t="shared" si="8"/>
        <v>#DIV/0!</v>
      </c>
      <c r="P16" s="25"/>
      <c r="Q16" s="26">
        <f t="shared" si="28"/>
        <v>0</v>
      </c>
      <c r="R16" s="32">
        <f t="shared" si="9"/>
        <v>0</v>
      </c>
      <c r="S16" s="23">
        <f t="shared" si="10"/>
        <v>0</v>
      </c>
      <c r="T16" s="33" t="e">
        <f t="shared" si="11"/>
        <v>#DIV/0!</v>
      </c>
      <c r="U16" s="25"/>
      <c r="V16" s="26">
        <f t="shared" si="29"/>
        <v>0</v>
      </c>
      <c r="W16" s="32">
        <f t="shared" si="12"/>
        <v>0</v>
      </c>
      <c r="X16" s="23">
        <f t="shared" si="13"/>
        <v>0</v>
      </c>
      <c r="Y16" s="33" t="e">
        <f t="shared" si="14"/>
        <v>#DIV/0!</v>
      </c>
      <c r="Z16" s="25"/>
      <c r="AA16" s="26">
        <f t="shared" si="30"/>
        <v>0</v>
      </c>
      <c r="AB16" s="32">
        <f t="shared" si="15"/>
        <v>0</v>
      </c>
      <c r="AC16" s="23">
        <f t="shared" si="16"/>
        <v>0</v>
      </c>
      <c r="AD16" s="33" t="e">
        <f t="shared" si="17"/>
        <v>#DIV/0!</v>
      </c>
      <c r="AE16" s="25"/>
      <c r="AF16" s="26">
        <f t="shared" si="31"/>
        <v>0</v>
      </c>
      <c r="AG16" s="32">
        <f t="shared" si="18"/>
        <v>0</v>
      </c>
      <c r="AH16" s="23">
        <f t="shared" si="19"/>
        <v>0</v>
      </c>
      <c r="AI16" s="33" t="e">
        <f t="shared" si="20"/>
        <v>#DIV/0!</v>
      </c>
      <c r="AJ16" s="25"/>
      <c r="AK16" s="26">
        <f t="shared" si="32"/>
        <v>0</v>
      </c>
      <c r="AL16" s="32">
        <f t="shared" si="21"/>
        <v>0</v>
      </c>
      <c r="AM16" s="23">
        <f t="shared" si="22"/>
        <v>0</v>
      </c>
      <c r="AN16" s="33" t="e">
        <f t="shared" si="23"/>
        <v>#DIV/0!</v>
      </c>
      <c r="AO16" s="25"/>
      <c r="AP16" s="26">
        <f t="shared" si="33"/>
        <v>0</v>
      </c>
      <c r="AQ16" s="32">
        <f t="shared" si="24"/>
        <v>0</v>
      </c>
      <c r="AR16" s="23">
        <f t="shared" si="25"/>
        <v>0</v>
      </c>
      <c r="AS16" s="33" t="e">
        <f t="shared" si="34"/>
        <v>#DIV/0!</v>
      </c>
      <c r="AT16" s="25"/>
      <c r="AU16" s="26">
        <f t="shared" si="35"/>
        <v>0</v>
      </c>
      <c r="AY16" t="s">
        <v>17</v>
      </c>
      <c r="AZ16" t="s">
        <v>86</v>
      </c>
      <c r="BA16" t="s">
        <v>87</v>
      </c>
      <c r="BB16" t="s">
        <v>91</v>
      </c>
      <c r="BC16" t="s">
        <v>89</v>
      </c>
      <c r="BD16">
        <v>5</v>
      </c>
      <c r="BE16">
        <v>7</v>
      </c>
      <c r="BF16">
        <v>0</v>
      </c>
      <c r="BG16">
        <v>1</v>
      </c>
      <c r="BH16">
        <v>0</v>
      </c>
      <c r="BI16">
        <v>3</v>
      </c>
      <c r="BJ16">
        <v>1</v>
      </c>
      <c r="BK16">
        <v>17</v>
      </c>
      <c r="BL16">
        <v>0</v>
      </c>
    </row>
    <row r="17" spans="1:64" x14ac:dyDescent="0.3">
      <c r="A17" t="s">
        <v>8</v>
      </c>
      <c r="B17" s="21"/>
      <c r="C17" s="32">
        <f t="shared" si="0"/>
        <v>0</v>
      </c>
      <c r="D17" s="23">
        <f t="shared" si="1"/>
        <v>0</v>
      </c>
      <c r="E17" s="33" t="e">
        <f t="shared" si="2"/>
        <v>#DIV/0!</v>
      </c>
      <c r="F17" s="25"/>
      <c r="G17" s="26">
        <f t="shared" si="26"/>
        <v>0</v>
      </c>
      <c r="H17" s="32">
        <f t="shared" si="3"/>
        <v>5.5555555555555552E-2</v>
      </c>
      <c r="I17" s="23">
        <f t="shared" si="4"/>
        <v>4</v>
      </c>
      <c r="J17" s="33" t="e">
        <f t="shared" si="5"/>
        <v>#DIV/0!</v>
      </c>
      <c r="K17" s="25"/>
      <c r="L17" s="26">
        <f t="shared" si="27"/>
        <v>-4</v>
      </c>
      <c r="M17" s="22">
        <f t="shared" si="6"/>
        <v>2.7777777777777776E-2</v>
      </c>
      <c r="N17" s="23">
        <f t="shared" si="7"/>
        <v>1</v>
      </c>
      <c r="O17" s="33" t="e">
        <f t="shared" si="8"/>
        <v>#DIV/0!</v>
      </c>
      <c r="P17" s="25"/>
      <c r="Q17" s="26">
        <f t="shared" si="28"/>
        <v>-1</v>
      </c>
      <c r="R17" s="32">
        <f t="shared" si="9"/>
        <v>0</v>
      </c>
      <c r="S17" s="23">
        <f t="shared" si="10"/>
        <v>0</v>
      </c>
      <c r="T17" s="33" t="e">
        <f t="shared" si="11"/>
        <v>#DIV/0!</v>
      </c>
      <c r="U17" s="25"/>
      <c r="V17" s="26">
        <f t="shared" si="29"/>
        <v>0</v>
      </c>
      <c r="W17" s="32">
        <f t="shared" si="12"/>
        <v>0</v>
      </c>
      <c r="X17" s="23">
        <f t="shared" si="13"/>
        <v>0</v>
      </c>
      <c r="Y17" s="33" t="e">
        <f t="shared" si="14"/>
        <v>#DIV/0!</v>
      </c>
      <c r="Z17" s="25"/>
      <c r="AA17" s="26">
        <f t="shared" si="30"/>
        <v>0</v>
      </c>
      <c r="AB17" s="32">
        <f t="shared" si="15"/>
        <v>4.9180327868852458E-2</v>
      </c>
      <c r="AC17" s="23">
        <f t="shared" si="16"/>
        <v>3</v>
      </c>
      <c r="AD17" s="33" t="e">
        <f t="shared" si="17"/>
        <v>#DIV/0!</v>
      </c>
      <c r="AE17" s="25"/>
      <c r="AF17" s="26">
        <f t="shared" si="31"/>
        <v>-3</v>
      </c>
      <c r="AG17" s="32">
        <f t="shared" si="18"/>
        <v>0</v>
      </c>
      <c r="AH17" s="23">
        <f t="shared" si="19"/>
        <v>0</v>
      </c>
      <c r="AI17" s="33" t="e">
        <f t="shared" si="20"/>
        <v>#DIV/0!</v>
      </c>
      <c r="AJ17" s="25"/>
      <c r="AK17" s="26">
        <f t="shared" si="32"/>
        <v>0</v>
      </c>
      <c r="AL17" s="32">
        <f t="shared" si="21"/>
        <v>2.359882005899705E-2</v>
      </c>
      <c r="AM17" s="23">
        <f t="shared" si="22"/>
        <v>8</v>
      </c>
      <c r="AN17" s="33" t="e">
        <f t="shared" si="23"/>
        <v>#DIV/0!</v>
      </c>
      <c r="AO17" s="25"/>
      <c r="AP17" s="26">
        <f t="shared" si="33"/>
        <v>-8</v>
      </c>
      <c r="AQ17" s="32">
        <f t="shared" si="24"/>
        <v>0</v>
      </c>
      <c r="AR17" s="23">
        <f t="shared" si="25"/>
        <v>0</v>
      </c>
      <c r="AS17" s="33" t="e">
        <f t="shared" si="34"/>
        <v>#DIV/0!</v>
      </c>
      <c r="AT17" s="25"/>
      <c r="AU17" s="26">
        <f t="shared" si="35"/>
        <v>0</v>
      </c>
      <c r="AY17" t="s">
        <v>19</v>
      </c>
      <c r="AZ17" t="s">
        <v>86</v>
      </c>
      <c r="BA17" t="s">
        <v>87</v>
      </c>
      <c r="BB17" t="s">
        <v>91</v>
      </c>
      <c r="BC17" t="s">
        <v>89</v>
      </c>
      <c r="BD17">
        <v>4</v>
      </c>
      <c r="BE17">
        <v>2</v>
      </c>
      <c r="BF17">
        <v>2</v>
      </c>
      <c r="BG17">
        <v>0</v>
      </c>
      <c r="BH17">
        <v>0</v>
      </c>
      <c r="BI17">
        <v>3</v>
      </c>
      <c r="BJ17">
        <v>3</v>
      </c>
      <c r="BK17">
        <v>11</v>
      </c>
      <c r="BL17">
        <v>3</v>
      </c>
    </row>
    <row r="18" spans="1:64" x14ac:dyDescent="0.3">
      <c r="A18" t="s">
        <v>57</v>
      </c>
      <c r="B18" s="21"/>
      <c r="C18" s="32">
        <f t="shared" si="0"/>
        <v>0</v>
      </c>
      <c r="D18" s="23">
        <f t="shared" si="1"/>
        <v>0</v>
      </c>
      <c r="E18" s="33" t="e">
        <f t="shared" si="2"/>
        <v>#DIV/0!</v>
      </c>
      <c r="F18" s="25"/>
      <c r="G18" s="26">
        <f t="shared" si="26"/>
        <v>0</v>
      </c>
      <c r="H18" s="32">
        <f t="shared" si="3"/>
        <v>0</v>
      </c>
      <c r="I18" s="23">
        <f t="shared" si="4"/>
        <v>0</v>
      </c>
      <c r="J18" s="33" t="e">
        <f t="shared" si="5"/>
        <v>#DIV/0!</v>
      </c>
      <c r="K18" s="25"/>
      <c r="L18" s="26">
        <f t="shared" si="27"/>
        <v>0</v>
      </c>
      <c r="M18" s="22">
        <f t="shared" si="6"/>
        <v>0</v>
      </c>
      <c r="N18" s="23">
        <f t="shared" si="7"/>
        <v>0</v>
      </c>
      <c r="O18" s="33" t="e">
        <f t="shared" si="8"/>
        <v>#DIV/0!</v>
      </c>
      <c r="P18" s="25"/>
      <c r="Q18" s="26">
        <f t="shared" si="28"/>
        <v>0</v>
      </c>
      <c r="R18" s="32">
        <f t="shared" si="9"/>
        <v>0</v>
      </c>
      <c r="S18" s="23">
        <f t="shared" si="10"/>
        <v>0</v>
      </c>
      <c r="T18" s="33" t="e">
        <f t="shared" si="11"/>
        <v>#DIV/0!</v>
      </c>
      <c r="U18" s="25"/>
      <c r="V18" s="26">
        <f t="shared" si="29"/>
        <v>0</v>
      </c>
      <c r="W18" s="32">
        <f t="shared" si="12"/>
        <v>0</v>
      </c>
      <c r="X18" s="23">
        <f t="shared" si="13"/>
        <v>0</v>
      </c>
      <c r="Y18" s="33" t="e">
        <f t="shared" si="14"/>
        <v>#DIV/0!</v>
      </c>
      <c r="Z18" s="25"/>
      <c r="AA18" s="26">
        <f t="shared" si="30"/>
        <v>0</v>
      </c>
      <c r="AB18" s="32">
        <f t="shared" si="15"/>
        <v>0</v>
      </c>
      <c r="AC18" s="23">
        <f t="shared" si="16"/>
        <v>0</v>
      </c>
      <c r="AD18" s="33" t="e">
        <f t="shared" si="17"/>
        <v>#DIV/0!</v>
      </c>
      <c r="AE18" s="25"/>
      <c r="AF18" s="26">
        <f t="shared" si="31"/>
        <v>0</v>
      </c>
      <c r="AG18" s="32">
        <f t="shared" si="18"/>
        <v>0</v>
      </c>
      <c r="AH18" s="23">
        <f t="shared" si="19"/>
        <v>0</v>
      </c>
      <c r="AI18" s="33" t="e">
        <f t="shared" si="20"/>
        <v>#DIV/0!</v>
      </c>
      <c r="AJ18" s="25"/>
      <c r="AK18" s="26">
        <f t="shared" si="32"/>
        <v>0</v>
      </c>
      <c r="AL18" s="32">
        <f t="shared" si="21"/>
        <v>0</v>
      </c>
      <c r="AM18" s="23">
        <f t="shared" si="22"/>
        <v>0</v>
      </c>
      <c r="AN18" s="33" t="e">
        <f t="shared" si="23"/>
        <v>#DIV/0!</v>
      </c>
      <c r="AO18" s="25"/>
      <c r="AP18" s="26">
        <f t="shared" si="33"/>
        <v>0</v>
      </c>
      <c r="AQ18" s="32">
        <f t="shared" si="24"/>
        <v>0</v>
      </c>
      <c r="AR18" s="23">
        <f t="shared" si="25"/>
        <v>0</v>
      </c>
      <c r="AS18" s="33" t="e">
        <f t="shared" si="34"/>
        <v>#DIV/0!</v>
      </c>
      <c r="AT18" s="25"/>
      <c r="AU18" s="26">
        <f t="shared" si="35"/>
        <v>0</v>
      </c>
      <c r="AY18" t="s">
        <v>20</v>
      </c>
      <c r="AZ18" t="s">
        <v>86</v>
      </c>
      <c r="BA18" t="s">
        <v>87</v>
      </c>
      <c r="BB18" t="s">
        <v>91</v>
      </c>
      <c r="BC18" t="s">
        <v>89</v>
      </c>
      <c r="BD18">
        <v>7</v>
      </c>
      <c r="BE18">
        <v>4</v>
      </c>
      <c r="BF18">
        <v>1</v>
      </c>
      <c r="BG18">
        <v>0</v>
      </c>
      <c r="BH18">
        <v>0</v>
      </c>
      <c r="BI18">
        <v>1</v>
      </c>
      <c r="BJ18">
        <v>0</v>
      </c>
      <c r="BK18">
        <v>13</v>
      </c>
      <c r="BL18">
        <v>0</v>
      </c>
    </row>
    <row r="19" spans="1:64" x14ac:dyDescent="0.3">
      <c r="A19" t="s">
        <v>9</v>
      </c>
      <c r="B19" s="21"/>
      <c r="C19" s="32">
        <f t="shared" si="0"/>
        <v>8.4033613445378148E-3</v>
      </c>
      <c r="D19" s="23">
        <f t="shared" si="1"/>
        <v>1</v>
      </c>
      <c r="E19" s="33" t="e">
        <f t="shared" si="2"/>
        <v>#DIV/0!</v>
      </c>
      <c r="F19" s="25"/>
      <c r="G19" s="26">
        <f t="shared" si="26"/>
        <v>-1</v>
      </c>
      <c r="H19" s="32">
        <f t="shared" si="3"/>
        <v>1.3888888888888888E-2</v>
      </c>
      <c r="I19" s="23">
        <f t="shared" si="4"/>
        <v>1</v>
      </c>
      <c r="J19" s="33" t="e">
        <f t="shared" si="5"/>
        <v>#DIV/0!</v>
      </c>
      <c r="K19" s="25"/>
      <c r="L19" s="26">
        <f t="shared" si="27"/>
        <v>-1</v>
      </c>
      <c r="M19" s="22">
        <f t="shared" si="6"/>
        <v>0</v>
      </c>
      <c r="N19" s="23">
        <f t="shared" si="7"/>
        <v>0</v>
      </c>
      <c r="O19" s="33" t="e">
        <f t="shared" si="8"/>
        <v>#DIV/0!</v>
      </c>
      <c r="P19" s="25"/>
      <c r="Q19" s="26">
        <f t="shared" si="28"/>
        <v>0</v>
      </c>
      <c r="R19" s="32">
        <f t="shared" si="9"/>
        <v>0</v>
      </c>
      <c r="S19" s="23">
        <f t="shared" si="10"/>
        <v>0</v>
      </c>
      <c r="T19" s="33" t="e">
        <f t="shared" si="11"/>
        <v>#DIV/0!</v>
      </c>
      <c r="U19" s="25"/>
      <c r="V19" s="26">
        <f t="shared" si="29"/>
        <v>0</v>
      </c>
      <c r="W19" s="32">
        <f t="shared" si="12"/>
        <v>0</v>
      </c>
      <c r="X19" s="23">
        <f t="shared" si="13"/>
        <v>0</v>
      </c>
      <c r="Y19" s="33" t="e">
        <f t="shared" si="14"/>
        <v>#DIV/0!</v>
      </c>
      <c r="Z19" s="25"/>
      <c r="AA19" s="26">
        <f t="shared" si="30"/>
        <v>0</v>
      </c>
      <c r="AB19" s="32">
        <f t="shared" si="15"/>
        <v>1.6393442622950821E-2</v>
      </c>
      <c r="AC19" s="23">
        <f t="shared" si="16"/>
        <v>1</v>
      </c>
      <c r="AD19" s="33" t="e">
        <f t="shared" si="17"/>
        <v>#DIV/0!</v>
      </c>
      <c r="AE19" s="25"/>
      <c r="AF19" s="26">
        <f t="shared" si="31"/>
        <v>-1</v>
      </c>
      <c r="AG19" s="32">
        <f t="shared" si="18"/>
        <v>0</v>
      </c>
      <c r="AH19" s="23">
        <f t="shared" si="19"/>
        <v>0</v>
      </c>
      <c r="AI19" s="33" t="e">
        <f t="shared" si="20"/>
        <v>#DIV/0!</v>
      </c>
      <c r="AJ19" s="25"/>
      <c r="AK19" s="26">
        <f t="shared" si="32"/>
        <v>0</v>
      </c>
      <c r="AL19" s="32">
        <f t="shared" si="21"/>
        <v>8.8495575221238937E-3</v>
      </c>
      <c r="AM19" s="23">
        <f t="shared" si="22"/>
        <v>3</v>
      </c>
      <c r="AN19" s="33" t="e">
        <f t="shared" si="23"/>
        <v>#DIV/0!</v>
      </c>
      <c r="AO19" s="25"/>
      <c r="AP19" s="26">
        <f t="shared" si="33"/>
        <v>-3</v>
      </c>
      <c r="AQ19" s="32">
        <f t="shared" si="24"/>
        <v>0</v>
      </c>
      <c r="AR19" s="23">
        <f t="shared" si="25"/>
        <v>0</v>
      </c>
      <c r="AS19" s="33" t="e">
        <f t="shared" si="34"/>
        <v>#DIV/0!</v>
      </c>
      <c r="AT19" s="25"/>
      <c r="AU19" s="26">
        <f t="shared" si="35"/>
        <v>0</v>
      </c>
      <c r="AY19" t="s">
        <v>22</v>
      </c>
      <c r="AZ19" t="s">
        <v>86</v>
      </c>
      <c r="BA19" t="s">
        <v>87</v>
      </c>
      <c r="BB19" t="s">
        <v>91</v>
      </c>
      <c r="BC19" t="s">
        <v>89</v>
      </c>
      <c r="BD19">
        <v>1</v>
      </c>
      <c r="BE19">
        <v>1</v>
      </c>
      <c r="BF19">
        <v>0</v>
      </c>
      <c r="BG19">
        <v>0</v>
      </c>
      <c r="BH19">
        <v>0</v>
      </c>
      <c r="BI19">
        <v>1</v>
      </c>
      <c r="BJ19">
        <v>0</v>
      </c>
      <c r="BK19">
        <v>3</v>
      </c>
      <c r="BL19">
        <v>0</v>
      </c>
    </row>
    <row r="20" spans="1:64" x14ac:dyDescent="0.3">
      <c r="A20" t="s">
        <v>10</v>
      </c>
      <c r="B20" s="21"/>
      <c r="C20" s="32">
        <f t="shared" si="0"/>
        <v>8.4033613445378158E-2</v>
      </c>
      <c r="D20" s="23">
        <f t="shared" si="1"/>
        <v>10</v>
      </c>
      <c r="E20" s="33" t="e">
        <f t="shared" si="2"/>
        <v>#DIV/0!</v>
      </c>
      <c r="F20" s="25"/>
      <c r="G20" s="26">
        <f t="shared" si="26"/>
        <v>-10</v>
      </c>
      <c r="H20" s="32">
        <f t="shared" si="3"/>
        <v>9.7222222222222224E-2</v>
      </c>
      <c r="I20" s="23">
        <f t="shared" si="4"/>
        <v>7</v>
      </c>
      <c r="J20" s="33" t="e">
        <f t="shared" si="5"/>
        <v>#DIV/0!</v>
      </c>
      <c r="K20" s="25"/>
      <c r="L20" s="26">
        <f t="shared" si="27"/>
        <v>-7</v>
      </c>
      <c r="M20" s="22">
        <f t="shared" si="6"/>
        <v>0.1111111111111111</v>
      </c>
      <c r="N20" s="23">
        <f t="shared" si="7"/>
        <v>4</v>
      </c>
      <c r="O20" s="33" t="e">
        <f t="shared" si="8"/>
        <v>#DIV/0!</v>
      </c>
      <c r="P20" s="25"/>
      <c r="Q20" s="26">
        <f t="shared" si="28"/>
        <v>-4</v>
      </c>
      <c r="R20" s="32">
        <f t="shared" si="9"/>
        <v>2.7777777777777776E-2</v>
      </c>
      <c r="S20" s="23">
        <f t="shared" si="10"/>
        <v>1</v>
      </c>
      <c r="T20" s="33" t="e">
        <f t="shared" si="11"/>
        <v>#DIV/0!</v>
      </c>
      <c r="U20" s="25"/>
      <c r="V20" s="26">
        <f t="shared" si="29"/>
        <v>-1</v>
      </c>
      <c r="W20" s="32">
        <f t="shared" si="12"/>
        <v>0</v>
      </c>
      <c r="X20" s="23">
        <f t="shared" si="13"/>
        <v>0</v>
      </c>
      <c r="Y20" s="33" t="e">
        <f t="shared" si="14"/>
        <v>#DIV/0!</v>
      </c>
      <c r="Z20" s="25"/>
      <c r="AA20" s="26">
        <f t="shared" si="30"/>
        <v>0</v>
      </c>
      <c r="AB20" s="32">
        <f t="shared" si="15"/>
        <v>3.2786885245901641E-2</v>
      </c>
      <c r="AC20" s="23">
        <f t="shared" si="16"/>
        <v>2</v>
      </c>
      <c r="AD20" s="33" t="e">
        <f t="shared" si="17"/>
        <v>#DIV/0!</v>
      </c>
      <c r="AE20" s="25"/>
      <c r="AF20" s="26">
        <f t="shared" si="31"/>
        <v>-2</v>
      </c>
      <c r="AG20" s="32">
        <f t="shared" si="18"/>
        <v>0</v>
      </c>
      <c r="AH20" s="23">
        <f t="shared" si="19"/>
        <v>0</v>
      </c>
      <c r="AI20" s="33" t="e">
        <f t="shared" si="20"/>
        <v>#DIV/0!</v>
      </c>
      <c r="AJ20" s="25"/>
      <c r="AK20" s="26">
        <f t="shared" si="32"/>
        <v>0</v>
      </c>
      <c r="AL20" s="32">
        <f t="shared" si="21"/>
        <v>7.0796460176991149E-2</v>
      </c>
      <c r="AM20" s="23">
        <f t="shared" si="22"/>
        <v>24</v>
      </c>
      <c r="AN20" s="33" t="e">
        <f t="shared" si="23"/>
        <v>#DIV/0!</v>
      </c>
      <c r="AO20" s="25"/>
      <c r="AP20" s="26">
        <f t="shared" si="33"/>
        <v>-24</v>
      </c>
      <c r="AQ20" s="32">
        <f t="shared" si="24"/>
        <v>0</v>
      </c>
      <c r="AR20" s="23">
        <f t="shared" si="25"/>
        <v>0</v>
      </c>
      <c r="AS20" s="33" t="e">
        <f t="shared" si="34"/>
        <v>#DIV/0!</v>
      </c>
      <c r="AT20" s="25"/>
      <c r="AU20" s="26">
        <f t="shared" si="35"/>
        <v>0</v>
      </c>
      <c r="AY20" t="s">
        <v>23</v>
      </c>
      <c r="AZ20" t="s">
        <v>86</v>
      </c>
      <c r="BA20" t="s">
        <v>87</v>
      </c>
      <c r="BB20" t="s">
        <v>91</v>
      </c>
      <c r="BC20" t="s">
        <v>89</v>
      </c>
      <c r="BD20">
        <v>3</v>
      </c>
      <c r="BE20">
        <v>4</v>
      </c>
      <c r="BF20">
        <v>0</v>
      </c>
      <c r="BG20">
        <v>2</v>
      </c>
      <c r="BH20">
        <v>1</v>
      </c>
      <c r="BI20">
        <v>2</v>
      </c>
      <c r="BJ20">
        <v>0</v>
      </c>
      <c r="BK20">
        <v>12</v>
      </c>
      <c r="BL20">
        <v>0</v>
      </c>
    </row>
    <row r="21" spans="1:64" x14ac:dyDescent="0.3">
      <c r="A21" t="s">
        <v>58</v>
      </c>
      <c r="B21" s="21"/>
      <c r="C21" s="32">
        <f t="shared" si="0"/>
        <v>0</v>
      </c>
      <c r="D21" s="23">
        <f t="shared" si="1"/>
        <v>0</v>
      </c>
      <c r="E21" s="33" t="e">
        <f t="shared" si="2"/>
        <v>#DIV/0!</v>
      </c>
      <c r="F21" s="25"/>
      <c r="G21" s="26">
        <f t="shared" si="26"/>
        <v>0</v>
      </c>
      <c r="H21" s="32">
        <f t="shared" si="3"/>
        <v>0</v>
      </c>
      <c r="I21" s="23">
        <f t="shared" si="4"/>
        <v>0</v>
      </c>
      <c r="J21" s="33" t="e">
        <f t="shared" si="5"/>
        <v>#DIV/0!</v>
      </c>
      <c r="K21" s="25"/>
      <c r="L21" s="26">
        <f t="shared" si="27"/>
        <v>0</v>
      </c>
      <c r="M21" s="22">
        <f t="shared" si="6"/>
        <v>0</v>
      </c>
      <c r="N21" s="23">
        <f t="shared" si="7"/>
        <v>0</v>
      </c>
      <c r="O21" s="33" t="e">
        <f t="shared" si="8"/>
        <v>#DIV/0!</v>
      </c>
      <c r="P21" s="25"/>
      <c r="Q21" s="26">
        <f t="shared" si="28"/>
        <v>0</v>
      </c>
      <c r="R21" s="32">
        <f t="shared" si="9"/>
        <v>0</v>
      </c>
      <c r="S21" s="23">
        <f t="shared" si="10"/>
        <v>0</v>
      </c>
      <c r="T21" s="33" t="e">
        <f t="shared" si="11"/>
        <v>#DIV/0!</v>
      </c>
      <c r="U21" s="25"/>
      <c r="V21" s="26">
        <f t="shared" si="29"/>
        <v>0</v>
      </c>
      <c r="W21" s="32">
        <f t="shared" si="12"/>
        <v>0</v>
      </c>
      <c r="X21" s="23">
        <f t="shared" si="13"/>
        <v>0</v>
      </c>
      <c r="Y21" s="33" t="e">
        <f t="shared" si="14"/>
        <v>#DIV/0!</v>
      </c>
      <c r="Z21" s="25"/>
      <c r="AA21" s="26">
        <f t="shared" si="30"/>
        <v>0</v>
      </c>
      <c r="AB21" s="32">
        <f t="shared" si="15"/>
        <v>0</v>
      </c>
      <c r="AC21" s="23">
        <f t="shared" si="16"/>
        <v>0</v>
      </c>
      <c r="AD21" s="33" t="e">
        <f t="shared" si="17"/>
        <v>#DIV/0!</v>
      </c>
      <c r="AE21" s="25"/>
      <c r="AF21" s="26">
        <f t="shared" si="31"/>
        <v>0</v>
      </c>
      <c r="AG21" s="32">
        <f t="shared" si="18"/>
        <v>0</v>
      </c>
      <c r="AH21" s="23">
        <f t="shared" si="19"/>
        <v>0</v>
      </c>
      <c r="AI21" s="33" t="e">
        <f t="shared" si="20"/>
        <v>#DIV/0!</v>
      </c>
      <c r="AJ21" s="25"/>
      <c r="AK21" s="26">
        <f t="shared" si="32"/>
        <v>0</v>
      </c>
      <c r="AL21" s="32">
        <f t="shared" si="21"/>
        <v>0</v>
      </c>
      <c r="AM21" s="23">
        <f t="shared" si="22"/>
        <v>0</v>
      </c>
      <c r="AN21" s="33" t="e">
        <f t="shared" si="23"/>
        <v>#DIV/0!</v>
      </c>
      <c r="AO21" s="25"/>
      <c r="AP21" s="26">
        <f t="shared" si="33"/>
        <v>0</v>
      </c>
      <c r="AQ21" s="32">
        <f t="shared" si="24"/>
        <v>0</v>
      </c>
      <c r="AR21" s="23">
        <f t="shared" si="25"/>
        <v>0</v>
      </c>
      <c r="AS21" s="33" t="e">
        <f t="shared" si="34"/>
        <v>#DIV/0!</v>
      </c>
      <c r="AT21" s="25"/>
      <c r="AU21" s="26">
        <f t="shared" si="35"/>
        <v>0</v>
      </c>
      <c r="AY21" t="s">
        <v>24</v>
      </c>
      <c r="AZ21" t="s">
        <v>86</v>
      </c>
      <c r="BA21" t="s">
        <v>87</v>
      </c>
      <c r="BB21" t="s">
        <v>91</v>
      </c>
      <c r="BC21" t="s">
        <v>89</v>
      </c>
      <c r="BD21">
        <v>3</v>
      </c>
      <c r="BE21">
        <v>3</v>
      </c>
      <c r="BF21">
        <v>8</v>
      </c>
      <c r="BG21">
        <v>3</v>
      </c>
      <c r="BH21">
        <v>1</v>
      </c>
      <c r="BI21">
        <v>3</v>
      </c>
      <c r="BJ21">
        <v>0</v>
      </c>
      <c r="BK21">
        <v>20</v>
      </c>
      <c r="BL21">
        <v>1</v>
      </c>
    </row>
    <row r="22" spans="1:64" x14ac:dyDescent="0.3">
      <c r="A22" t="s">
        <v>11</v>
      </c>
      <c r="B22" s="21"/>
      <c r="C22" s="32">
        <f t="shared" si="0"/>
        <v>2.5210084033613446E-2</v>
      </c>
      <c r="D22" s="23">
        <f t="shared" si="1"/>
        <v>3</v>
      </c>
      <c r="E22" s="33" t="e">
        <f t="shared" si="2"/>
        <v>#DIV/0!</v>
      </c>
      <c r="F22" s="25"/>
      <c r="G22" s="26">
        <f t="shared" si="26"/>
        <v>-3</v>
      </c>
      <c r="H22" s="32">
        <f t="shared" si="3"/>
        <v>5.5555555555555552E-2</v>
      </c>
      <c r="I22" s="23">
        <f t="shared" si="4"/>
        <v>4</v>
      </c>
      <c r="J22" s="33" t="e">
        <f t="shared" si="5"/>
        <v>#DIV/0!</v>
      </c>
      <c r="K22" s="25"/>
      <c r="L22" s="26">
        <f t="shared" si="27"/>
        <v>-4</v>
      </c>
      <c r="M22" s="22">
        <f t="shared" si="6"/>
        <v>2.7777777777777776E-2</v>
      </c>
      <c r="N22" s="23">
        <f t="shared" si="7"/>
        <v>1</v>
      </c>
      <c r="O22" s="33" t="e">
        <f t="shared" si="8"/>
        <v>#DIV/0!</v>
      </c>
      <c r="P22" s="25"/>
      <c r="Q22" s="26">
        <f t="shared" si="28"/>
        <v>-1</v>
      </c>
      <c r="R22" s="32">
        <f t="shared" si="9"/>
        <v>5.5555555555555552E-2</v>
      </c>
      <c r="S22" s="23">
        <f t="shared" si="10"/>
        <v>2</v>
      </c>
      <c r="T22" s="33" t="e">
        <f t="shared" si="11"/>
        <v>#DIV/0!</v>
      </c>
      <c r="U22" s="25"/>
      <c r="V22" s="26">
        <f t="shared" si="29"/>
        <v>-2</v>
      </c>
      <c r="W22" s="32">
        <f t="shared" si="12"/>
        <v>0.05</v>
      </c>
      <c r="X22" s="23">
        <f t="shared" si="13"/>
        <v>1</v>
      </c>
      <c r="Y22" s="33" t="e">
        <f t="shared" si="14"/>
        <v>#DIV/0!</v>
      </c>
      <c r="Z22" s="25"/>
      <c r="AA22" s="26">
        <f t="shared" si="30"/>
        <v>-1</v>
      </c>
      <c r="AB22" s="32">
        <f t="shared" si="15"/>
        <v>9.8360655737704916E-2</v>
      </c>
      <c r="AC22" s="23">
        <f t="shared" si="16"/>
        <v>6</v>
      </c>
      <c r="AD22" s="33" t="e">
        <f t="shared" si="17"/>
        <v>#DIV/0!</v>
      </c>
      <c r="AE22" s="25"/>
      <c r="AF22" s="26">
        <f t="shared" si="31"/>
        <v>-6</v>
      </c>
      <c r="AG22" s="32">
        <f t="shared" si="18"/>
        <v>0</v>
      </c>
      <c r="AH22" s="23">
        <f t="shared" si="19"/>
        <v>0</v>
      </c>
      <c r="AI22" s="33" t="e">
        <f t="shared" si="20"/>
        <v>#DIV/0!</v>
      </c>
      <c r="AJ22" s="25"/>
      <c r="AK22" s="26">
        <f t="shared" si="32"/>
        <v>0</v>
      </c>
      <c r="AL22" s="32">
        <f t="shared" si="21"/>
        <v>5.0147492625368731E-2</v>
      </c>
      <c r="AM22" s="23">
        <f t="shared" si="22"/>
        <v>17</v>
      </c>
      <c r="AN22" s="33" t="e">
        <f t="shared" si="23"/>
        <v>#DIV/0!</v>
      </c>
      <c r="AO22" s="25"/>
      <c r="AP22" s="26">
        <f t="shared" si="33"/>
        <v>-17</v>
      </c>
      <c r="AQ22" s="32">
        <f t="shared" si="24"/>
        <v>0</v>
      </c>
      <c r="AR22" s="23">
        <f t="shared" si="25"/>
        <v>0</v>
      </c>
      <c r="AS22" s="33" t="e">
        <f t="shared" si="34"/>
        <v>#DIV/0!</v>
      </c>
      <c r="AT22" s="25"/>
      <c r="AU22" s="26">
        <f t="shared" si="35"/>
        <v>0</v>
      </c>
      <c r="AY22" t="s">
        <v>25</v>
      </c>
      <c r="AZ22" t="s">
        <v>86</v>
      </c>
      <c r="BA22" t="s">
        <v>87</v>
      </c>
      <c r="BB22" t="s">
        <v>91</v>
      </c>
      <c r="BC22" t="s">
        <v>89</v>
      </c>
      <c r="BD22">
        <v>1</v>
      </c>
      <c r="BE22">
        <v>4</v>
      </c>
      <c r="BF22">
        <v>0</v>
      </c>
      <c r="BG22">
        <v>0</v>
      </c>
      <c r="BH22">
        <v>0</v>
      </c>
      <c r="BI22">
        <v>1</v>
      </c>
      <c r="BJ22">
        <v>0</v>
      </c>
      <c r="BK22">
        <v>6</v>
      </c>
      <c r="BL22">
        <v>0</v>
      </c>
    </row>
    <row r="23" spans="1:64" x14ac:dyDescent="0.3">
      <c r="A23" t="s">
        <v>12</v>
      </c>
      <c r="B23" s="21"/>
      <c r="C23" s="32">
        <f t="shared" si="0"/>
        <v>5.0420168067226892E-2</v>
      </c>
      <c r="D23" s="23">
        <f t="shared" si="1"/>
        <v>6</v>
      </c>
      <c r="E23" s="33" t="e">
        <f t="shared" si="2"/>
        <v>#DIV/0!</v>
      </c>
      <c r="F23" s="25"/>
      <c r="G23" s="26">
        <f t="shared" si="26"/>
        <v>-6</v>
      </c>
      <c r="H23" s="32">
        <f t="shared" si="3"/>
        <v>1.3888888888888888E-2</v>
      </c>
      <c r="I23" s="23">
        <f t="shared" si="4"/>
        <v>1</v>
      </c>
      <c r="J23" s="33" t="e">
        <f t="shared" si="5"/>
        <v>#DIV/0!</v>
      </c>
      <c r="K23" s="25"/>
      <c r="L23" s="26">
        <f t="shared" si="27"/>
        <v>-1</v>
      </c>
      <c r="M23" s="22">
        <f t="shared" si="6"/>
        <v>0</v>
      </c>
      <c r="N23" s="23">
        <f t="shared" si="7"/>
        <v>0</v>
      </c>
      <c r="O23" s="33" t="e">
        <f t="shared" si="8"/>
        <v>#DIV/0!</v>
      </c>
      <c r="P23" s="25"/>
      <c r="Q23" s="26">
        <f t="shared" si="28"/>
        <v>0</v>
      </c>
      <c r="R23" s="32">
        <f t="shared" si="9"/>
        <v>0.1388888888888889</v>
      </c>
      <c r="S23" s="23">
        <f t="shared" si="10"/>
        <v>5</v>
      </c>
      <c r="T23" s="33" t="e">
        <f t="shared" si="11"/>
        <v>#DIV/0!</v>
      </c>
      <c r="U23" s="25"/>
      <c r="V23" s="26">
        <f t="shared" si="29"/>
        <v>-5</v>
      </c>
      <c r="W23" s="32">
        <f t="shared" si="12"/>
        <v>0.1</v>
      </c>
      <c r="X23" s="23">
        <f t="shared" si="13"/>
        <v>2</v>
      </c>
      <c r="Y23" s="33" t="e">
        <f t="shared" si="14"/>
        <v>#DIV/0!</v>
      </c>
      <c r="Z23" s="25"/>
      <c r="AA23" s="26">
        <f t="shared" si="30"/>
        <v>-2</v>
      </c>
      <c r="AB23" s="32">
        <f t="shared" si="15"/>
        <v>4.9180327868852458E-2</v>
      </c>
      <c r="AC23" s="23">
        <f t="shared" si="16"/>
        <v>3</v>
      </c>
      <c r="AD23" s="33" t="e">
        <f t="shared" si="17"/>
        <v>#DIV/0!</v>
      </c>
      <c r="AE23" s="25"/>
      <c r="AF23" s="26">
        <f t="shared" si="31"/>
        <v>-3</v>
      </c>
      <c r="AG23" s="32">
        <f t="shared" si="18"/>
        <v>0</v>
      </c>
      <c r="AH23" s="23">
        <f t="shared" si="19"/>
        <v>0</v>
      </c>
      <c r="AI23" s="33" t="e">
        <f t="shared" si="20"/>
        <v>#DIV/0!</v>
      </c>
      <c r="AJ23" s="25"/>
      <c r="AK23" s="26">
        <f t="shared" si="32"/>
        <v>0</v>
      </c>
      <c r="AL23" s="32">
        <f t="shared" si="21"/>
        <v>3.8348082595870206E-2</v>
      </c>
      <c r="AM23" s="23">
        <f t="shared" si="22"/>
        <v>13</v>
      </c>
      <c r="AN23" s="33" t="e">
        <f t="shared" si="23"/>
        <v>#DIV/0!</v>
      </c>
      <c r="AO23" s="25"/>
      <c r="AP23" s="26">
        <f t="shared" si="33"/>
        <v>-13</v>
      </c>
      <c r="AQ23" s="32">
        <f t="shared" si="24"/>
        <v>0.21052631578947367</v>
      </c>
      <c r="AR23" s="23">
        <f t="shared" si="25"/>
        <v>4</v>
      </c>
      <c r="AS23" s="33" t="e">
        <f t="shared" si="34"/>
        <v>#DIV/0!</v>
      </c>
      <c r="AT23" s="25"/>
      <c r="AU23" s="26">
        <f t="shared" si="35"/>
        <v>-4</v>
      </c>
      <c r="AY23" t="s">
        <v>26</v>
      </c>
      <c r="AZ23" t="s">
        <v>86</v>
      </c>
      <c r="BA23" t="s">
        <v>87</v>
      </c>
      <c r="BB23" t="s">
        <v>91</v>
      </c>
      <c r="BC23" t="s">
        <v>89</v>
      </c>
      <c r="BD23">
        <v>0</v>
      </c>
      <c r="BE23">
        <v>5</v>
      </c>
      <c r="BF23">
        <v>0</v>
      </c>
      <c r="BG23">
        <v>1</v>
      </c>
      <c r="BH23">
        <v>1</v>
      </c>
      <c r="BI23">
        <v>0</v>
      </c>
      <c r="BJ23">
        <v>0</v>
      </c>
      <c r="BK23">
        <v>7</v>
      </c>
      <c r="BL23">
        <v>0</v>
      </c>
    </row>
    <row r="24" spans="1:64" x14ac:dyDescent="0.3">
      <c r="A24" t="s">
        <v>59</v>
      </c>
      <c r="B24" s="21"/>
      <c r="C24" s="32">
        <f t="shared" si="0"/>
        <v>0</v>
      </c>
      <c r="D24" s="23">
        <f t="shared" si="1"/>
        <v>0</v>
      </c>
      <c r="E24" s="33" t="e">
        <f t="shared" si="2"/>
        <v>#DIV/0!</v>
      </c>
      <c r="F24" s="25"/>
      <c r="G24" s="26">
        <f t="shared" si="26"/>
        <v>0</v>
      </c>
      <c r="H24" s="32">
        <f t="shared" si="3"/>
        <v>0</v>
      </c>
      <c r="I24" s="23">
        <f t="shared" si="4"/>
        <v>0</v>
      </c>
      <c r="J24" s="33" t="e">
        <f t="shared" si="5"/>
        <v>#DIV/0!</v>
      </c>
      <c r="K24" s="25"/>
      <c r="L24" s="26">
        <f t="shared" si="27"/>
        <v>0</v>
      </c>
      <c r="M24" s="22">
        <f t="shared" si="6"/>
        <v>0</v>
      </c>
      <c r="N24" s="23">
        <f t="shared" si="7"/>
        <v>0</v>
      </c>
      <c r="O24" s="33" t="e">
        <f t="shared" si="8"/>
        <v>#DIV/0!</v>
      </c>
      <c r="P24" s="25"/>
      <c r="Q24" s="26">
        <f t="shared" si="28"/>
        <v>0</v>
      </c>
      <c r="R24" s="32">
        <f t="shared" si="9"/>
        <v>0</v>
      </c>
      <c r="S24" s="23">
        <f t="shared" si="10"/>
        <v>0</v>
      </c>
      <c r="T24" s="33" t="e">
        <f t="shared" si="11"/>
        <v>#DIV/0!</v>
      </c>
      <c r="U24" s="25"/>
      <c r="V24" s="26">
        <f t="shared" si="29"/>
        <v>0</v>
      </c>
      <c r="W24" s="32">
        <f t="shared" si="12"/>
        <v>0</v>
      </c>
      <c r="X24" s="23">
        <f t="shared" si="13"/>
        <v>0</v>
      </c>
      <c r="Y24" s="33" t="e">
        <f t="shared" si="14"/>
        <v>#DIV/0!</v>
      </c>
      <c r="Z24" s="25"/>
      <c r="AA24" s="26">
        <f t="shared" si="30"/>
        <v>0</v>
      </c>
      <c r="AB24" s="32">
        <f t="shared" si="15"/>
        <v>0</v>
      </c>
      <c r="AC24" s="23">
        <f t="shared" si="16"/>
        <v>0</v>
      </c>
      <c r="AD24" s="33" t="e">
        <f t="shared" si="17"/>
        <v>#DIV/0!</v>
      </c>
      <c r="AE24" s="25"/>
      <c r="AF24" s="26">
        <f t="shared" si="31"/>
        <v>0</v>
      </c>
      <c r="AG24" s="32">
        <f t="shared" si="18"/>
        <v>0</v>
      </c>
      <c r="AH24" s="23">
        <f t="shared" si="19"/>
        <v>0</v>
      </c>
      <c r="AI24" s="33" t="e">
        <f t="shared" si="20"/>
        <v>#DIV/0!</v>
      </c>
      <c r="AJ24" s="25"/>
      <c r="AK24" s="26">
        <f t="shared" si="32"/>
        <v>0</v>
      </c>
      <c r="AL24" s="32">
        <f t="shared" si="21"/>
        <v>0</v>
      </c>
      <c r="AM24" s="23">
        <f t="shared" si="22"/>
        <v>0</v>
      </c>
      <c r="AN24" s="33" t="e">
        <f t="shared" si="23"/>
        <v>#DIV/0!</v>
      </c>
      <c r="AO24" s="25"/>
      <c r="AP24" s="26">
        <f t="shared" si="33"/>
        <v>0</v>
      </c>
      <c r="AQ24" s="32">
        <f t="shared" si="24"/>
        <v>0</v>
      </c>
      <c r="AR24" s="23">
        <f t="shared" si="25"/>
        <v>0</v>
      </c>
      <c r="AS24" s="33" t="e">
        <f t="shared" si="34"/>
        <v>#DIV/0!</v>
      </c>
      <c r="AT24" s="25"/>
      <c r="AU24" s="26">
        <f t="shared" si="35"/>
        <v>0</v>
      </c>
      <c r="AY24" t="s">
        <v>27</v>
      </c>
      <c r="AZ24" t="s">
        <v>86</v>
      </c>
      <c r="BA24" t="s">
        <v>87</v>
      </c>
      <c r="BB24" t="s">
        <v>91</v>
      </c>
      <c r="BC24" t="s">
        <v>89</v>
      </c>
      <c r="BD24">
        <v>3</v>
      </c>
      <c r="BE24">
        <v>1</v>
      </c>
      <c r="BF24">
        <v>0</v>
      </c>
      <c r="BG24">
        <v>1</v>
      </c>
      <c r="BH24">
        <v>0</v>
      </c>
      <c r="BI24">
        <v>3</v>
      </c>
      <c r="BJ24">
        <v>2</v>
      </c>
      <c r="BK24">
        <v>10</v>
      </c>
      <c r="BL24">
        <v>0</v>
      </c>
    </row>
    <row r="25" spans="1:64" x14ac:dyDescent="0.3">
      <c r="A25" t="s">
        <v>60</v>
      </c>
      <c r="B25" s="21"/>
      <c r="C25" s="32">
        <f t="shared" si="0"/>
        <v>0</v>
      </c>
      <c r="D25" s="23">
        <f t="shared" si="1"/>
        <v>0</v>
      </c>
      <c r="E25" s="33" t="e">
        <f t="shared" si="2"/>
        <v>#DIV/0!</v>
      </c>
      <c r="F25" s="25"/>
      <c r="G25" s="26">
        <f t="shared" si="26"/>
        <v>0</v>
      </c>
      <c r="H25" s="32">
        <f t="shared" si="3"/>
        <v>0</v>
      </c>
      <c r="I25" s="23">
        <f t="shared" si="4"/>
        <v>0</v>
      </c>
      <c r="J25" s="33" t="e">
        <f t="shared" si="5"/>
        <v>#DIV/0!</v>
      </c>
      <c r="K25" s="25"/>
      <c r="L25" s="26">
        <f t="shared" si="27"/>
        <v>0</v>
      </c>
      <c r="M25" s="22">
        <f t="shared" si="6"/>
        <v>0</v>
      </c>
      <c r="N25" s="23">
        <f t="shared" si="7"/>
        <v>0</v>
      </c>
      <c r="O25" s="33" t="e">
        <f t="shared" si="8"/>
        <v>#DIV/0!</v>
      </c>
      <c r="P25" s="25"/>
      <c r="Q25" s="26">
        <f t="shared" si="28"/>
        <v>0</v>
      </c>
      <c r="R25" s="32">
        <f t="shared" si="9"/>
        <v>0</v>
      </c>
      <c r="S25" s="23">
        <f t="shared" si="10"/>
        <v>0</v>
      </c>
      <c r="T25" s="33" t="e">
        <f t="shared" si="11"/>
        <v>#DIV/0!</v>
      </c>
      <c r="U25" s="25"/>
      <c r="V25" s="26">
        <f t="shared" si="29"/>
        <v>0</v>
      </c>
      <c r="W25" s="32">
        <f t="shared" si="12"/>
        <v>0</v>
      </c>
      <c r="X25" s="23">
        <f t="shared" si="13"/>
        <v>0</v>
      </c>
      <c r="Y25" s="33" t="e">
        <f t="shared" si="14"/>
        <v>#DIV/0!</v>
      </c>
      <c r="Z25" s="25"/>
      <c r="AA25" s="26">
        <f t="shared" si="30"/>
        <v>0</v>
      </c>
      <c r="AB25" s="32">
        <f t="shared" si="15"/>
        <v>0</v>
      </c>
      <c r="AC25" s="23">
        <f t="shared" si="16"/>
        <v>0</v>
      </c>
      <c r="AD25" s="33" t="e">
        <f t="shared" si="17"/>
        <v>#DIV/0!</v>
      </c>
      <c r="AE25" s="25"/>
      <c r="AF25" s="26">
        <f t="shared" si="31"/>
        <v>0</v>
      </c>
      <c r="AG25" s="32">
        <f t="shared" si="18"/>
        <v>0</v>
      </c>
      <c r="AH25" s="23">
        <f t="shared" si="19"/>
        <v>0</v>
      </c>
      <c r="AI25" s="33" t="e">
        <f t="shared" si="20"/>
        <v>#DIV/0!</v>
      </c>
      <c r="AJ25" s="25"/>
      <c r="AK25" s="26">
        <f t="shared" si="32"/>
        <v>0</v>
      </c>
      <c r="AL25" s="32">
        <f t="shared" si="21"/>
        <v>0</v>
      </c>
      <c r="AM25" s="23">
        <f t="shared" si="22"/>
        <v>0</v>
      </c>
      <c r="AN25" s="33" t="e">
        <f t="shared" si="23"/>
        <v>#DIV/0!</v>
      </c>
      <c r="AO25" s="25"/>
      <c r="AP25" s="26">
        <f t="shared" si="33"/>
        <v>0</v>
      </c>
      <c r="AQ25" s="32">
        <f t="shared" si="24"/>
        <v>0</v>
      </c>
      <c r="AR25" s="23">
        <f t="shared" si="25"/>
        <v>0</v>
      </c>
      <c r="AS25" s="33" t="e">
        <f t="shared" si="34"/>
        <v>#DIV/0!</v>
      </c>
      <c r="AT25" s="25"/>
      <c r="AU25" s="26">
        <f t="shared" si="35"/>
        <v>0</v>
      </c>
      <c r="AY25" t="s">
        <v>28</v>
      </c>
      <c r="AZ25" t="s">
        <v>86</v>
      </c>
      <c r="BA25" t="s">
        <v>87</v>
      </c>
      <c r="BB25" t="s">
        <v>91</v>
      </c>
      <c r="BC25" t="s">
        <v>89</v>
      </c>
      <c r="BD25">
        <v>6</v>
      </c>
      <c r="BE25">
        <v>8</v>
      </c>
      <c r="BF25">
        <v>1</v>
      </c>
      <c r="BG25">
        <v>1</v>
      </c>
      <c r="BH25">
        <v>0</v>
      </c>
      <c r="BI25">
        <v>3</v>
      </c>
      <c r="BJ25">
        <v>2</v>
      </c>
      <c r="BK25">
        <v>21</v>
      </c>
      <c r="BL25">
        <v>0</v>
      </c>
    </row>
    <row r="26" spans="1:64" x14ac:dyDescent="0.3">
      <c r="A26" t="s">
        <v>13</v>
      </c>
      <c r="B26" s="21"/>
      <c r="C26" s="32">
        <f t="shared" si="0"/>
        <v>2.5210084033613446E-2</v>
      </c>
      <c r="D26" s="23">
        <f t="shared" si="1"/>
        <v>3</v>
      </c>
      <c r="E26" s="33" t="e">
        <f t="shared" si="2"/>
        <v>#DIV/0!</v>
      </c>
      <c r="F26" s="25"/>
      <c r="G26" s="26">
        <f t="shared" si="26"/>
        <v>-3</v>
      </c>
      <c r="H26" s="32">
        <f t="shared" si="3"/>
        <v>2.7777777777777776E-2</v>
      </c>
      <c r="I26" s="23">
        <f t="shared" si="4"/>
        <v>2</v>
      </c>
      <c r="J26" s="33" t="e">
        <f t="shared" si="5"/>
        <v>#DIV/0!</v>
      </c>
      <c r="K26" s="25"/>
      <c r="L26" s="26">
        <f t="shared" si="27"/>
        <v>-2</v>
      </c>
      <c r="M26" s="22">
        <f t="shared" si="6"/>
        <v>2.7777777777777776E-2</v>
      </c>
      <c r="N26" s="23">
        <f t="shared" si="7"/>
        <v>1</v>
      </c>
      <c r="O26" s="33" t="e">
        <f t="shared" si="8"/>
        <v>#DIV/0!</v>
      </c>
      <c r="P26" s="25"/>
      <c r="Q26" s="26">
        <f t="shared" si="28"/>
        <v>-1</v>
      </c>
      <c r="R26" s="32">
        <f t="shared" si="9"/>
        <v>2.7777777777777776E-2</v>
      </c>
      <c r="S26" s="23">
        <f t="shared" si="10"/>
        <v>1</v>
      </c>
      <c r="T26" s="33" t="e">
        <f t="shared" si="11"/>
        <v>#DIV/0!</v>
      </c>
      <c r="U26" s="25"/>
      <c r="V26" s="26">
        <f t="shared" si="29"/>
        <v>-1</v>
      </c>
      <c r="W26" s="32">
        <f t="shared" si="12"/>
        <v>0</v>
      </c>
      <c r="X26" s="23">
        <f t="shared" si="13"/>
        <v>0</v>
      </c>
      <c r="Y26" s="33" t="e">
        <f t="shared" si="14"/>
        <v>#DIV/0!</v>
      </c>
      <c r="Z26" s="25"/>
      <c r="AA26" s="26">
        <f t="shared" si="30"/>
        <v>0</v>
      </c>
      <c r="AB26" s="32">
        <f t="shared" si="15"/>
        <v>4.9180327868852458E-2</v>
      </c>
      <c r="AC26" s="23">
        <f t="shared" si="16"/>
        <v>3</v>
      </c>
      <c r="AD26" s="33" t="e">
        <f t="shared" si="17"/>
        <v>#DIV/0!</v>
      </c>
      <c r="AE26" s="25"/>
      <c r="AF26" s="26">
        <f t="shared" si="31"/>
        <v>-3</v>
      </c>
      <c r="AG26" s="32">
        <f t="shared" si="18"/>
        <v>0</v>
      </c>
      <c r="AH26" s="23">
        <f t="shared" si="19"/>
        <v>0</v>
      </c>
      <c r="AI26" s="33" t="e">
        <f t="shared" si="20"/>
        <v>#DIV/0!</v>
      </c>
      <c r="AJ26" s="25"/>
      <c r="AK26" s="26">
        <f t="shared" si="32"/>
        <v>0</v>
      </c>
      <c r="AL26" s="32">
        <f t="shared" si="21"/>
        <v>2.9498525073746312E-2</v>
      </c>
      <c r="AM26" s="23">
        <f t="shared" si="22"/>
        <v>10</v>
      </c>
      <c r="AN26" s="33" t="e">
        <f t="shared" si="23"/>
        <v>#DIV/0!</v>
      </c>
      <c r="AO26" s="25"/>
      <c r="AP26" s="26">
        <f t="shared" si="33"/>
        <v>-10</v>
      </c>
      <c r="AQ26" s="32">
        <f t="shared" si="24"/>
        <v>0</v>
      </c>
      <c r="AR26" s="23">
        <f t="shared" si="25"/>
        <v>0</v>
      </c>
      <c r="AS26" s="33" t="e">
        <f t="shared" si="34"/>
        <v>#DIV/0!</v>
      </c>
      <c r="AT26" s="25"/>
      <c r="AU26" s="26">
        <f t="shared" si="35"/>
        <v>0</v>
      </c>
      <c r="AY26" t="s">
        <v>34</v>
      </c>
      <c r="AZ26" t="s">
        <v>86</v>
      </c>
      <c r="BA26" t="s">
        <v>87</v>
      </c>
      <c r="BB26" t="s">
        <v>91</v>
      </c>
      <c r="BC26" t="s">
        <v>89</v>
      </c>
      <c r="BD26">
        <v>0</v>
      </c>
      <c r="BE26">
        <v>0</v>
      </c>
      <c r="BF26">
        <v>1</v>
      </c>
      <c r="BG26">
        <v>0</v>
      </c>
      <c r="BH26">
        <v>0</v>
      </c>
      <c r="BI26">
        <v>1</v>
      </c>
      <c r="BJ26">
        <v>0</v>
      </c>
      <c r="BK26">
        <v>2</v>
      </c>
      <c r="BL26">
        <v>0</v>
      </c>
    </row>
    <row r="27" spans="1:64" x14ac:dyDescent="0.3">
      <c r="A27" t="s">
        <v>37</v>
      </c>
      <c r="B27" s="21"/>
      <c r="C27" s="32">
        <f t="shared" si="0"/>
        <v>0</v>
      </c>
      <c r="D27" s="23">
        <f t="shared" si="1"/>
        <v>0</v>
      </c>
      <c r="E27" s="33" t="e">
        <f t="shared" si="2"/>
        <v>#DIV/0!</v>
      </c>
      <c r="F27" s="25"/>
      <c r="G27" s="26">
        <f t="shared" si="26"/>
        <v>0</v>
      </c>
      <c r="H27" s="32">
        <f t="shared" si="3"/>
        <v>0</v>
      </c>
      <c r="I27" s="23">
        <f t="shared" si="4"/>
        <v>0</v>
      </c>
      <c r="J27" s="33" t="e">
        <f t="shared" si="5"/>
        <v>#DIV/0!</v>
      </c>
      <c r="K27" s="25"/>
      <c r="L27" s="26">
        <f t="shared" si="27"/>
        <v>0</v>
      </c>
      <c r="M27" s="22">
        <f t="shared" si="6"/>
        <v>0</v>
      </c>
      <c r="N27" s="23">
        <f t="shared" si="7"/>
        <v>0</v>
      </c>
      <c r="O27" s="33" t="e">
        <f t="shared" si="8"/>
        <v>#DIV/0!</v>
      </c>
      <c r="P27" s="25"/>
      <c r="Q27" s="26">
        <f t="shared" si="28"/>
        <v>0</v>
      </c>
      <c r="R27" s="32">
        <f t="shared" si="9"/>
        <v>0</v>
      </c>
      <c r="S27" s="23">
        <f t="shared" si="10"/>
        <v>0</v>
      </c>
      <c r="T27" s="33" t="e">
        <f t="shared" si="11"/>
        <v>#DIV/0!</v>
      </c>
      <c r="U27" s="25"/>
      <c r="V27" s="26">
        <f t="shared" si="29"/>
        <v>0</v>
      </c>
      <c r="W27" s="32">
        <f t="shared" si="12"/>
        <v>0</v>
      </c>
      <c r="X27" s="23">
        <f t="shared" si="13"/>
        <v>0</v>
      </c>
      <c r="Y27" s="33" t="e">
        <f t="shared" si="14"/>
        <v>#DIV/0!</v>
      </c>
      <c r="Z27" s="25"/>
      <c r="AA27" s="26">
        <f t="shared" si="30"/>
        <v>0</v>
      </c>
      <c r="AB27" s="32">
        <f t="shared" si="15"/>
        <v>0</v>
      </c>
      <c r="AC27" s="23">
        <f t="shared" si="16"/>
        <v>0</v>
      </c>
      <c r="AD27" s="33" t="e">
        <f t="shared" si="17"/>
        <v>#DIV/0!</v>
      </c>
      <c r="AE27" s="25"/>
      <c r="AF27" s="26">
        <f t="shared" si="31"/>
        <v>0</v>
      </c>
      <c r="AG27" s="32">
        <f t="shared" si="18"/>
        <v>0</v>
      </c>
      <c r="AH27" s="23">
        <f t="shared" si="19"/>
        <v>0</v>
      </c>
      <c r="AI27" s="33" t="e">
        <f t="shared" si="20"/>
        <v>#DIV/0!</v>
      </c>
      <c r="AJ27" s="25"/>
      <c r="AK27" s="26">
        <f t="shared" si="32"/>
        <v>0</v>
      </c>
      <c r="AL27" s="32">
        <f t="shared" si="21"/>
        <v>0</v>
      </c>
      <c r="AM27" s="23">
        <f t="shared" si="22"/>
        <v>0</v>
      </c>
      <c r="AN27" s="33" t="e">
        <f t="shared" si="23"/>
        <v>#DIV/0!</v>
      </c>
      <c r="AO27" s="25"/>
      <c r="AP27" s="26">
        <f t="shared" si="33"/>
        <v>0</v>
      </c>
      <c r="AQ27" s="32">
        <f t="shared" si="24"/>
        <v>0</v>
      </c>
      <c r="AR27" s="23">
        <f t="shared" si="25"/>
        <v>0</v>
      </c>
      <c r="AS27" s="33" t="e">
        <f t="shared" si="34"/>
        <v>#DIV/0!</v>
      </c>
      <c r="AT27" s="25"/>
      <c r="AU27" s="26">
        <f t="shared" si="35"/>
        <v>0</v>
      </c>
      <c r="AY27" t="s">
        <v>29</v>
      </c>
      <c r="AZ27" t="s">
        <v>86</v>
      </c>
      <c r="BA27" t="s">
        <v>87</v>
      </c>
      <c r="BB27" t="s">
        <v>91</v>
      </c>
      <c r="BC27" t="s">
        <v>89</v>
      </c>
      <c r="BD27">
        <v>1</v>
      </c>
      <c r="BE27">
        <v>0</v>
      </c>
      <c r="BF27">
        <v>0</v>
      </c>
      <c r="BG27">
        <v>0</v>
      </c>
      <c r="BH27">
        <v>0</v>
      </c>
      <c r="BI27">
        <v>1</v>
      </c>
      <c r="BJ27">
        <v>0</v>
      </c>
      <c r="BK27">
        <v>2</v>
      </c>
      <c r="BL27">
        <v>0</v>
      </c>
    </row>
    <row r="28" spans="1:64" x14ac:dyDescent="0.3">
      <c r="A28" t="s">
        <v>14</v>
      </c>
      <c r="B28" s="21"/>
      <c r="C28" s="32">
        <f t="shared" si="0"/>
        <v>0</v>
      </c>
      <c r="D28" s="23">
        <f t="shared" si="1"/>
        <v>0</v>
      </c>
      <c r="E28" s="33" t="e">
        <f t="shared" si="2"/>
        <v>#DIV/0!</v>
      </c>
      <c r="F28" s="25"/>
      <c r="G28" s="26">
        <f t="shared" si="26"/>
        <v>0</v>
      </c>
      <c r="H28" s="32">
        <f t="shared" si="3"/>
        <v>0</v>
      </c>
      <c r="I28" s="23">
        <f t="shared" si="4"/>
        <v>0</v>
      </c>
      <c r="J28" s="33" t="e">
        <f t="shared" si="5"/>
        <v>#DIV/0!</v>
      </c>
      <c r="K28" s="25"/>
      <c r="L28" s="26">
        <f t="shared" si="27"/>
        <v>0</v>
      </c>
      <c r="M28" s="22">
        <f t="shared" si="6"/>
        <v>0</v>
      </c>
      <c r="N28" s="23">
        <f t="shared" si="7"/>
        <v>0</v>
      </c>
      <c r="O28" s="33" t="e">
        <f t="shared" si="8"/>
        <v>#DIV/0!</v>
      </c>
      <c r="P28" s="25"/>
      <c r="Q28" s="26">
        <f t="shared" si="28"/>
        <v>0</v>
      </c>
      <c r="R28" s="32">
        <f t="shared" si="9"/>
        <v>0</v>
      </c>
      <c r="S28" s="23">
        <f t="shared" si="10"/>
        <v>0</v>
      </c>
      <c r="T28" s="33" t="e">
        <f t="shared" si="11"/>
        <v>#DIV/0!</v>
      </c>
      <c r="U28" s="25"/>
      <c r="V28" s="26">
        <f t="shared" si="29"/>
        <v>0</v>
      </c>
      <c r="W28" s="32">
        <f t="shared" si="12"/>
        <v>0</v>
      </c>
      <c r="X28" s="23">
        <f t="shared" si="13"/>
        <v>0</v>
      </c>
      <c r="Y28" s="33" t="e">
        <f t="shared" si="14"/>
        <v>#DIV/0!</v>
      </c>
      <c r="Z28" s="25"/>
      <c r="AA28" s="26">
        <f t="shared" si="30"/>
        <v>0</v>
      </c>
      <c r="AB28" s="32">
        <f t="shared" si="15"/>
        <v>0</v>
      </c>
      <c r="AC28" s="23">
        <f t="shared" si="16"/>
        <v>0</v>
      </c>
      <c r="AD28" s="33" t="e">
        <f t="shared" si="17"/>
        <v>#DIV/0!</v>
      </c>
      <c r="AE28" s="25"/>
      <c r="AF28" s="26">
        <f t="shared" si="31"/>
        <v>0</v>
      </c>
      <c r="AG28" s="32">
        <f t="shared" si="18"/>
        <v>0</v>
      </c>
      <c r="AH28" s="23">
        <f t="shared" si="19"/>
        <v>0</v>
      </c>
      <c r="AI28" s="33" t="e">
        <f t="shared" si="20"/>
        <v>#DIV/0!</v>
      </c>
      <c r="AJ28" s="25"/>
      <c r="AK28" s="26">
        <f t="shared" si="32"/>
        <v>0</v>
      </c>
      <c r="AL28" s="32">
        <f t="shared" si="21"/>
        <v>0</v>
      </c>
      <c r="AM28" s="23">
        <f t="shared" si="22"/>
        <v>0</v>
      </c>
      <c r="AN28" s="33" t="e">
        <f t="shared" si="23"/>
        <v>#DIV/0!</v>
      </c>
      <c r="AO28" s="25"/>
      <c r="AP28" s="26">
        <f t="shared" si="33"/>
        <v>0</v>
      </c>
      <c r="AQ28" s="32">
        <f t="shared" si="24"/>
        <v>0</v>
      </c>
      <c r="AR28" s="23">
        <f t="shared" si="25"/>
        <v>0</v>
      </c>
      <c r="AS28" s="33" t="e">
        <f t="shared" si="34"/>
        <v>#DIV/0!</v>
      </c>
      <c r="AT28" s="25"/>
      <c r="AU28" s="26">
        <f t="shared" si="35"/>
        <v>0</v>
      </c>
      <c r="AY28" t="s">
        <v>35</v>
      </c>
      <c r="AZ28" t="s">
        <v>86</v>
      </c>
      <c r="BA28" t="s">
        <v>87</v>
      </c>
      <c r="BB28" t="s">
        <v>91</v>
      </c>
      <c r="BC28" t="s">
        <v>89</v>
      </c>
      <c r="BD28">
        <v>2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2</v>
      </c>
      <c r="BL28">
        <v>0</v>
      </c>
    </row>
    <row r="29" spans="1:64" x14ac:dyDescent="0.3">
      <c r="A29" t="s">
        <v>15</v>
      </c>
      <c r="B29" s="21"/>
      <c r="C29" s="32">
        <f t="shared" si="0"/>
        <v>8.4033613445378148E-3</v>
      </c>
      <c r="D29" s="23">
        <f t="shared" si="1"/>
        <v>1</v>
      </c>
      <c r="E29" s="33" t="e">
        <f t="shared" si="2"/>
        <v>#DIV/0!</v>
      </c>
      <c r="F29" s="25"/>
      <c r="G29" s="26">
        <f t="shared" si="26"/>
        <v>-1</v>
      </c>
      <c r="H29" s="32">
        <f t="shared" si="3"/>
        <v>0</v>
      </c>
      <c r="I29" s="23">
        <f t="shared" si="4"/>
        <v>0</v>
      </c>
      <c r="J29" s="33" t="e">
        <f t="shared" si="5"/>
        <v>#DIV/0!</v>
      </c>
      <c r="K29" s="25"/>
      <c r="L29" s="26">
        <f t="shared" si="27"/>
        <v>0</v>
      </c>
      <c r="M29" s="22">
        <f t="shared" si="6"/>
        <v>0</v>
      </c>
      <c r="N29" s="23">
        <f t="shared" si="7"/>
        <v>0</v>
      </c>
      <c r="O29" s="33" t="e">
        <f t="shared" si="8"/>
        <v>#DIV/0!</v>
      </c>
      <c r="P29" s="25"/>
      <c r="Q29" s="26">
        <f t="shared" si="28"/>
        <v>0</v>
      </c>
      <c r="R29" s="32">
        <f t="shared" si="9"/>
        <v>0</v>
      </c>
      <c r="S29" s="23">
        <f t="shared" si="10"/>
        <v>0</v>
      </c>
      <c r="T29" s="33" t="e">
        <f t="shared" si="11"/>
        <v>#DIV/0!</v>
      </c>
      <c r="U29" s="25"/>
      <c r="V29" s="26">
        <f t="shared" si="29"/>
        <v>0</v>
      </c>
      <c r="W29" s="32">
        <f t="shared" si="12"/>
        <v>0</v>
      </c>
      <c r="X29" s="23">
        <f t="shared" si="13"/>
        <v>0</v>
      </c>
      <c r="Y29" s="33" t="e">
        <f t="shared" si="14"/>
        <v>#DIV/0!</v>
      </c>
      <c r="Z29" s="25"/>
      <c r="AA29" s="26">
        <f t="shared" si="30"/>
        <v>0</v>
      </c>
      <c r="AB29" s="32">
        <f t="shared" si="15"/>
        <v>0</v>
      </c>
      <c r="AC29" s="23">
        <f t="shared" si="16"/>
        <v>0</v>
      </c>
      <c r="AD29" s="33" t="e">
        <f t="shared" si="17"/>
        <v>#DIV/0!</v>
      </c>
      <c r="AE29" s="25"/>
      <c r="AF29" s="26">
        <f t="shared" si="31"/>
        <v>0</v>
      </c>
      <c r="AG29" s="32">
        <f t="shared" si="18"/>
        <v>0</v>
      </c>
      <c r="AH29" s="23">
        <f t="shared" si="19"/>
        <v>0</v>
      </c>
      <c r="AI29" s="33" t="e">
        <f t="shared" si="20"/>
        <v>#DIV/0!</v>
      </c>
      <c r="AJ29" s="25"/>
      <c r="AK29" s="26">
        <f t="shared" si="32"/>
        <v>0</v>
      </c>
      <c r="AL29" s="32">
        <f t="shared" si="21"/>
        <v>2.9498525073746312E-3</v>
      </c>
      <c r="AM29" s="23">
        <f t="shared" si="22"/>
        <v>1</v>
      </c>
      <c r="AN29" s="33" t="e">
        <f t="shared" si="23"/>
        <v>#DIV/0!</v>
      </c>
      <c r="AO29" s="25"/>
      <c r="AP29" s="26">
        <f t="shared" si="33"/>
        <v>-1</v>
      </c>
      <c r="AQ29" s="32">
        <f t="shared" si="24"/>
        <v>0</v>
      </c>
      <c r="AR29" s="23">
        <f t="shared" si="25"/>
        <v>0</v>
      </c>
      <c r="AS29" s="33" t="e">
        <f t="shared" si="34"/>
        <v>#DIV/0!</v>
      </c>
      <c r="AT29" s="25"/>
      <c r="AU29" s="26">
        <f t="shared" si="35"/>
        <v>0</v>
      </c>
      <c r="AY29" t="s">
        <v>30</v>
      </c>
      <c r="AZ29" t="s">
        <v>86</v>
      </c>
      <c r="BA29" t="s">
        <v>87</v>
      </c>
      <c r="BB29" t="s">
        <v>91</v>
      </c>
      <c r="BC29" t="s">
        <v>89</v>
      </c>
      <c r="BD29">
        <v>1</v>
      </c>
      <c r="BE29">
        <v>0</v>
      </c>
      <c r="BF29">
        <v>1</v>
      </c>
      <c r="BG29">
        <v>0</v>
      </c>
      <c r="BH29">
        <v>2</v>
      </c>
      <c r="BI29">
        <v>3</v>
      </c>
      <c r="BJ29">
        <v>0</v>
      </c>
      <c r="BK29">
        <v>4</v>
      </c>
      <c r="BL29">
        <v>3</v>
      </c>
    </row>
    <row r="30" spans="1:64" x14ac:dyDescent="0.3">
      <c r="A30" t="s">
        <v>16</v>
      </c>
      <c r="B30" s="21"/>
      <c r="C30" s="32">
        <f t="shared" si="0"/>
        <v>0</v>
      </c>
      <c r="D30" s="23">
        <f t="shared" si="1"/>
        <v>0</v>
      </c>
      <c r="E30" s="33" t="e">
        <f t="shared" si="2"/>
        <v>#DIV/0!</v>
      </c>
      <c r="F30" s="25"/>
      <c r="G30" s="26">
        <f t="shared" si="26"/>
        <v>0</v>
      </c>
      <c r="H30" s="32">
        <f t="shared" si="3"/>
        <v>0</v>
      </c>
      <c r="I30" s="23">
        <f t="shared" si="4"/>
        <v>0</v>
      </c>
      <c r="J30" s="33" t="e">
        <f t="shared" si="5"/>
        <v>#DIV/0!</v>
      </c>
      <c r="K30" s="25"/>
      <c r="L30" s="26">
        <f t="shared" si="27"/>
        <v>0</v>
      </c>
      <c r="M30" s="22">
        <f t="shared" si="6"/>
        <v>0</v>
      </c>
      <c r="N30" s="23">
        <f t="shared" si="7"/>
        <v>0</v>
      </c>
      <c r="O30" s="33" t="e">
        <f t="shared" si="8"/>
        <v>#DIV/0!</v>
      </c>
      <c r="P30" s="25"/>
      <c r="Q30" s="26">
        <f t="shared" si="28"/>
        <v>0</v>
      </c>
      <c r="R30" s="32">
        <f t="shared" si="9"/>
        <v>0</v>
      </c>
      <c r="S30" s="23">
        <f t="shared" si="10"/>
        <v>0</v>
      </c>
      <c r="T30" s="33" t="e">
        <f t="shared" si="11"/>
        <v>#DIV/0!</v>
      </c>
      <c r="U30" s="25"/>
      <c r="V30" s="26">
        <f t="shared" si="29"/>
        <v>0</v>
      </c>
      <c r="W30" s="32">
        <f t="shared" si="12"/>
        <v>0</v>
      </c>
      <c r="X30" s="23">
        <f t="shared" si="13"/>
        <v>0</v>
      </c>
      <c r="Y30" s="33" t="e">
        <f t="shared" si="14"/>
        <v>#DIV/0!</v>
      </c>
      <c r="Z30" s="25"/>
      <c r="AA30" s="26">
        <f t="shared" si="30"/>
        <v>0</v>
      </c>
      <c r="AB30" s="32">
        <f t="shared" si="15"/>
        <v>0</v>
      </c>
      <c r="AC30" s="23">
        <f t="shared" si="16"/>
        <v>0</v>
      </c>
      <c r="AD30" s="33" t="e">
        <f t="shared" si="17"/>
        <v>#DIV/0!</v>
      </c>
      <c r="AE30" s="25"/>
      <c r="AF30" s="26">
        <f t="shared" si="31"/>
        <v>0</v>
      </c>
      <c r="AG30" s="32">
        <f t="shared" si="18"/>
        <v>0</v>
      </c>
      <c r="AH30" s="23">
        <f t="shared" si="19"/>
        <v>0</v>
      </c>
      <c r="AI30" s="33" t="e">
        <f t="shared" si="20"/>
        <v>#DIV/0!</v>
      </c>
      <c r="AJ30" s="25"/>
      <c r="AK30" s="26">
        <f t="shared" si="32"/>
        <v>0</v>
      </c>
      <c r="AL30" s="32">
        <f t="shared" si="21"/>
        <v>0</v>
      </c>
      <c r="AM30" s="23">
        <f t="shared" si="22"/>
        <v>0</v>
      </c>
      <c r="AN30" s="33" t="e">
        <f t="shared" si="23"/>
        <v>#DIV/0!</v>
      </c>
      <c r="AO30" s="25"/>
      <c r="AP30" s="26">
        <f t="shared" si="33"/>
        <v>0</v>
      </c>
      <c r="AQ30" s="32">
        <f t="shared" si="24"/>
        <v>0</v>
      </c>
      <c r="AR30" s="23">
        <f t="shared" si="25"/>
        <v>0</v>
      </c>
      <c r="AS30" s="33" t="e">
        <f t="shared" si="34"/>
        <v>#DIV/0!</v>
      </c>
      <c r="AT30" s="25"/>
      <c r="AU30" s="26">
        <f t="shared" si="35"/>
        <v>0</v>
      </c>
      <c r="AY30" t="s">
        <v>31</v>
      </c>
      <c r="AZ30" t="s">
        <v>86</v>
      </c>
      <c r="BA30" t="s">
        <v>87</v>
      </c>
      <c r="BB30" t="s">
        <v>91</v>
      </c>
      <c r="BC30" t="s">
        <v>89</v>
      </c>
      <c r="BD30">
        <v>3</v>
      </c>
      <c r="BE30">
        <v>1</v>
      </c>
      <c r="BF30">
        <v>0</v>
      </c>
      <c r="BG30">
        <v>0</v>
      </c>
      <c r="BH30">
        <v>3</v>
      </c>
      <c r="BI30">
        <v>1</v>
      </c>
      <c r="BJ30">
        <v>1</v>
      </c>
      <c r="BK30">
        <v>9</v>
      </c>
      <c r="BL30">
        <v>0</v>
      </c>
    </row>
    <row r="31" spans="1:64" x14ac:dyDescent="0.3">
      <c r="A31" t="s">
        <v>107</v>
      </c>
      <c r="B31" s="21"/>
      <c r="C31" s="32">
        <f t="shared" ref="C31:C32" si="36">D31/$D$54</f>
        <v>0</v>
      </c>
      <c r="D31" s="23">
        <v>0</v>
      </c>
      <c r="E31" s="33" t="e">
        <f t="shared" si="2"/>
        <v>#DIV/0!</v>
      </c>
      <c r="F31" s="25"/>
      <c r="G31" s="26">
        <f t="shared" ref="G31" si="37">F31-D31</f>
        <v>0</v>
      </c>
      <c r="H31" s="32">
        <f t="shared" si="3"/>
        <v>0</v>
      </c>
      <c r="I31" s="23">
        <f t="shared" si="4"/>
        <v>0</v>
      </c>
      <c r="J31" s="33" t="e">
        <f t="shared" si="5"/>
        <v>#DIV/0!</v>
      </c>
      <c r="K31" s="25"/>
      <c r="L31" s="26">
        <f t="shared" ref="L31" si="38">K31-I31</f>
        <v>0</v>
      </c>
      <c r="M31" s="22">
        <f t="shared" si="6"/>
        <v>0</v>
      </c>
      <c r="N31" s="23">
        <f t="shared" si="7"/>
        <v>0</v>
      </c>
      <c r="O31" s="33" t="e">
        <f t="shared" si="8"/>
        <v>#DIV/0!</v>
      </c>
      <c r="P31" s="25"/>
      <c r="Q31" s="26">
        <f t="shared" ref="Q31" si="39">P31-N31</f>
        <v>0</v>
      </c>
      <c r="R31" s="32">
        <f t="shared" si="9"/>
        <v>0</v>
      </c>
      <c r="S31" s="23">
        <f t="shared" si="10"/>
        <v>0</v>
      </c>
      <c r="T31" s="33" t="e">
        <f t="shared" si="11"/>
        <v>#DIV/0!</v>
      </c>
      <c r="U31" s="25"/>
      <c r="V31" s="26">
        <f t="shared" ref="V31" si="40">U31-S31</f>
        <v>0</v>
      </c>
      <c r="W31" s="32">
        <f t="shared" si="12"/>
        <v>0</v>
      </c>
      <c r="X31" s="23">
        <f t="shared" si="13"/>
        <v>0</v>
      </c>
      <c r="Y31" s="33" t="e">
        <f t="shared" si="14"/>
        <v>#DIV/0!</v>
      </c>
      <c r="Z31" s="25"/>
      <c r="AA31" s="26">
        <f t="shared" ref="AA31" si="41">Z31-X31</f>
        <v>0</v>
      </c>
      <c r="AB31" s="32">
        <f t="shared" si="15"/>
        <v>0</v>
      </c>
      <c r="AC31" s="23">
        <f t="shared" si="16"/>
        <v>0</v>
      </c>
      <c r="AD31" s="33" t="e">
        <f t="shared" si="17"/>
        <v>#DIV/0!</v>
      </c>
      <c r="AE31" s="25"/>
      <c r="AF31" s="26">
        <f t="shared" ref="AF31" si="42">AE31-AC31</f>
        <v>0</v>
      </c>
      <c r="AG31" s="32">
        <f t="shared" si="18"/>
        <v>0</v>
      </c>
      <c r="AH31" s="23">
        <f t="shared" si="19"/>
        <v>0</v>
      </c>
      <c r="AI31" s="33" t="e">
        <f t="shared" si="20"/>
        <v>#DIV/0!</v>
      </c>
      <c r="AJ31" s="25"/>
      <c r="AK31" s="26">
        <f t="shared" ref="AK31" si="43">AJ31-AH31</f>
        <v>0</v>
      </c>
      <c r="AL31" s="32">
        <f t="shared" si="21"/>
        <v>0</v>
      </c>
      <c r="AM31" s="23">
        <f t="shared" si="22"/>
        <v>0</v>
      </c>
      <c r="AN31" s="33" t="e">
        <f t="shared" si="23"/>
        <v>#DIV/0!</v>
      </c>
      <c r="AO31" s="25"/>
      <c r="AP31" s="26">
        <f t="shared" ref="AP31" si="44">AO31-AM31</f>
        <v>0</v>
      </c>
      <c r="AQ31" s="32">
        <f t="shared" si="24"/>
        <v>0</v>
      </c>
      <c r="AR31" s="23">
        <f t="shared" si="25"/>
        <v>0</v>
      </c>
      <c r="AS31" s="33" t="e">
        <f t="shared" ref="AS31" si="45">AT31/$AT$54</f>
        <v>#DIV/0!</v>
      </c>
      <c r="AT31" s="25"/>
      <c r="AU31" s="26">
        <f t="shared" ref="AU31" si="46">AT31-AR31</f>
        <v>0</v>
      </c>
    </row>
    <row r="32" spans="1:64" x14ac:dyDescent="0.3">
      <c r="A32" t="s">
        <v>17</v>
      </c>
      <c r="B32" s="21"/>
      <c r="C32" s="32">
        <f t="shared" si="36"/>
        <v>4.2016806722689079E-2</v>
      </c>
      <c r="D32" s="23">
        <f t="shared" ref="D32:D52" si="47">IF(COUNTIF($AY$2:$BL$56,A32)=1,VLOOKUP(A32,$AY$2:$BL$56,6,FALSE),0)</f>
        <v>5</v>
      </c>
      <c r="E32" s="33" t="e">
        <f t="shared" si="2"/>
        <v>#DIV/0!</v>
      </c>
      <c r="F32" s="25"/>
      <c r="G32" s="26">
        <f t="shared" si="26"/>
        <v>-5</v>
      </c>
      <c r="H32" s="32">
        <f t="shared" si="3"/>
        <v>9.7222222222222224E-2</v>
      </c>
      <c r="I32" s="23">
        <f t="shared" si="4"/>
        <v>7</v>
      </c>
      <c r="J32" s="33" t="e">
        <f t="shared" si="5"/>
        <v>#DIV/0!</v>
      </c>
      <c r="K32" s="25"/>
      <c r="L32" s="26">
        <f t="shared" si="27"/>
        <v>-7</v>
      </c>
      <c r="M32" s="22">
        <f t="shared" si="6"/>
        <v>0</v>
      </c>
      <c r="N32" s="23">
        <f t="shared" si="7"/>
        <v>0</v>
      </c>
      <c r="O32" s="33" t="e">
        <f t="shared" si="8"/>
        <v>#DIV/0!</v>
      </c>
      <c r="P32" s="25"/>
      <c r="Q32" s="26">
        <f t="shared" si="28"/>
        <v>0</v>
      </c>
      <c r="R32" s="32">
        <f t="shared" si="9"/>
        <v>2.7777777777777776E-2</v>
      </c>
      <c r="S32" s="23">
        <f t="shared" si="10"/>
        <v>1</v>
      </c>
      <c r="T32" s="33" t="e">
        <f t="shared" si="11"/>
        <v>#DIV/0!</v>
      </c>
      <c r="U32" s="25"/>
      <c r="V32" s="26">
        <f t="shared" si="29"/>
        <v>-1</v>
      </c>
      <c r="W32" s="32">
        <f t="shared" si="12"/>
        <v>0</v>
      </c>
      <c r="X32" s="23">
        <f t="shared" si="13"/>
        <v>0</v>
      </c>
      <c r="Y32" s="33" t="e">
        <f t="shared" si="14"/>
        <v>#DIV/0!</v>
      </c>
      <c r="Z32" s="25"/>
      <c r="AA32" s="26">
        <f t="shared" si="30"/>
        <v>0</v>
      </c>
      <c r="AB32" s="32">
        <f t="shared" si="15"/>
        <v>4.9180327868852458E-2</v>
      </c>
      <c r="AC32" s="23">
        <f t="shared" si="16"/>
        <v>3</v>
      </c>
      <c r="AD32" s="33" t="e">
        <f t="shared" si="17"/>
        <v>#DIV/0!</v>
      </c>
      <c r="AE32" s="25"/>
      <c r="AF32" s="26">
        <f t="shared" si="31"/>
        <v>-3</v>
      </c>
      <c r="AG32" s="32">
        <f t="shared" si="18"/>
        <v>7.1428571428571425E-2</v>
      </c>
      <c r="AH32" s="23">
        <f t="shared" si="19"/>
        <v>1</v>
      </c>
      <c r="AI32" s="33" t="e">
        <f t="shared" si="20"/>
        <v>#DIV/0!</v>
      </c>
      <c r="AJ32" s="25"/>
      <c r="AK32" s="26">
        <f t="shared" si="32"/>
        <v>-1</v>
      </c>
      <c r="AL32" s="32">
        <f t="shared" si="21"/>
        <v>5.0147492625368731E-2</v>
      </c>
      <c r="AM32" s="23">
        <f t="shared" si="22"/>
        <v>17</v>
      </c>
      <c r="AN32" s="33" t="e">
        <f t="shared" si="23"/>
        <v>#DIV/0!</v>
      </c>
      <c r="AO32" s="25"/>
      <c r="AP32" s="26">
        <f t="shared" si="33"/>
        <v>-17</v>
      </c>
      <c r="AQ32" s="32">
        <f t="shared" si="24"/>
        <v>0</v>
      </c>
      <c r="AR32" s="23">
        <f t="shared" si="25"/>
        <v>0</v>
      </c>
      <c r="AS32" s="33" t="e">
        <f t="shared" si="34"/>
        <v>#DIV/0!</v>
      </c>
      <c r="AT32" s="25"/>
      <c r="AU32" s="26">
        <f t="shared" si="35"/>
        <v>0</v>
      </c>
      <c r="AY32" t="s">
        <v>32</v>
      </c>
      <c r="AZ32" t="s">
        <v>86</v>
      </c>
      <c r="BA32" t="s">
        <v>87</v>
      </c>
      <c r="BB32" t="s">
        <v>91</v>
      </c>
      <c r="BC32" t="s">
        <v>89</v>
      </c>
      <c r="BD32">
        <v>9</v>
      </c>
      <c r="BE32">
        <v>2</v>
      </c>
      <c r="BF32">
        <v>6</v>
      </c>
      <c r="BG32">
        <v>6</v>
      </c>
      <c r="BH32">
        <v>2</v>
      </c>
      <c r="BI32">
        <v>4</v>
      </c>
      <c r="BJ32">
        <v>0</v>
      </c>
      <c r="BK32">
        <v>28</v>
      </c>
      <c r="BL32">
        <v>1</v>
      </c>
    </row>
    <row r="33" spans="1:64" x14ac:dyDescent="0.3">
      <c r="A33" t="s">
        <v>18</v>
      </c>
      <c r="B33" s="21"/>
      <c r="C33" s="32">
        <f t="shared" ref="C33:C53" si="48">D33/$D$54</f>
        <v>0</v>
      </c>
      <c r="D33" s="23">
        <f t="shared" si="47"/>
        <v>0</v>
      </c>
      <c r="E33" s="33" t="e">
        <f t="shared" si="2"/>
        <v>#DIV/0!</v>
      </c>
      <c r="F33" s="25"/>
      <c r="G33" s="26">
        <f t="shared" si="26"/>
        <v>0</v>
      </c>
      <c r="H33" s="32">
        <f t="shared" si="3"/>
        <v>0</v>
      </c>
      <c r="I33" s="23">
        <f t="shared" si="4"/>
        <v>0</v>
      </c>
      <c r="J33" s="33" t="e">
        <f t="shared" si="5"/>
        <v>#DIV/0!</v>
      </c>
      <c r="K33" s="25"/>
      <c r="L33" s="26">
        <f t="shared" si="27"/>
        <v>0</v>
      </c>
      <c r="M33" s="22">
        <f t="shared" si="6"/>
        <v>0</v>
      </c>
      <c r="N33" s="23">
        <f t="shared" si="7"/>
        <v>0</v>
      </c>
      <c r="O33" s="33" t="e">
        <f t="shared" si="8"/>
        <v>#DIV/0!</v>
      </c>
      <c r="P33" s="25"/>
      <c r="Q33" s="26">
        <f t="shared" si="28"/>
        <v>0</v>
      </c>
      <c r="R33" s="32">
        <f t="shared" si="9"/>
        <v>0</v>
      </c>
      <c r="S33" s="23">
        <f t="shared" si="10"/>
        <v>0</v>
      </c>
      <c r="T33" s="33" t="e">
        <f t="shared" si="11"/>
        <v>#DIV/0!</v>
      </c>
      <c r="U33" s="25"/>
      <c r="V33" s="26">
        <f t="shared" si="29"/>
        <v>0</v>
      </c>
      <c r="W33" s="32">
        <f t="shared" si="12"/>
        <v>0</v>
      </c>
      <c r="X33" s="23">
        <f t="shared" si="13"/>
        <v>0</v>
      </c>
      <c r="Y33" s="33" t="e">
        <f t="shared" si="14"/>
        <v>#DIV/0!</v>
      </c>
      <c r="Z33" s="25"/>
      <c r="AA33" s="26">
        <f t="shared" si="30"/>
        <v>0</v>
      </c>
      <c r="AB33" s="32">
        <f t="shared" si="15"/>
        <v>0</v>
      </c>
      <c r="AC33" s="23">
        <f t="shared" si="16"/>
        <v>0</v>
      </c>
      <c r="AD33" s="33" t="e">
        <f t="shared" si="17"/>
        <v>#DIV/0!</v>
      </c>
      <c r="AE33" s="25"/>
      <c r="AF33" s="26">
        <f t="shared" si="31"/>
        <v>0</v>
      </c>
      <c r="AG33" s="32">
        <f t="shared" si="18"/>
        <v>0</v>
      </c>
      <c r="AH33" s="23">
        <f t="shared" si="19"/>
        <v>0</v>
      </c>
      <c r="AI33" s="33" t="e">
        <f t="shared" si="20"/>
        <v>#DIV/0!</v>
      </c>
      <c r="AJ33" s="25"/>
      <c r="AK33" s="26">
        <f t="shared" si="32"/>
        <v>0</v>
      </c>
      <c r="AL33" s="32">
        <f t="shared" si="21"/>
        <v>0</v>
      </c>
      <c r="AM33" s="23">
        <f t="shared" si="22"/>
        <v>0</v>
      </c>
      <c r="AN33" s="33" t="e">
        <f t="shared" si="23"/>
        <v>#DIV/0!</v>
      </c>
      <c r="AO33" s="25"/>
      <c r="AP33" s="26">
        <f t="shared" si="33"/>
        <v>0</v>
      </c>
      <c r="AQ33" s="32">
        <f t="shared" si="24"/>
        <v>0</v>
      </c>
      <c r="AR33" s="23">
        <f t="shared" si="25"/>
        <v>0</v>
      </c>
      <c r="AS33" s="33" t="e">
        <f t="shared" si="34"/>
        <v>#DIV/0!</v>
      </c>
      <c r="AT33" s="25"/>
      <c r="AU33" s="26">
        <f t="shared" si="35"/>
        <v>0</v>
      </c>
      <c r="BD33">
        <f>SUM(BD2:BD32)</f>
        <v>119</v>
      </c>
      <c r="BE33">
        <f t="shared" ref="BE33:BL33" si="49">SUM(BE2:BE32)</f>
        <v>72</v>
      </c>
      <c r="BF33">
        <f t="shared" si="49"/>
        <v>36</v>
      </c>
      <c r="BG33">
        <f t="shared" si="49"/>
        <v>36</v>
      </c>
      <c r="BH33">
        <f t="shared" si="49"/>
        <v>20</v>
      </c>
      <c r="BI33">
        <f t="shared" si="49"/>
        <v>61</v>
      </c>
      <c r="BJ33">
        <f t="shared" si="49"/>
        <v>14</v>
      </c>
      <c r="BK33">
        <f t="shared" si="49"/>
        <v>339</v>
      </c>
      <c r="BL33">
        <f t="shared" si="49"/>
        <v>19</v>
      </c>
    </row>
    <row r="34" spans="1:64" x14ac:dyDescent="0.3">
      <c r="A34" t="s">
        <v>19</v>
      </c>
      <c r="B34" s="21"/>
      <c r="C34" s="32">
        <f t="shared" si="48"/>
        <v>3.3613445378151259E-2</v>
      </c>
      <c r="D34" s="23">
        <f t="shared" si="47"/>
        <v>4</v>
      </c>
      <c r="E34" s="33" t="e">
        <f t="shared" si="2"/>
        <v>#DIV/0!</v>
      </c>
      <c r="F34" s="25"/>
      <c r="G34" s="26">
        <f t="shared" si="26"/>
        <v>-4</v>
      </c>
      <c r="H34" s="32">
        <f t="shared" si="3"/>
        <v>2.7777777777777776E-2</v>
      </c>
      <c r="I34" s="23">
        <f t="shared" si="4"/>
        <v>2</v>
      </c>
      <c r="J34" s="33" t="e">
        <f t="shared" si="5"/>
        <v>#DIV/0!</v>
      </c>
      <c r="K34" s="25"/>
      <c r="L34" s="26">
        <f t="shared" si="27"/>
        <v>-2</v>
      </c>
      <c r="M34" s="22">
        <f t="shared" si="6"/>
        <v>5.5555555555555552E-2</v>
      </c>
      <c r="N34" s="23">
        <f t="shared" si="7"/>
        <v>2</v>
      </c>
      <c r="O34" s="33" t="e">
        <f t="shared" si="8"/>
        <v>#DIV/0!</v>
      </c>
      <c r="P34" s="25"/>
      <c r="Q34" s="26">
        <f t="shared" si="28"/>
        <v>-2</v>
      </c>
      <c r="R34" s="32">
        <f t="shared" si="9"/>
        <v>0</v>
      </c>
      <c r="S34" s="23">
        <f t="shared" si="10"/>
        <v>0</v>
      </c>
      <c r="T34" s="33" t="e">
        <f t="shared" si="11"/>
        <v>#DIV/0!</v>
      </c>
      <c r="U34" s="25"/>
      <c r="V34" s="26">
        <f t="shared" si="29"/>
        <v>0</v>
      </c>
      <c r="W34" s="32">
        <f t="shared" si="12"/>
        <v>0</v>
      </c>
      <c r="X34" s="23">
        <f t="shared" si="13"/>
        <v>0</v>
      </c>
      <c r="Y34" s="33" t="e">
        <f t="shared" si="14"/>
        <v>#DIV/0!</v>
      </c>
      <c r="Z34" s="25"/>
      <c r="AA34" s="26">
        <f t="shared" si="30"/>
        <v>0</v>
      </c>
      <c r="AB34" s="32">
        <f t="shared" si="15"/>
        <v>4.9180327868852458E-2</v>
      </c>
      <c r="AC34" s="23">
        <f t="shared" si="16"/>
        <v>3</v>
      </c>
      <c r="AD34" s="33" t="e">
        <f t="shared" si="17"/>
        <v>#DIV/0!</v>
      </c>
      <c r="AE34" s="25"/>
      <c r="AF34" s="26">
        <f t="shared" si="31"/>
        <v>-3</v>
      </c>
      <c r="AG34" s="32">
        <f t="shared" si="18"/>
        <v>0.21428571428571427</v>
      </c>
      <c r="AH34" s="23">
        <f t="shared" si="19"/>
        <v>3</v>
      </c>
      <c r="AI34" s="33" t="e">
        <f t="shared" si="20"/>
        <v>#DIV/0!</v>
      </c>
      <c r="AJ34" s="25"/>
      <c r="AK34" s="26">
        <f t="shared" si="32"/>
        <v>-3</v>
      </c>
      <c r="AL34" s="32">
        <f t="shared" si="21"/>
        <v>3.2448377581120944E-2</v>
      </c>
      <c r="AM34" s="23">
        <f t="shared" si="22"/>
        <v>11</v>
      </c>
      <c r="AN34" s="33" t="e">
        <f t="shared" si="23"/>
        <v>#DIV/0!</v>
      </c>
      <c r="AO34" s="25"/>
      <c r="AP34" s="26">
        <f t="shared" si="33"/>
        <v>-11</v>
      </c>
      <c r="AQ34" s="32">
        <f t="shared" si="24"/>
        <v>0.15789473684210525</v>
      </c>
      <c r="AR34" s="23">
        <f t="shared" si="25"/>
        <v>3</v>
      </c>
      <c r="AS34" s="33" t="e">
        <f t="shared" si="34"/>
        <v>#DIV/0!</v>
      </c>
      <c r="AT34" s="25"/>
      <c r="AU34" s="26">
        <f t="shared" si="35"/>
        <v>-3</v>
      </c>
    </row>
    <row r="35" spans="1:64" x14ac:dyDescent="0.3">
      <c r="A35" t="s">
        <v>20</v>
      </c>
      <c r="B35" s="21"/>
      <c r="C35" s="32">
        <f t="shared" si="48"/>
        <v>5.8823529411764705E-2</v>
      </c>
      <c r="D35" s="23">
        <f t="shared" si="47"/>
        <v>7</v>
      </c>
      <c r="E35" s="33" t="e">
        <f t="shared" ref="E35:E53" si="50">F35/$F$54</f>
        <v>#DIV/0!</v>
      </c>
      <c r="F35" s="25"/>
      <c r="G35" s="26">
        <f t="shared" si="26"/>
        <v>-7</v>
      </c>
      <c r="H35" s="32">
        <f t="shared" ref="H35:H53" si="51">I35/$I$54</f>
        <v>5.5555555555555552E-2</v>
      </c>
      <c r="I35" s="23">
        <f t="shared" ref="I35:I52" si="52">IF(COUNTIF($AY$2:$BL$56,A35)=1,VLOOKUP(A35,$AY$2:$BL$56,7,FALSE),0)</f>
        <v>4</v>
      </c>
      <c r="J35" s="33" t="e">
        <f t="shared" ref="J35:J52" si="53">K35/$K$54</f>
        <v>#DIV/0!</v>
      </c>
      <c r="K35" s="25"/>
      <c r="L35" s="26">
        <f t="shared" si="27"/>
        <v>-4</v>
      </c>
      <c r="M35" s="22">
        <f t="shared" ref="M35:M52" si="54">N35/$N$54</f>
        <v>2.7777777777777776E-2</v>
      </c>
      <c r="N35" s="23">
        <f t="shared" ref="N35:N52" si="55">IF(COUNTIF($AY$2:$BL$56,A35)=1,VLOOKUP(A35,$AY$2:$BL$56,8,FALSE),0)</f>
        <v>1</v>
      </c>
      <c r="O35" s="33" t="e">
        <f t="shared" ref="O35:O52" si="56">P35/$P$54</f>
        <v>#DIV/0!</v>
      </c>
      <c r="P35" s="25"/>
      <c r="Q35" s="26">
        <f t="shared" si="28"/>
        <v>-1</v>
      </c>
      <c r="R35" s="32">
        <f t="shared" ref="R35:R52" si="57">S35/$S$54</f>
        <v>0</v>
      </c>
      <c r="S35" s="23">
        <f t="shared" ref="S35:S52" si="58">IF(COUNTIF($AY$2:$BL$56,A35)=1,VLOOKUP(A35,$AY$2:$BL$56,9,FALSE),0)</f>
        <v>0</v>
      </c>
      <c r="T35" s="33" t="e">
        <f t="shared" ref="T35:T52" si="59">U35/$U$54</f>
        <v>#DIV/0!</v>
      </c>
      <c r="U35" s="25"/>
      <c r="V35" s="26">
        <f t="shared" si="29"/>
        <v>0</v>
      </c>
      <c r="W35" s="32">
        <f t="shared" ref="W35:W52" si="60">X35/$X$54</f>
        <v>0</v>
      </c>
      <c r="X35" s="23">
        <f t="shared" ref="X35:X52" si="61">IF(COUNTIF($AY$2:$BL$56,A35)=1,VLOOKUP(A35,$AY$2:$BL$56,10,FALSE),0)</f>
        <v>0</v>
      </c>
      <c r="Y35" s="33" t="e">
        <f t="shared" ref="Y35:Y52" si="62">Z35/$Z$54</f>
        <v>#DIV/0!</v>
      </c>
      <c r="Z35" s="25"/>
      <c r="AA35" s="26">
        <f t="shared" si="30"/>
        <v>0</v>
      </c>
      <c r="AB35" s="32">
        <f t="shared" ref="AB35:AB52" si="63">AC35/$AC$54</f>
        <v>1.6393442622950821E-2</v>
      </c>
      <c r="AC35" s="23">
        <f t="shared" ref="AC35:AC52" si="64">IF(COUNTIF($AY$2:$BL$56,A35)=1,VLOOKUP(A35,$AY$2:$BL$56,11,FALSE),0)</f>
        <v>1</v>
      </c>
      <c r="AD35" s="33" t="e">
        <f t="shared" ref="AD35:AD52" si="65">AE35/$AE$54</f>
        <v>#DIV/0!</v>
      </c>
      <c r="AE35" s="25"/>
      <c r="AF35" s="26">
        <f t="shared" si="31"/>
        <v>-1</v>
      </c>
      <c r="AG35" s="32">
        <f t="shared" ref="AG35:AG52" si="66">AH35/$AH$54</f>
        <v>0</v>
      </c>
      <c r="AH35" s="23">
        <f t="shared" ref="AH35:AH52" si="67">IF(COUNTIF($AY$2:$BL$56,A35)=1,VLOOKUP(A35,$AY$2:$BL$56,12,FALSE),0)</f>
        <v>0</v>
      </c>
      <c r="AI35" s="33" t="e">
        <f t="shared" ref="AI35:AI52" si="68">AJ35/$AJ$54</f>
        <v>#DIV/0!</v>
      </c>
      <c r="AJ35" s="25"/>
      <c r="AK35" s="26">
        <f t="shared" si="32"/>
        <v>0</v>
      </c>
      <c r="AL35" s="32">
        <f t="shared" ref="AL35:AL52" si="69">AM35/$AM$54</f>
        <v>3.8348082595870206E-2</v>
      </c>
      <c r="AM35" s="23">
        <f t="shared" ref="AM35:AM52" si="70">IF(COUNTIF($AY$2:$BL$56,A35)=1,VLOOKUP(A35,$AY$2:$BL$56,13,FALSE),0)</f>
        <v>13</v>
      </c>
      <c r="AN35" s="33" t="e">
        <f t="shared" ref="AN35:AN52" si="71">AO35/$AO$54</f>
        <v>#DIV/0!</v>
      </c>
      <c r="AO35" s="25"/>
      <c r="AP35" s="26">
        <f t="shared" si="33"/>
        <v>-13</v>
      </c>
      <c r="AQ35" s="32">
        <f t="shared" ref="AQ35:AQ52" si="72">AR35/$AR$54</f>
        <v>0</v>
      </c>
      <c r="AR35" s="23">
        <f t="shared" ref="AR35:AR52" si="73">IF(COUNTIF($AY$2:$BL$56,A35)=1,VLOOKUP(A35,$AY$2:$BL$56,14,FALSE),0)</f>
        <v>0</v>
      </c>
      <c r="AS35" s="33" t="e">
        <f t="shared" si="34"/>
        <v>#DIV/0!</v>
      </c>
      <c r="AT35" s="25"/>
      <c r="AU35" s="26">
        <f t="shared" si="35"/>
        <v>0</v>
      </c>
    </row>
    <row r="36" spans="1:64" x14ac:dyDescent="0.3">
      <c r="A36" t="s">
        <v>21</v>
      </c>
      <c r="B36" s="21"/>
      <c r="C36" s="32">
        <f t="shared" si="48"/>
        <v>0</v>
      </c>
      <c r="D36" s="23">
        <f t="shared" si="47"/>
        <v>0</v>
      </c>
      <c r="E36" s="33" t="e">
        <f t="shared" si="50"/>
        <v>#DIV/0!</v>
      </c>
      <c r="F36" s="25"/>
      <c r="G36" s="26">
        <f t="shared" si="26"/>
        <v>0</v>
      </c>
      <c r="H36" s="32">
        <f t="shared" si="51"/>
        <v>0</v>
      </c>
      <c r="I36" s="23">
        <f t="shared" si="52"/>
        <v>0</v>
      </c>
      <c r="J36" s="33" t="e">
        <f t="shared" si="53"/>
        <v>#DIV/0!</v>
      </c>
      <c r="K36" s="25"/>
      <c r="L36" s="26">
        <f t="shared" si="27"/>
        <v>0</v>
      </c>
      <c r="M36" s="22">
        <f t="shared" si="54"/>
        <v>0</v>
      </c>
      <c r="N36" s="23">
        <f t="shared" si="55"/>
        <v>0</v>
      </c>
      <c r="O36" s="33" t="e">
        <f t="shared" si="56"/>
        <v>#DIV/0!</v>
      </c>
      <c r="P36" s="25"/>
      <c r="Q36" s="26">
        <f t="shared" si="28"/>
        <v>0</v>
      </c>
      <c r="R36" s="32">
        <f t="shared" si="57"/>
        <v>0</v>
      </c>
      <c r="S36" s="23">
        <f t="shared" si="58"/>
        <v>0</v>
      </c>
      <c r="T36" s="33" t="e">
        <f t="shared" si="59"/>
        <v>#DIV/0!</v>
      </c>
      <c r="U36" s="25"/>
      <c r="V36" s="26">
        <f t="shared" si="29"/>
        <v>0</v>
      </c>
      <c r="W36" s="32">
        <f t="shared" si="60"/>
        <v>0</v>
      </c>
      <c r="X36" s="23">
        <f t="shared" si="61"/>
        <v>0</v>
      </c>
      <c r="Y36" s="33" t="e">
        <f t="shared" si="62"/>
        <v>#DIV/0!</v>
      </c>
      <c r="Z36" s="25"/>
      <c r="AA36" s="26">
        <f t="shared" si="30"/>
        <v>0</v>
      </c>
      <c r="AB36" s="32">
        <f t="shared" si="63"/>
        <v>0</v>
      </c>
      <c r="AC36" s="23">
        <f t="shared" si="64"/>
        <v>0</v>
      </c>
      <c r="AD36" s="33" t="e">
        <f t="shared" si="65"/>
        <v>#DIV/0!</v>
      </c>
      <c r="AE36" s="25"/>
      <c r="AF36" s="26">
        <f t="shared" si="31"/>
        <v>0</v>
      </c>
      <c r="AG36" s="32">
        <f t="shared" si="66"/>
        <v>0</v>
      </c>
      <c r="AH36" s="23">
        <f t="shared" si="67"/>
        <v>0</v>
      </c>
      <c r="AI36" s="33" t="e">
        <f t="shared" si="68"/>
        <v>#DIV/0!</v>
      </c>
      <c r="AJ36" s="25"/>
      <c r="AK36" s="26">
        <f t="shared" si="32"/>
        <v>0</v>
      </c>
      <c r="AL36" s="32">
        <f t="shared" si="69"/>
        <v>0</v>
      </c>
      <c r="AM36" s="23">
        <f t="shared" si="70"/>
        <v>0</v>
      </c>
      <c r="AN36" s="33" t="e">
        <f t="shared" si="71"/>
        <v>#DIV/0!</v>
      </c>
      <c r="AO36" s="25"/>
      <c r="AP36" s="26">
        <f t="shared" si="33"/>
        <v>0</v>
      </c>
      <c r="AQ36" s="32">
        <f t="shared" si="72"/>
        <v>0</v>
      </c>
      <c r="AR36" s="23">
        <f t="shared" si="73"/>
        <v>0</v>
      </c>
      <c r="AS36" s="33" t="e">
        <f t="shared" si="34"/>
        <v>#DIV/0!</v>
      </c>
      <c r="AT36" s="25"/>
      <c r="AU36" s="26">
        <f t="shared" si="35"/>
        <v>0</v>
      </c>
    </row>
    <row r="37" spans="1:64" x14ac:dyDescent="0.3">
      <c r="A37" t="s">
        <v>22</v>
      </c>
      <c r="B37" s="21"/>
      <c r="C37" s="32">
        <f t="shared" si="48"/>
        <v>8.4033613445378148E-3</v>
      </c>
      <c r="D37" s="23">
        <f t="shared" si="47"/>
        <v>1</v>
      </c>
      <c r="E37" s="33" t="e">
        <f t="shared" si="50"/>
        <v>#DIV/0!</v>
      </c>
      <c r="F37" s="25"/>
      <c r="G37" s="26">
        <f t="shared" si="26"/>
        <v>-1</v>
      </c>
      <c r="H37" s="32">
        <f t="shared" si="51"/>
        <v>1.3888888888888888E-2</v>
      </c>
      <c r="I37" s="23">
        <f t="shared" si="52"/>
        <v>1</v>
      </c>
      <c r="J37" s="33" t="e">
        <f t="shared" si="53"/>
        <v>#DIV/0!</v>
      </c>
      <c r="K37" s="25"/>
      <c r="L37" s="26">
        <f t="shared" si="27"/>
        <v>-1</v>
      </c>
      <c r="M37" s="22">
        <f t="shared" si="54"/>
        <v>0</v>
      </c>
      <c r="N37" s="23">
        <f t="shared" si="55"/>
        <v>0</v>
      </c>
      <c r="O37" s="33" t="e">
        <f t="shared" si="56"/>
        <v>#DIV/0!</v>
      </c>
      <c r="P37" s="25"/>
      <c r="Q37" s="26">
        <f t="shared" si="28"/>
        <v>0</v>
      </c>
      <c r="R37" s="32">
        <f t="shared" si="57"/>
        <v>0</v>
      </c>
      <c r="S37" s="23">
        <f t="shared" si="58"/>
        <v>0</v>
      </c>
      <c r="T37" s="33" t="e">
        <f t="shared" si="59"/>
        <v>#DIV/0!</v>
      </c>
      <c r="U37" s="25"/>
      <c r="V37" s="26">
        <f t="shared" si="29"/>
        <v>0</v>
      </c>
      <c r="W37" s="32">
        <f t="shared" si="60"/>
        <v>0</v>
      </c>
      <c r="X37" s="23">
        <f t="shared" si="61"/>
        <v>0</v>
      </c>
      <c r="Y37" s="33" t="e">
        <f t="shared" si="62"/>
        <v>#DIV/0!</v>
      </c>
      <c r="Z37" s="25"/>
      <c r="AA37" s="26">
        <f t="shared" si="30"/>
        <v>0</v>
      </c>
      <c r="AB37" s="32">
        <f t="shared" si="63"/>
        <v>1.6393442622950821E-2</v>
      </c>
      <c r="AC37" s="23">
        <f t="shared" si="64"/>
        <v>1</v>
      </c>
      <c r="AD37" s="33" t="e">
        <f t="shared" si="65"/>
        <v>#DIV/0!</v>
      </c>
      <c r="AE37" s="25"/>
      <c r="AF37" s="26">
        <f t="shared" si="31"/>
        <v>-1</v>
      </c>
      <c r="AG37" s="32">
        <f t="shared" si="66"/>
        <v>0</v>
      </c>
      <c r="AH37" s="23">
        <f t="shared" si="67"/>
        <v>0</v>
      </c>
      <c r="AI37" s="33" t="e">
        <f t="shared" si="68"/>
        <v>#DIV/0!</v>
      </c>
      <c r="AJ37" s="25"/>
      <c r="AK37" s="26">
        <f t="shared" si="32"/>
        <v>0</v>
      </c>
      <c r="AL37" s="32">
        <f t="shared" si="69"/>
        <v>8.8495575221238937E-3</v>
      </c>
      <c r="AM37" s="23">
        <f t="shared" si="70"/>
        <v>3</v>
      </c>
      <c r="AN37" s="33" t="e">
        <f t="shared" si="71"/>
        <v>#DIV/0!</v>
      </c>
      <c r="AO37" s="25"/>
      <c r="AP37" s="26">
        <f t="shared" si="33"/>
        <v>-3</v>
      </c>
      <c r="AQ37" s="32">
        <f t="shared" si="72"/>
        <v>0</v>
      </c>
      <c r="AR37" s="23">
        <f t="shared" si="73"/>
        <v>0</v>
      </c>
      <c r="AS37" s="33" t="e">
        <f t="shared" si="34"/>
        <v>#DIV/0!</v>
      </c>
      <c r="AT37" s="25"/>
      <c r="AU37" s="26">
        <f t="shared" si="35"/>
        <v>0</v>
      </c>
    </row>
    <row r="38" spans="1:64" x14ac:dyDescent="0.3">
      <c r="A38" t="s">
        <v>23</v>
      </c>
      <c r="B38" s="21"/>
      <c r="C38" s="32">
        <f t="shared" si="48"/>
        <v>2.5210084033613446E-2</v>
      </c>
      <c r="D38" s="23">
        <f t="shared" si="47"/>
        <v>3</v>
      </c>
      <c r="E38" s="33" t="e">
        <f t="shared" si="50"/>
        <v>#DIV/0!</v>
      </c>
      <c r="F38" s="25"/>
      <c r="G38" s="26">
        <f t="shared" si="26"/>
        <v>-3</v>
      </c>
      <c r="H38" s="32">
        <f t="shared" si="51"/>
        <v>5.5555555555555552E-2</v>
      </c>
      <c r="I38" s="23">
        <f t="shared" si="52"/>
        <v>4</v>
      </c>
      <c r="J38" s="33" t="e">
        <f t="shared" si="53"/>
        <v>#DIV/0!</v>
      </c>
      <c r="K38" s="25"/>
      <c r="L38" s="26">
        <f t="shared" si="27"/>
        <v>-4</v>
      </c>
      <c r="M38" s="22">
        <f t="shared" si="54"/>
        <v>0</v>
      </c>
      <c r="N38" s="23">
        <f t="shared" si="55"/>
        <v>0</v>
      </c>
      <c r="O38" s="33" t="e">
        <f t="shared" si="56"/>
        <v>#DIV/0!</v>
      </c>
      <c r="P38" s="25"/>
      <c r="Q38" s="26">
        <f t="shared" si="28"/>
        <v>0</v>
      </c>
      <c r="R38" s="32">
        <f t="shared" si="57"/>
        <v>5.5555555555555552E-2</v>
      </c>
      <c r="S38" s="23">
        <f t="shared" si="58"/>
        <v>2</v>
      </c>
      <c r="T38" s="33" t="e">
        <f t="shared" si="59"/>
        <v>#DIV/0!</v>
      </c>
      <c r="U38" s="25"/>
      <c r="V38" s="26">
        <f t="shared" si="29"/>
        <v>-2</v>
      </c>
      <c r="W38" s="32">
        <f t="shared" si="60"/>
        <v>0.05</v>
      </c>
      <c r="X38" s="23">
        <f t="shared" si="61"/>
        <v>1</v>
      </c>
      <c r="Y38" s="33" t="e">
        <f t="shared" si="62"/>
        <v>#DIV/0!</v>
      </c>
      <c r="Z38" s="25"/>
      <c r="AA38" s="26">
        <f t="shared" si="30"/>
        <v>-1</v>
      </c>
      <c r="AB38" s="32">
        <f t="shared" si="63"/>
        <v>3.2786885245901641E-2</v>
      </c>
      <c r="AC38" s="23">
        <f t="shared" si="64"/>
        <v>2</v>
      </c>
      <c r="AD38" s="33" t="e">
        <f t="shared" si="65"/>
        <v>#DIV/0!</v>
      </c>
      <c r="AE38" s="25"/>
      <c r="AF38" s="26">
        <f t="shared" si="31"/>
        <v>-2</v>
      </c>
      <c r="AG38" s="32">
        <f t="shared" si="66"/>
        <v>0</v>
      </c>
      <c r="AH38" s="23">
        <f t="shared" si="67"/>
        <v>0</v>
      </c>
      <c r="AI38" s="33" t="e">
        <f t="shared" si="68"/>
        <v>#DIV/0!</v>
      </c>
      <c r="AJ38" s="25"/>
      <c r="AK38" s="26">
        <f t="shared" si="32"/>
        <v>0</v>
      </c>
      <c r="AL38" s="32">
        <f t="shared" si="69"/>
        <v>3.5398230088495575E-2</v>
      </c>
      <c r="AM38" s="23">
        <f t="shared" si="70"/>
        <v>12</v>
      </c>
      <c r="AN38" s="33" t="e">
        <f t="shared" si="71"/>
        <v>#DIV/0!</v>
      </c>
      <c r="AO38" s="25"/>
      <c r="AP38" s="26">
        <f t="shared" si="33"/>
        <v>-12</v>
      </c>
      <c r="AQ38" s="32">
        <f t="shared" si="72"/>
        <v>0</v>
      </c>
      <c r="AR38" s="23">
        <f t="shared" si="73"/>
        <v>0</v>
      </c>
      <c r="AS38" s="33" t="e">
        <f t="shared" si="34"/>
        <v>#DIV/0!</v>
      </c>
      <c r="AT38" s="25"/>
      <c r="AU38" s="26">
        <f t="shared" si="35"/>
        <v>0</v>
      </c>
    </row>
    <row r="39" spans="1:64" x14ac:dyDescent="0.3">
      <c r="A39" t="s">
        <v>24</v>
      </c>
      <c r="B39" s="21"/>
      <c r="C39" s="32">
        <f t="shared" si="48"/>
        <v>2.5210084033613446E-2</v>
      </c>
      <c r="D39" s="23">
        <f t="shared" si="47"/>
        <v>3</v>
      </c>
      <c r="E39" s="33" t="e">
        <f t="shared" si="50"/>
        <v>#DIV/0!</v>
      </c>
      <c r="F39" s="25"/>
      <c r="G39" s="26">
        <f t="shared" si="26"/>
        <v>-3</v>
      </c>
      <c r="H39" s="32">
        <f t="shared" si="51"/>
        <v>4.1666666666666664E-2</v>
      </c>
      <c r="I39" s="23">
        <f t="shared" si="52"/>
        <v>3</v>
      </c>
      <c r="J39" s="33" t="e">
        <f t="shared" si="53"/>
        <v>#DIV/0!</v>
      </c>
      <c r="K39" s="25"/>
      <c r="L39" s="26">
        <f t="shared" si="27"/>
        <v>-3</v>
      </c>
      <c r="M39" s="22">
        <f t="shared" si="54"/>
        <v>0.22222222222222221</v>
      </c>
      <c r="N39" s="23">
        <f t="shared" si="55"/>
        <v>8</v>
      </c>
      <c r="O39" s="33" t="e">
        <f t="shared" si="56"/>
        <v>#DIV/0!</v>
      </c>
      <c r="P39" s="25"/>
      <c r="Q39" s="26">
        <f t="shared" si="28"/>
        <v>-8</v>
      </c>
      <c r="R39" s="32">
        <f t="shared" si="57"/>
        <v>8.3333333333333329E-2</v>
      </c>
      <c r="S39" s="23">
        <f t="shared" si="58"/>
        <v>3</v>
      </c>
      <c r="T39" s="33" t="e">
        <f t="shared" si="59"/>
        <v>#DIV/0!</v>
      </c>
      <c r="U39" s="25"/>
      <c r="V39" s="26">
        <f t="shared" si="29"/>
        <v>-3</v>
      </c>
      <c r="W39" s="32">
        <f t="shared" si="60"/>
        <v>0.05</v>
      </c>
      <c r="X39" s="23">
        <f t="shared" si="61"/>
        <v>1</v>
      </c>
      <c r="Y39" s="33" t="e">
        <f t="shared" si="62"/>
        <v>#DIV/0!</v>
      </c>
      <c r="Z39" s="25"/>
      <c r="AA39" s="26">
        <f t="shared" si="30"/>
        <v>-1</v>
      </c>
      <c r="AB39" s="32">
        <f t="shared" si="63"/>
        <v>4.9180327868852458E-2</v>
      </c>
      <c r="AC39" s="23">
        <f t="shared" si="64"/>
        <v>3</v>
      </c>
      <c r="AD39" s="33" t="e">
        <f t="shared" si="65"/>
        <v>#DIV/0!</v>
      </c>
      <c r="AE39" s="25"/>
      <c r="AF39" s="26">
        <f t="shared" si="31"/>
        <v>-3</v>
      </c>
      <c r="AG39" s="32">
        <f t="shared" si="66"/>
        <v>0</v>
      </c>
      <c r="AH39" s="23">
        <f t="shared" si="67"/>
        <v>0</v>
      </c>
      <c r="AI39" s="33" t="e">
        <f t="shared" si="68"/>
        <v>#DIV/0!</v>
      </c>
      <c r="AJ39" s="25"/>
      <c r="AK39" s="26">
        <f t="shared" si="32"/>
        <v>0</v>
      </c>
      <c r="AL39" s="32">
        <f t="shared" si="69"/>
        <v>5.8997050147492625E-2</v>
      </c>
      <c r="AM39" s="23">
        <f t="shared" si="70"/>
        <v>20</v>
      </c>
      <c r="AN39" s="33" t="e">
        <f t="shared" si="71"/>
        <v>#DIV/0!</v>
      </c>
      <c r="AO39" s="25"/>
      <c r="AP39" s="26">
        <f t="shared" si="33"/>
        <v>-20</v>
      </c>
      <c r="AQ39" s="32">
        <f t="shared" si="72"/>
        <v>5.2631578947368418E-2</v>
      </c>
      <c r="AR39" s="23">
        <f t="shared" si="73"/>
        <v>1</v>
      </c>
      <c r="AS39" s="33" t="e">
        <f t="shared" si="34"/>
        <v>#DIV/0!</v>
      </c>
      <c r="AT39" s="25"/>
      <c r="AU39" s="26">
        <f t="shared" si="35"/>
        <v>-1</v>
      </c>
    </row>
    <row r="40" spans="1:64" x14ac:dyDescent="0.3">
      <c r="A40" t="s">
        <v>61</v>
      </c>
      <c r="B40" s="21"/>
      <c r="C40" s="32">
        <f t="shared" si="48"/>
        <v>0</v>
      </c>
      <c r="D40" s="23">
        <f t="shared" si="47"/>
        <v>0</v>
      </c>
      <c r="E40" s="33" t="e">
        <f t="shared" si="50"/>
        <v>#DIV/0!</v>
      </c>
      <c r="F40" s="25"/>
      <c r="G40" s="26">
        <f t="shared" si="26"/>
        <v>0</v>
      </c>
      <c r="H40" s="32">
        <f t="shared" si="51"/>
        <v>0</v>
      </c>
      <c r="I40" s="23">
        <f t="shared" si="52"/>
        <v>0</v>
      </c>
      <c r="J40" s="33" t="e">
        <f t="shared" si="53"/>
        <v>#DIV/0!</v>
      </c>
      <c r="K40" s="25"/>
      <c r="L40" s="26">
        <f t="shared" si="27"/>
        <v>0</v>
      </c>
      <c r="M40" s="22">
        <f t="shared" si="54"/>
        <v>0</v>
      </c>
      <c r="N40" s="23">
        <f t="shared" si="55"/>
        <v>0</v>
      </c>
      <c r="O40" s="33" t="e">
        <f t="shared" si="56"/>
        <v>#DIV/0!</v>
      </c>
      <c r="P40" s="25"/>
      <c r="Q40" s="26">
        <f t="shared" si="28"/>
        <v>0</v>
      </c>
      <c r="R40" s="32">
        <f t="shared" si="57"/>
        <v>0</v>
      </c>
      <c r="S40" s="23">
        <f t="shared" si="58"/>
        <v>0</v>
      </c>
      <c r="T40" s="33" t="e">
        <f t="shared" si="59"/>
        <v>#DIV/0!</v>
      </c>
      <c r="U40" s="25"/>
      <c r="V40" s="26">
        <f t="shared" si="29"/>
        <v>0</v>
      </c>
      <c r="W40" s="32">
        <f t="shared" si="60"/>
        <v>0</v>
      </c>
      <c r="X40" s="23">
        <f t="shared" si="61"/>
        <v>0</v>
      </c>
      <c r="Y40" s="33" t="e">
        <f t="shared" si="62"/>
        <v>#DIV/0!</v>
      </c>
      <c r="Z40" s="25"/>
      <c r="AA40" s="26">
        <f t="shared" si="30"/>
        <v>0</v>
      </c>
      <c r="AB40" s="32">
        <f t="shared" si="63"/>
        <v>0</v>
      </c>
      <c r="AC40" s="23">
        <f t="shared" si="64"/>
        <v>0</v>
      </c>
      <c r="AD40" s="33" t="e">
        <f t="shared" si="65"/>
        <v>#DIV/0!</v>
      </c>
      <c r="AE40" s="25"/>
      <c r="AF40" s="26">
        <f t="shared" si="31"/>
        <v>0</v>
      </c>
      <c r="AG40" s="32">
        <f t="shared" si="66"/>
        <v>0</v>
      </c>
      <c r="AH40" s="23">
        <f t="shared" si="67"/>
        <v>0</v>
      </c>
      <c r="AI40" s="33" t="e">
        <f t="shared" si="68"/>
        <v>#DIV/0!</v>
      </c>
      <c r="AJ40" s="25"/>
      <c r="AK40" s="26">
        <f t="shared" si="32"/>
        <v>0</v>
      </c>
      <c r="AL40" s="32">
        <f t="shared" si="69"/>
        <v>0</v>
      </c>
      <c r="AM40" s="23">
        <f t="shared" si="70"/>
        <v>0</v>
      </c>
      <c r="AN40" s="33" t="e">
        <f t="shared" si="71"/>
        <v>#DIV/0!</v>
      </c>
      <c r="AO40" s="25"/>
      <c r="AP40" s="26">
        <f t="shared" si="33"/>
        <v>0</v>
      </c>
      <c r="AQ40" s="32">
        <f t="shared" si="72"/>
        <v>0</v>
      </c>
      <c r="AR40" s="23">
        <f t="shared" si="73"/>
        <v>0</v>
      </c>
      <c r="AS40" s="33" t="e">
        <f t="shared" si="34"/>
        <v>#DIV/0!</v>
      </c>
      <c r="AT40" s="25"/>
      <c r="AU40" s="26">
        <f t="shared" si="35"/>
        <v>0</v>
      </c>
      <c r="AY40" s="34" t="s">
        <v>90</v>
      </c>
      <c r="AZ40" s="34"/>
      <c r="BA40" s="34"/>
    </row>
    <row r="41" spans="1:64" x14ac:dyDescent="0.3">
      <c r="A41" t="s">
        <v>25</v>
      </c>
      <c r="B41" s="21"/>
      <c r="C41" s="32">
        <f t="shared" si="48"/>
        <v>8.4033613445378148E-3</v>
      </c>
      <c r="D41" s="23">
        <f t="shared" si="47"/>
        <v>1</v>
      </c>
      <c r="E41" s="33" t="e">
        <f t="shared" si="50"/>
        <v>#DIV/0!</v>
      </c>
      <c r="F41" s="25"/>
      <c r="G41" s="26">
        <f t="shared" si="26"/>
        <v>-1</v>
      </c>
      <c r="H41" s="32">
        <f t="shared" si="51"/>
        <v>5.5555555555555552E-2</v>
      </c>
      <c r="I41" s="23">
        <f t="shared" si="52"/>
        <v>4</v>
      </c>
      <c r="J41" s="33" t="e">
        <f t="shared" si="53"/>
        <v>#DIV/0!</v>
      </c>
      <c r="K41" s="25"/>
      <c r="L41" s="26">
        <f t="shared" si="27"/>
        <v>-4</v>
      </c>
      <c r="M41" s="22">
        <f t="shared" si="54"/>
        <v>0</v>
      </c>
      <c r="N41" s="23">
        <f t="shared" si="55"/>
        <v>0</v>
      </c>
      <c r="O41" s="33" t="e">
        <f t="shared" si="56"/>
        <v>#DIV/0!</v>
      </c>
      <c r="P41" s="25"/>
      <c r="Q41" s="26">
        <f t="shared" si="28"/>
        <v>0</v>
      </c>
      <c r="R41" s="32">
        <f t="shared" si="57"/>
        <v>0</v>
      </c>
      <c r="S41" s="23">
        <f t="shared" si="58"/>
        <v>0</v>
      </c>
      <c r="T41" s="33" t="e">
        <f t="shared" si="59"/>
        <v>#DIV/0!</v>
      </c>
      <c r="U41" s="25"/>
      <c r="V41" s="26">
        <f t="shared" si="29"/>
        <v>0</v>
      </c>
      <c r="W41" s="32">
        <f t="shared" si="60"/>
        <v>0</v>
      </c>
      <c r="X41" s="23">
        <f t="shared" si="61"/>
        <v>0</v>
      </c>
      <c r="Y41" s="33" t="e">
        <f t="shared" si="62"/>
        <v>#DIV/0!</v>
      </c>
      <c r="Z41" s="25"/>
      <c r="AA41" s="26">
        <f t="shared" si="30"/>
        <v>0</v>
      </c>
      <c r="AB41" s="32">
        <f t="shared" si="63"/>
        <v>1.6393442622950821E-2</v>
      </c>
      <c r="AC41" s="23">
        <f t="shared" si="64"/>
        <v>1</v>
      </c>
      <c r="AD41" s="33" t="e">
        <f t="shared" si="65"/>
        <v>#DIV/0!</v>
      </c>
      <c r="AE41" s="25"/>
      <c r="AF41" s="26">
        <f t="shared" si="31"/>
        <v>-1</v>
      </c>
      <c r="AG41" s="32">
        <f t="shared" si="66"/>
        <v>0</v>
      </c>
      <c r="AH41" s="23">
        <f t="shared" si="67"/>
        <v>0</v>
      </c>
      <c r="AI41" s="33" t="e">
        <f t="shared" si="68"/>
        <v>#DIV/0!</v>
      </c>
      <c r="AJ41" s="25"/>
      <c r="AK41" s="26">
        <f t="shared" si="32"/>
        <v>0</v>
      </c>
      <c r="AL41" s="32">
        <f t="shared" si="69"/>
        <v>1.7699115044247787E-2</v>
      </c>
      <c r="AM41" s="23">
        <f t="shared" si="70"/>
        <v>6</v>
      </c>
      <c r="AN41" s="33" t="e">
        <f t="shared" si="71"/>
        <v>#DIV/0!</v>
      </c>
      <c r="AO41" s="25"/>
      <c r="AP41" s="26">
        <f t="shared" si="33"/>
        <v>-6</v>
      </c>
      <c r="AQ41" s="32">
        <f t="shared" si="72"/>
        <v>0</v>
      </c>
      <c r="AR41" s="23">
        <f t="shared" si="73"/>
        <v>0</v>
      </c>
      <c r="AS41" s="33" t="e">
        <f t="shared" si="34"/>
        <v>#DIV/0!</v>
      </c>
      <c r="AT41" s="25"/>
      <c r="AU41" s="26">
        <f t="shared" si="35"/>
        <v>0</v>
      </c>
    </row>
    <row r="42" spans="1:64" x14ac:dyDescent="0.3">
      <c r="A42" t="s">
        <v>26</v>
      </c>
      <c r="B42" s="21"/>
      <c r="C42" s="32">
        <f t="shared" si="48"/>
        <v>0</v>
      </c>
      <c r="D42" s="23">
        <f t="shared" si="47"/>
        <v>0</v>
      </c>
      <c r="E42" s="33" t="e">
        <f t="shared" si="50"/>
        <v>#DIV/0!</v>
      </c>
      <c r="F42" s="25"/>
      <c r="G42" s="26">
        <f t="shared" si="26"/>
        <v>0</v>
      </c>
      <c r="H42" s="32">
        <f t="shared" si="51"/>
        <v>6.9444444444444448E-2</v>
      </c>
      <c r="I42" s="23">
        <f t="shared" si="52"/>
        <v>5</v>
      </c>
      <c r="J42" s="33" t="e">
        <f t="shared" si="53"/>
        <v>#DIV/0!</v>
      </c>
      <c r="K42" s="25"/>
      <c r="L42" s="26">
        <f t="shared" si="27"/>
        <v>-5</v>
      </c>
      <c r="M42" s="22">
        <f t="shared" si="54"/>
        <v>0</v>
      </c>
      <c r="N42" s="23">
        <f t="shared" si="55"/>
        <v>0</v>
      </c>
      <c r="O42" s="33" t="e">
        <f t="shared" si="56"/>
        <v>#DIV/0!</v>
      </c>
      <c r="P42" s="25"/>
      <c r="Q42" s="26">
        <f t="shared" si="28"/>
        <v>0</v>
      </c>
      <c r="R42" s="32">
        <f t="shared" si="57"/>
        <v>2.7777777777777776E-2</v>
      </c>
      <c r="S42" s="23">
        <f t="shared" si="58"/>
        <v>1</v>
      </c>
      <c r="T42" s="33" t="e">
        <f t="shared" si="59"/>
        <v>#DIV/0!</v>
      </c>
      <c r="U42" s="25"/>
      <c r="V42" s="26">
        <f t="shared" si="29"/>
        <v>-1</v>
      </c>
      <c r="W42" s="32">
        <f t="shared" si="60"/>
        <v>0.05</v>
      </c>
      <c r="X42" s="23">
        <f t="shared" si="61"/>
        <v>1</v>
      </c>
      <c r="Y42" s="33" t="e">
        <f t="shared" si="62"/>
        <v>#DIV/0!</v>
      </c>
      <c r="Z42" s="25"/>
      <c r="AA42" s="26">
        <f t="shared" si="30"/>
        <v>-1</v>
      </c>
      <c r="AB42" s="32">
        <f t="shared" si="63"/>
        <v>0</v>
      </c>
      <c r="AC42" s="23">
        <f t="shared" si="64"/>
        <v>0</v>
      </c>
      <c r="AD42" s="33" t="e">
        <f t="shared" si="65"/>
        <v>#DIV/0!</v>
      </c>
      <c r="AE42" s="25"/>
      <c r="AF42" s="26">
        <f t="shared" si="31"/>
        <v>0</v>
      </c>
      <c r="AG42" s="32">
        <f t="shared" si="66"/>
        <v>0</v>
      </c>
      <c r="AH42" s="23">
        <f t="shared" si="67"/>
        <v>0</v>
      </c>
      <c r="AI42" s="33" t="e">
        <f t="shared" si="68"/>
        <v>#DIV/0!</v>
      </c>
      <c r="AJ42" s="25"/>
      <c r="AK42" s="26">
        <f t="shared" si="32"/>
        <v>0</v>
      </c>
      <c r="AL42" s="32">
        <f t="shared" si="69"/>
        <v>2.0648967551622419E-2</v>
      </c>
      <c r="AM42" s="23">
        <f t="shared" si="70"/>
        <v>7</v>
      </c>
      <c r="AN42" s="33" t="e">
        <f t="shared" si="71"/>
        <v>#DIV/0!</v>
      </c>
      <c r="AO42" s="25"/>
      <c r="AP42" s="26">
        <f t="shared" si="33"/>
        <v>-7</v>
      </c>
      <c r="AQ42" s="32">
        <f t="shared" si="72"/>
        <v>0</v>
      </c>
      <c r="AR42" s="23">
        <f t="shared" si="73"/>
        <v>0</v>
      </c>
      <c r="AS42" s="33" t="e">
        <f t="shared" si="34"/>
        <v>#DIV/0!</v>
      </c>
      <c r="AT42" s="25"/>
      <c r="AU42" s="26">
        <f t="shared" si="35"/>
        <v>0</v>
      </c>
    </row>
    <row r="43" spans="1:64" x14ac:dyDescent="0.3">
      <c r="A43" t="s">
        <v>27</v>
      </c>
      <c r="B43" s="21"/>
      <c r="C43" s="32">
        <f t="shared" si="48"/>
        <v>2.5210084033613446E-2</v>
      </c>
      <c r="D43" s="23">
        <f t="shared" si="47"/>
        <v>3</v>
      </c>
      <c r="E43" s="33" t="e">
        <f t="shared" si="50"/>
        <v>#DIV/0!</v>
      </c>
      <c r="F43" s="25"/>
      <c r="G43" s="26">
        <f t="shared" si="26"/>
        <v>-3</v>
      </c>
      <c r="H43" s="32">
        <f t="shared" si="51"/>
        <v>1.3888888888888888E-2</v>
      </c>
      <c r="I43" s="23">
        <f t="shared" si="52"/>
        <v>1</v>
      </c>
      <c r="J43" s="33" t="e">
        <f t="shared" si="53"/>
        <v>#DIV/0!</v>
      </c>
      <c r="K43" s="25"/>
      <c r="L43" s="26">
        <f t="shared" si="27"/>
        <v>-1</v>
      </c>
      <c r="M43" s="22">
        <f t="shared" si="54"/>
        <v>0</v>
      </c>
      <c r="N43" s="23">
        <f t="shared" si="55"/>
        <v>0</v>
      </c>
      <c r="O43" s="33" t="e">
        <f t="shared" si="56"/>
        <v>#DIV/0!</v>
      </c>
      <c r="P43" s="25"/>
      <c r="Q43" s="26">
        <f t="shared" si="28"/>
        <v>0</v>
      </c>
      <c r="R43" s="32">
        <f t="shared" si="57"/>
        <v>2.7777777777777776E-2</v>
      </c>
      <c r="S43" s="23">
        <f t="shared" si="58"/>
        <v>1</v>
      </c>
      <c r="T43" s="33" t="e">
        <f t="shared" si="59"/>
        <v>#DIV/0!</v>
      </c>
      <c r="U43" s="25"/>
      <c r="V43" s="26">
        <f t="shared" si="29"/>
        <v>-1</v>
      </c>
      <c r="W43" s="32">
        <f t="shared" si="60"/>
        <v>0</v>
      </c>
      <c r="X43" s="23">
        <f t="shared" si="61"/>
        <v>0</v>
      </c>
      <c r="Y43" s="33" t="e">
        <f t="shared" si="62"/>
        <v>#DIV/0!</v>
      </c>
      <c r="Z43" s="25"/>
      <c r="AA43" s="26">
        <f t="shared" si="30"/>
        <v>0</v>
      </c>
      <c r="AB43" s="32">
        <f t="shared" si="63"/>
        <v>4.9180327868852458E-2</v>
      </c>
      <c r="AC43" s="23">
        <f t="shared" si="64"/>
        <v>3</v>
      </c>
      <c r="AD43" s="33" t="e">
        <f t="shared" si="65"/>
        <v>#DIV/0!</v>
      </c>
      <c r="AE43" s="25"/>
      <c r="AF43" s="26">
        <f t="shared" si="31"/>
        <v>-3</v>
      </c>
      <c r="AG43" s="32">
        <f t="shared" si="66"/>
        <v>0.14285714285714285</v>
      </c>
      <c r="AH43" s="23">
        <f t="shared" si="67"/>
        <v>2</v>
      </c>
      <c r="AI43" s="33" t="e">
        <f t="shared" si="68"/>
        <v>#DIV/0!</v>
      </c>
      <c r="AJ43" s="25"/>
      <c r="AK43" s="26">
        <f t="shared" si="32"/>
        <v>-2</v>
      </c>
      <c r="AL43" s="32">
        <f t="shared" si="69"/>
        <v>2.9498525073746312E-2</v>
      </c>
      <c r="AM43" s="23">
        <f t="shared" si="70"/>
        <v>10</v>
      </c>
      <c r="AN43" s="33" t="e">
        <f t="shared" si="71"/>
        <v>#DIV/0!</v>
      </c>
      <c r="AO43" s="25"/>
      <c r="AP43" s="26">
        <f t="shared" si="33"/>
        <v>-10</v>
      </c>
      <c r="AQ43" s="32">
        <f t="shared" si="72"/>
        <v>0</v>
      </c>
      <c r="AR43" s="23">
        <f t="shared" si="73"/>
        <v>0</v>
      </c>
      <c r="AS43" s="33" t="e">
        <f t="shared" si="34"/>
        <v>#DIV/0!</v>
      </c>
      <c r="AT43" s="25"/>
      <c r="AU43" s="26">
        <f t="shared" si="35"/>
        <v>0</v>
      </c>
    </row>
    <row r="44" spans="1:64" x14ac:dyDescent="0.3">
      <c r="A44" t="s">
        <v>28</v>
      </c>
      <c r="B44" s="21"/>
      <c r="C44" s="32">
        <f t="shared" si="48"/>
        <v>5.0420168067226892E-2</v>
      </c>
      <c r="D44" s="23">
        <f t="shared" si="47"/>
        <v>6</v>
      </c>
      <c r="E44" s="33" t="e">
        <f t="shared" si="50"/>
        <v>#DIV/0!</v>
      </c>
      <c r="F44" s="25"/>
      <c r="G44" s="26">
        <f t="shared" si="26"/>
        <v>-6</v>
      </c>
      <c r="H44" s="32">
        <f t="shared" si="51"/>
        <v>0.1111111111111111</v>
      </c>
      <c r="I44" s="23">
        <f t="shared" si="52"/>
        <v>8</v>
      </c>
      <c r="J44" s="33" t="e">
        <f t="shared" si="53"/>
        <v>#DIV/0!</v>
      </c>
      <c r="K44" s="25"/>
      <c r="L44" s="26">
        <f t="shared" si="27"/>
        <v>-8</v>
      </c>
      <c r="M44" s="22">
        <f t="shared" si="54"/>
        <v>2.7777777777777776E-2</v>
      </c>
      <c r="N44" s="23">
        <f t="shared" si="55"/>
        <v>1</v>
      </c>
      <c r="O44" s="33" t="e">
        <f t="shared" si="56"/>
        <v>#DIV/0!</v>
      </c>
      <c r="P44" s="25"/>
      <c r="Q44" s="26">
        <f t="shared" si="28"/>
        <v>-1</v>
      </c>
      <c r="R44" s="32">
        <f t="shared" si="57"/>
        <v>2.7777777777777776E-2</v>
      </c>
      <c r="S44" s="23">
        <f t="shared" si="58"/>
        <v>1</v>
      </c>
      <c r="T44" s="33" t="e">
        <f t="shared" si="59"/>
        <v>#DIV/0!</v>
      </c>
      <c r="U44" s="25"/>
      <c r="V44" s="26">
        <f t="shared" si="29"/>
        <v>-1</v>
      </c>
      <c r="W44" s="32">
        <f t="shared" si="60"/>
        <v>0</v>
      </c>
      <c r="X44" s="23">
        <f t="shared" si="61"/>
        <v>0</v>
      </c>
      <c r="Y44" s="33" t="e">
        <f t="shared" si="62"/>
        <v>#DIV/0!</v>
      </c>
      <c r="Z44" s="25"/>
      <c r="AA44" s="26">
        <f t="shared" si="30"/>
        <v>0</v>
      </c>
      <c r="AB44" s="32">
        <f t="shared" si="63"/>
        <v>4.9180327868852458E-2</v>
      </c>
      <c r="AC44" s="23">
        <f t="shared" si="64"/>
        <v>3</v>
      </c>
      <c r="AD44" s="33" t="e">
        <f t="shared" si="65"/>
        <v>#DIV/0!</v>
      </c>
      <c r="AE44" s="25"/>
      <c r="AF44" s="26">
        <f t="shared" si="31"/>
        <v>-3</v>
      </c>
      <c r="AG44" s="32">
        <f t="shared" si="66"/>
        <v>0.14285714285714285</v>
      </c>
      <c r="AH44" s="23">
        <f t="shared" si="67"/>
        <v>2</v>
      </c>
      <c r="AI44" s="33" t="e">
        <f t="shared" si="68"/>
        <v>#DIV/0!</v>
      </c>
      <c r="AJ44" s="25"/>
      <c r="AK44" s="26">
        <f t="shared" si="32"/>
        <v>-2</v>
      </c>
      <c r="AL44" s="32">
        <f t="shared" si="69"/>
        <v>6.1946902654867256E-2</v>
      </c>
      <c r="AM44" s="23">
        <f t="shared" si="70"/>
        <v>21</v>
      </c>
      <c r="AN44" s="33" t="e">
        <f t="shared" si="71"/>
        <v>#DIV/0!</v>
      </c>
      <c r="AO44" s="25"/>
      <c r="AP44" s="26">
        <f t="shared" si="33"/>
        <v>-21</v>
      </c>
      <c r="AQ44" s="32">
        <f t="shared" si="72"/>
        <v>0</v>
      </c>
      <c r="AR44" s="23">
        <f t="shared" si="73"/>
        <v>0</v>
      </c>
      <c r="AS44" s="33" t="e">
        <f t="shared" si="34"/>
        <v>#DIV/0!</v>
      </c>
      <c r="AT44" s="25"/>
      <c r="AU44" s="26">
        <f t="shared" si="35"/>
        <v>0</v>
      </c>
    </row>
    <row r="45" spans="1:64" x14ac:dyDescent="0.3">
      <c r="A45" t="s">
        <v>62</v>
      </c>
      <c r="B45" s="21"/>
      <c r="C45" s="32">
        <f t="shared" si="48"/>
        <v>0</v>
      </c>
      <c r="D45" s="23">
        <f t="shared" si="47"/>
        <v>0</v>
      </c>
      <c r="E45" s="33" t="e">
        <f t="shared" si="50"/>
        <v>#DIV/0!</v>
      </c>
      <c r="F45" s="25"/>
      <c r="G45" s="26">
        <f t="shared" si="26"/>
        <v>0</v>
      </c>
      <c r="H45" s="32">
        <f t="shared" si="51"/>
        <v>0</v>
      </c>
      <c r="I45" s="23">
        <f t="shared" si="52"/>
        <v>0</v>
      </c>
      <c r="J45" s="33" t="e">
        <f t="shared" si="53"/>
        <v>#DIV/0!</v>
      </c>
      <c r="K45" s="25"/>
      <c r="L45" s="26">
        <f t="shared" si="27"/>
        <v>0</v>
      </c>
      <c r="M45" s="22">
        <f t="shared" si="54"/>
        <v>0</v>
      </c>
      <c r="N45" s="23">
        <f t="shared" si="55"/>
        <v>0</v>
      </c>
      <c r="O45" s="33" t="e">
        <f t="shared" si="56"/>
        <v>#DIV/0!</v>
      </c>
      <c r="P45" s="25"/>
      <c r="Q45" s="26">
        <f t="shared" si="28"/>
        <v>0</v>
      </c>
      <c r="R45" s="32">
        <f t="shared" si="57"/>
        <v>0</v>
      </c>
      <c r="S45" s="23">
        <f t="shared" si="58"/>
        <v>0</v>
      </c>
      <c r="T45" s="33" t="e">
        <f t="shared" si="59"/>
        <v>#DIV/0!</v>
      </c>
      <c r="U45" s="25"/>
      <c r="V45" s="26">
        <f t="shared" si="29"/>
        <v>0</v>
      </c>
      <c r="W45" s="32">
        <f t="shared" si="60"/>
        <v>0</v>
      </c>
      <c r="X45" s="23">
        <f t="shared" si="61"/>
        <v>0</v>
      </c>
      <c r="Y45" s="33" t="e">
        <f t="shared" si="62"/>
        <v>#DIV/0!</v>
      </c>
      <c r="Z45" s="25"/>
      <c r="AA45" s="26">
        <f t="shared" si="30"/>
        <v>0</v>
      </c>
      <c r="AB45" s="32">
        <f t="shared" si="63"/>
        <v>0</v>
      </c>
      <c r="AC45" s="23">
        <f t="shared" si="64"/>
        <v>0</v>
      </c>
      <c r="AD45" s="33" t="e">
        <f t="shared" si="65"/>
        <v>#DIV/0!</v>
      </c>
      <c r="AE45" s="25"/>
      <c r="AF45" s="26">
        <f t="shared" si="31"/>
        <v>0</v>
      </c>
      <c r="AG45" s="32">
        <f t="shared" si="66"/>
        <v>0</v>
      </c>
      <c r="AH45" s="23">
        <f t="shared" si="67"/>
        <v>0</v>
      </c>
      <c r="AI45" s="33" t="e">
        <f t="shared" si="68"/>
        <v>#DIV/0!</v>
      </c>
      <c r="AJ45" s="25"/>
      <c r="AK45" s="26">
        <f t="shared" si="32"/>
        <v>0</v>
      </c>
      <c r="AL45" s="32">
        <f t="shared" si="69"/>
        <v>0</v>
      </c>
      <c r="AM45" s="23">
        <f t="shared" si="70"/>
        <v>0</v>
      </c>
      <c r="AN45" s="33" t="e">
        <f t="shared" si="71"/>
        <v>#DIV/0!</v>
      </c>
      <c r="AO45" s="25"/>
      <c r="AP45" s="26">
        <f t="shared" si="33"/>
        <v>0</v>
      </c>
      <c r="AQ45" s="32">
        <f t="shared" si="72"/>
        <v>0</v>
      </c>
      <c r="AR45" s="23">
        <f t="shared" si="73"/>
        <v>0</v>
      </c>
      <c r="AS45" s="33" t="e">
        <f t="shared" si="34"/>
        <v>#DIV/0!</v>
      </c>
      <c r="AT45" s="25"/>
      <c r="AU45" s="26">
        <f t="shared" si="35"/>
        <v>0</v>
      </c>
    </row>
    <row r="46" spans="1:64" x14ac:dyDescent="0.3">
      <c r="A46" t="s">
        <v>63</v>
      </c>
      <c r="B46" s="21"/>
      <c r="C46" s="32">
        <f t="shared" si="48"/>
        <v>0</v>
      </c>
      <c r="D46" s="23">
        <f t="shared" si="47"/>
        <v>0</v>
      </c>
      <c r="E46" s="33" t="e">
        <f t="shared" si="50"/>
        <v>#DIV/0!</v>
      </c>
      <c r="F46" s="25"/>
      <c r="G46" s="26">
        <f t="shared" si="26"/>
        <v>0</v>
      </c>
      <c r="H46" s="32">
        <f t="shared" si="51"/>
        <v>0</v>
      </c>
      <c r="I46" s="23">
        <f t="shared" si="52"/>
        <v>0</v>
      </c>
      <c r="J46" s="33" t="e">
        <f t="shared" si="53"/>
        <v>#DIV/0!</v>
      </c>
      <c r="K46" s="25"/>
      <c r="L46" s="26">
        <f t="shared" si="27"/>
        <v>0</v>
      </c>
      <c r="M46" s="22">
        <f t="shared" si="54"/>
        <v>0</v>
      </c>
      <c r="N46" s="23">
        <f t="shared" si="55"/>
        <v>0</v>
      </c>
      <c r="O46" s="33" t="e">
        <f t="shared" si="56"/>
        <v>#DIV/0!</v>
      </c>
      <c r="P46" s="25"/>
      <c r="Q46" s="26">
        <f t="shared" si="28"/>
        <v>0</v>
      </c>
      <c r="R46" s="32">
        <f t="shared" si="57"/>
        <v>0</v>
      </c>
      <c r="S46" s="23">
        <f t="shared" si="58"/>
        <v>0</v>
      </c>
      <c r="T46" s="33" t="e">
        <f t="shared" si="59"/>
        <v>#DIV/0!</v>
      </c>
      <c r="U46" s="25"/>
      <c r="V46" s="26">
        <f t="shared" si="29"/>
        <v>0</v>
      </c>
      <c r="W46" s="32">
        <f t="shared" si="60"/>
        <v>0</v>
      </c>
      <c r="X46" s="23">
        <f t="shared" si="61"/>
        <v>0</v>
      </c>
      <c r="Y46" s="33" t="e">
        <f t="shared" si="62"/>
        <v>#DIV/0!</v>
      </c>
      <c r="Z46" s="25"/>
      <c r="AA46" s="26">
        <f t="shared" si="30"/>
        <v>0</v>
      </c>
      <c r="AB46" s="32">
        <f t="shared" si="63"/>
        <v>0</v>
      </c>
      <c r="AC46" s="23">
        <f t="shared" si="64"/>
        <v>0</v>
      </c>
      <c r="AD46" s="33" t="e">
        <f t="shared" si="65"/>
        <v>#DIV/0!</v>
      </c>
      <c r="AE46" s="25"/>
      <c r="AF46" s="26">
        <f t="shared" si="31"/>
        <v>0</v>
      </c>
      <c r="AG46" s="32">
        <f t="shared" si="66"/>
        <v>0</v>
      </c>
      <c r="AH46" s="23">
        <f t="shared" si="67"/>
        <v>0</v>
      </c>
      <c r="AI46" s="33" t="e">
        <f t="shared" si="68"/>
        <v>#DIV/0!</v>
      </c>
      <c r="AJ46" s="25"/>
      <c r="AK46" s="26">
        <f t="shared" si="32"/>
        <v>0</v>
      </c>
      <c r="AL46" s="32">
        <f t="shared" si="69"/>
        <v>0</v>
      </c>
      <c r="AM46" s="23">
        <f t="shared" si="70"/>
        <v>0</v>
      </c>
      <c r="AN46" s="33" t="e">
        <f t="shared" si="71"/>
        <v>#DIV/0!</v>
      </c>
      <c r="AO46" s="25"/>
      <c r="AP46" s="26">
        <f t="shared" si="33"/>
        <v>0</v>
      </c>
      <c r="AQ46" s="32">
        <f t="shared" si="72"/>
        <v>0</v>
      </c>
      <c r="AR46" s="23">
        <f t="shared" si="73"/>
        <v>0</v>
      </c>
      <c r="AS46" s="33" t="e">
        <f t="shared" si="34"/>
        <v>#DIV/0!</v>
      </c>
      <c r="AT46" s="25"/>
      <c r="AU46" s="26">
        <f t="shared" si="35"/>
        <v>0</v>
      </c>
    </row>
    <row r="47" spans="1:64" x14ac:dyDescent="0.3">
      <c r="A47" t="s">
        <v>34</v>
      </c>
      <c r="B47" s="21"/>
      <c r="C47" s="32">
        <f t="shared" si="48"/>
        <v>0</v>
      </c>
      <c r="D47" s="23">
        <f t="shared" si="47"/>
        <v>0</v>
      </c>
      <c r="E47" s="33" t="e">
        <f t="shared" si="50"/>
        <v>#DIV/0!</v>
      </c>
      <c r="F47" s="25"/>
      <c r="G47" s="26">
        <f t="shared" si="26"/>
        <v>0</v>
      </c>
      <c r="H47" s="32">
        <f t="shared" si="51"/>
        <v>0</v>
      </c>
      <c r="I47" s="23">
        <f t="shared" si="52"/>
        <v>0</v>
      </c>
      <c r="J47" s="33" t="e">
        <f t="shared" si="53"/>
        <v>#DIV/0!</v>
      </c>
      <c r="K47" s="25"/>
      <c r="L47" s="26">
        <f t="shared" si="27"/>
        <v>0</v>
      </c>
      <c r="M47" s="22">
        <f t="shared" si="54"/>
        <v>2.7777777777777776E-2</v>
      </c>
      <c r="N47" s="23">
        <f t="shared" si="55"/>
        <v>1</v>
      </c>
      <c r="O47" s="33" t="e">
        <f t="shared" si="56"/>
        <v>#DIV/0!</v>
      </c>
      <c r="P47" s="25"/>
      <c r="Q47" s="26">
        <f t="shared" si="28"/>
        <v>-1</v>
      </c>
      <c r="R47" s="32">
        <f t="shared" si="57"/>
        <v>0</v>
      </c>
      <c r="S47" s="23">
        <f t="shared" si="58"/>
        <v>0</v>
      </c>
      <c r="T47" s="33" t="e">
        <f t="shared" si="59"/>
        <v>#DIV/0!</v>
      </c>
      <c r="U47" s="25"/>
      <c r="V47" s="26">
        <f t="shared" si="29"/>
        <v>0</v>
      </c>
      <c r="W47" s="32">
        <f t="shared" si="60"/>
        <v>0</v>
      </c>
      <c r="X47" s="23">
        <f t="shared" si="61"/>
        <v>0</v>
      </c>
      <c r="Y47" s="33" t="e">
        <f t="shared" si="62"/>
        <v>#DIV/0!</v>
      </c>
      <c r="Z47" s="25"/>
      <c r="AA47" s="26">
        <f t="shared" si="30"/>
        <v>0</v>
      </c>
      <c r="AB47" s="32">
        <f t="shared" si="63"/>
        <v>1.6393442622950821E-2</v>
      </c>
      <c r="AC47" s="23">
        <f t="shared" si="64"/>
        <v>1</v>
      </c>
      <c r="AD47" s="33" t="e">
        <f t="shared" si="65"/>
        <v>#DIV/0!</v>
      </c>
      <c r="AE47" s="25"/>
      <c r="AF47" s="26">
        <f t="shared" si="31"/>
        <v>-1</v>
      </c>
      <c r="AG47" s="32">
        <f t="shared" si="66"/>
        <v>0</v>
      </c>
      <c r="AH47" s="23">
        <f t="shared" si="67"/>
        <v>0</v>
      </c>
      <c r="AI47" s="33" t="e">
        <f t="shared" si="68"/>
        <v>#DIV/0!</v>
      </c>
      <c r="AJ47" s="25"/>
      <c r="AK47" s="26">
        <f t="shared" si="32"/>
        <v>0</v>
      </c>
      <c r="AL47" s="32">
        <f t="shared" si="69"/>
        <v>5.8997050147492625E-3</v>
      </c>
      <c r="AM47" s="23">
        <f t="shared" si="70"/>
        <v>2</v>
      </c>
      <c r="AN47" s="33" t="e">
        <f t="shared" si="71"/>
        <v>#DIV/0!</v>
      </c>
      <c r="AO47" s="25"/>
      <c r="AP47" s="26">
        <f t="shared" si="33"/>
        <v>-2</v>
      </c>
      <c r="AQ47" s="32">
        <f t="shared" si="72"/>
        <v>0</v>
      </c>
      <c r="AR47" s="23">
        <f t="shared" si="73"/>
        <v>0</v>
      </c>
      <c r="AS47" s="33" t="e">
        <f t="shared" si="34"/>
        <v>#DIV/0!</v>
      </c>
      <c r="AT47" s="25"/>
      <c r="AU47" s="26">
        <f t="shared" si="35"/>
        <v>0</v>
      </c>
    </row>
    <row r="48" spans="1:64" x14ac:dyDescent="0.3">
      <c r="A48" t="s">
        <v>29</v>
      </c>
      <c r="B48" s="21"/>
      <c r="C48" s="32">
        <f t="shared" si="48"/>
        <v>8.4033613445378148E-3</v>
      </c>
      <c r="D48" s="23">
        <f t="shared" si="47"/>
        <v>1</v>
      </c>
      <c r="E48" s="33" t="e">
        <f t="shared" si="50"/>
        <v>#DIV/0!</v>
      </c>
      <c r="F48" s="25"/>
      <c r="G48" s="26">
        <f t="shared" si="26"/>
        <v>-1</v>
      </c>
      <c r="H48" s="32">
        <f t="shared" si="51"/>
        <v>0</v>
      </c>
      <c r="I48" s="23">
        <f t="shared" si="52"/>
        <v>0</v>
      </c>
      <c r="J48" s="33" t="e">
        <f t="shared" si="53"/>
        <v>#DIV/0!</v>
      </c>
      <c r="K48" s="25"/>
      <c r="L48" s="26">
        <f t="shared" si="27"/>
        <v>0</v>
      </c>
      <c r="M48" s="22">
        <f t="shared" si="54"/>
        <v>0</v>
      </c>
      <c r="N48" s="23">
        <f t="shared" si="55"/>
        <v>0</v>
      </c>
      <c r="O48" s="33" t="e">
        <f t="shared" si="56"/>
        <v>#DIV/0!</v>
      </c>
      <c r="P48" s="25"/>
      <c r="Q48" s="26">
        <f t="shared" si="28"/>
        <v>0</v>
      </c>
      <c r="R48" s="32">
        <f t="shared" si="57"/>
        <v>0</v>
      </c>
      <c r="S48" s="23">
        <f t="shared" si="58"/>
        <v>0</v>
      </c>
      <c r="T48" s="33" t="e">
        <f t="shared" si="59"/>
        <v>#DIV/0!</v>
      </c>
      <c r="U48" s="25"/>
      <c r="V48" s="26">
        <f t="shared" si="29"/>
        <v>0</v>
      </c>
      <c r="W48" s="32">
        <f t="shared" si="60"/>
        <v>0</v>
      </c>
      <c r="X48" s="23">
        <f t="shared" si="61"/>
        <v>0</v>
      </c>
      <c r="Y48" s="33" t="e">
        <f t="shared" si="62"/>
        <v>#DIV/0!</v>
      </c>
      <c r="Z48" s="25"/>
      <c r="AA48" s="26">
        <f t="shared" si="30"/>
        <v>0</v>
      </c>
      <c r="AB48" s="32">
        <f t="shared" si="63"/>
        <v>1.6393442622950821E-2</v>
      </c>
      <c r="AC48" s="23">
        <f t="shared" si="64"/>
        <v>1</v>
      </c>
      <c r="AD48" s="33" t="e">
        <f t="shared" si="65"/>
        <v>#DIV/0!</v>
      </c>
      <c r="AE48" s="25"/>
      <c r="AF48" s="26">
        <f t="shared" si="31"/>
        <v>-1</v>
      </c>
      <c r="AG48" s="32">
        <f t="shared" si="66"/>
        <v>0</v>
      </c>
      <c r="AH48" s="23">
        <f t="shared" si="67"/>
        <v>0</v>
      </c>
      <c r="AI48" s="33" t="e">
        <f t="shared" si="68"/>
        <v>#DIV/0!</v>
      </c>
      <c r="AJ48" s="25"/>
      <c r="AK48" s="26">
        <f t="shared" si="32"/>
        <v>0</v>
      </c>
      <c r="AL48" s="32">
        <f t="shared" si="69"/>
        <v>5.8997050147492625E-3</v>
      </c>
      <c r="AM48" s="23">
        <f t="shared" si="70"/>
        <v>2</v>
      </c>
      <c r="AN48" s="33" t="e">
        <f t="shared" si="71"/>
        <v>#DIV/0!</v>
      </c>
      <c r="AO48" s="25"/>
      <c r="AP48" s="26">
        <f t="shared" si="33"/>
        <v>-2</v>
      </c>
      <c r="AQ48" s="32">
        <f t="shared" si="72"/>
        <v>0</v>
      </c>
      <c r="AR48" s="23">
        <f t="shared" si="73"/>
        <v>0</v>
      </c>
      <c r="AS48" s="33" t="e">
        <f t="shared" si="34"/>
        <v>#DIV/0!</v>
      </c>
      <c r="AT48" s="25"/>
      <c r="AU48" s="26">
        <f t="shared" si="35"/>
        <v>0</v>
      </c>
    </row>
    <row r="49" spans="1:47" x14ac:dyDescent="0.3">
      <c r="A49" t="s">
        <v>35</v>
      </c>
      <c r="B49" s="21"/>
      <c r="C49" s="32">
        <f t="shared" si="48"/>
        <v>1.680672268907563E-2</v>
      </c>
      <c r="D49" s="23">
        <f t="shared" si="47"/>
        <v>2</v>
      </c>
      <c r="E49" s="33" t="e">
        <f t="shared" si="50"/>
        <v>#DIV/0!</v>
      </c>
      <c r="F49" s="25"/>
      <c r="G49" s="26">
        <f t="shared" si="26"/>
        <v>-2</v>
      </c>
      <c r="H49" s="32">
        <f t="shared" si="51"/>
        <v>0</v>
      </c>
      <c r="I49" s="23">
        <f t="shared" si="52"/>
        <v>0</v>
      </c>
      <c r="J49" s="33" t="e">
        <f t="shared" si="53"/>
        <v>#DIV/0!</v>
      </c>
      <c r="K49" s="25"/>
      <c r="L49" s="26">
        <f t="shared" si="27"/>
        <v>0</v>
      </c>
      <c r="M49" s="22">
        <f t="shared" si="54"/>
        <v>0</v>
      </c>
      <c r="N49" s="23">
        <f t="shared" si="55"/>
        <v>0</v>
      </c>
      <c r="O49" s="33" t="e">
        <f t="shared" si="56"/>
        <v>#DIV/0!</v>
      </c>
      <c r="P49" s="25"/>
      <c r="Q49" s="26">
        <f t="shared" si="28"/>
        <v>0</v>
      </c>
      <c r="R49" s="32">
        <f t="shared" si="57"/>
        <v>0</v>
      </c>
      <c r="S49" s="23">
        <f t="shared" si="58"/>
        <v>0</v>
      </c>
      <c r="T49" s="33" t="e">
        <f t="shared" si="59"/>
        <v>#DIV/0!</v>
      </c>
      <c r="U49" s="25"/>
      <c r="V49" s="26">
        <f t="shared" si="29"/>
        <v>0</v>
      </c>
      <c r="W49" s="32">
        <f t="shared" si="60"/>
        <v>0</v>
      </c>
      <c r="X49" s="23">
        <f t="shared" si="61"/>
        <v>0</v>
      </c>
      <c r="Y49" s="33" t="e">
        <f t="shared" si="62"/>
        <v>#DIV/0!</v>
      </c>
      <c r="Z49" s="25"/>
      <c r="AA49" s="26">
        <f t="shared" si="30"/>
        <v>0</v>
      </c>
      <c r="AB49" s="32">
        <f t="shared" si="63"/>
        <v>0</v>
      </c>
      <c r="AC49" s="23">
        <f t="shared" si="64"/>
        <v>0</v>
      </c>
      <c r="AD49" s="33" t="e">
        <f t="shared" si="65"/>
        <v>#DIV/0!</v>
      </c>
      <c r="AE49" s="25"/>
      <c r="AF49" s="26">
        <f t="shared" si="31"/>
        <v>0</v>
      </c>
      <c r="AG49" s="32">
        <f t="shared" si="66"/>
        <v>0</v>
      </c>
      <c r="AH49" s="23">
        <f t="shared" si="67"/>
        <v>0</v>
      </c>
      <c r="AI49" s="33" t="e">
        <f t="shared" si="68"/>
        <v>#DIV/0!</v>
      </c>
      <c r="AJ49" s="25"/>
      <c r="AK49" s="26">
        <f t="shared" si="32"/>
        <v>0</v>
      </c>
      <c r="AL49" s="32">
        <f t="shared" si="69"/>
        <v>5.8997050147492625E-3</v>
      </c>
      <c r="AM49" s="23">
        <f t="shared" si="70"/>
        <v>2</v>
      </c>
      <c r="AN49" s="33" t="e">
        <f t="shared" si="71"/>
        <v>#DIV/0!</v>
      </c>
      <c r="AO49" s="25"/>
      <c r="AP49" s="26">
        <f t="shared" si="33"/>
        <v>-2</v>
      </c>
      <c r="AQ49" s="32">
        <f t="shared" si="72"/>
        <v>0</v>
      </c>
      <c r="AR49" s="23">
        <f t="shared" si="73"/>
        <v>0</v>
      </c>
      <c r="AS49" s="33" t="e">
        <f t="shared" si="34"/>
        <v>#DIV/0!</v>
      </c>
      <c r="AT49" s="25"/>
      <c r="AU49" s="26">
        <f t="shared" si="35"/>
        <v>0</v>
      </c>
    </row>
    <row r="50" spans="1:47" x14ac:dyDescent="0.3">
      <c r="A50" t="s">
        <v>30</v>
      </c>
      <c r="B50" s="21"/>
      <c r="C50" s="32">
        <f t="shared" si="48"/>
        <v>8.4033613445378148E-3</v>
      </c>
      <c r="D50" s="23">
        <f t="shared" si="47"/>
        <v>1</v>
      </c>
      <c r="E50" s="33" t="e">
        <f t="shared" si="50"/>
        <v>#DIV/0!</v>
      </c>
      <c r="F50" s="25"/>
      <c r="G50" s="26">
        <f t="shared" si="26"/>
        <v>-1</v>
      </c>
      <c r="H50" s="32">
        <f t="shared" si="51"/>
        <v>0</v>
      </c>
      <c r="I50" s="23">
        <f t="shared" si="52"/>
        <v>0</v>
      </c>
      <c r="J50" s="33" t="e">
        <f t="shared" si="53"/>
        <v>#DIV/0!</v>
      </c>
      <c r="K50" s="25"/>
      <c r="L50" s="26">
        <f t="shared" si="27"/>
        <v>0</v>
      </c>
      <c r="M50" s="22">
        <f t="shared" si="54"/>
        <v>2.7777777777777776E-2</v>
      </c>
      <c r="N50" s="23">
        <f t="shared" si="55"/>
        <v>1</v>
      </c>
      <c r="O50" s="33" t="e">
        <f t="shared" si="56"/>
        <v>#DIV/0!</v>
      </c>
      <c r="P50" s="25"/>
      <c r="Q50" s="26">
        <f t="shared" si="28"/>
        <v>-1</v>
      </c>
      <c r="R50" s="32">
        <f t="shared" si="57"/>
        <v>0</v>
      </c>
      <c r="S50" s="23">
        <f t="shared" si="58"/>
        <v>0</v>
      </c>
      <c r="T50" s="33" t="e">
        <f t="shared" si="59"/>
        <v>#DIV/0!</v>
      </c>
      <c r="U50" s="25"/>
      <c r="V50" s="26">
        <f t="shared" si="29"/>
        <v>0</v>
      </c>
      <c r="W50" s="32">
        <f t="shared" si="60"/>
        <v>0.1</v>
      </c>
      <c r="X50" s="23">
        <f t="shared" si="61"/>
        <v>2</v>
      </c>
      <c r="Y50" s="33" t="e">
        <f t="shared" si="62"/>
        <v>#DIV/0!</v>
      </c>
      <c r="Z50" s="25"/>
      <c r="AA50" s="26">
        <f t="shared" si="30"/>
        <v>-2</v>
      </c>
      <c r="AB50" s="32">
        <f t="shared" si="63"/>
        <v>4.9180327868852458E-2</v>
      </c>
      <c r="AC50" s="23">
        <f t="shared" si="64"/>
        <v>3</v>
      </c>
      <c r="AD50" s="33" t="e">
        <f t="shared" si="65"/>
        <v>#DIV/0!</v>
      </c>
      <c r="AE50" s="25"/>
      <c r="AF50" s="26">
        <f t="shared" si="31"/>
        <v>-3</v>
      </c>
      <c r="AG50" s="32">
        <f t="shared" si="66"/>
        <v>0</v>
      </c>
      <c r="AH50" s="23">
        <f t="shared" si="67"/>
        <v>0</v>
      </c>
      <c r="AI50" s="33" t="e">
        <f t="shared" si="68"/>
        <v>#DIV/0!</v>
      </c>
      <c r="AJ50" s="25"/>
      <c r="AK50" s="26">
        <f t="shared" si="32"/>
        <v>0</v>
      </c>
      <c r="AL50" s="32">
        <f t="shared" si="69"/>
        <v>1.1799410029498525E-2</v>
      </c>
      <c r="AM50" s="23">
        <f t="shared" si="70"/>
        <v>4</v>
      </c>
      <c r="AN50" s="33" t="e">
        <f t="shared" si="71"/>
        <v>#DIV/0!</v>
      </c>
      <c r="AO50" s="25"/>
      <c r="AP50" s="26">
        <f t="shared" si="33"/>
        <v>-4</v>
      </c>
      <c r="AQ50" s="32">
        <f t="shared" si="72"/>
        <v>0.15789473684210525</v>
      </c>
      <c r="AR50" s="23">
        <f t="shared" si="73"/>
        <v>3</v>
      </c>
      <c r="AS50" s="33" t="e">
        <f t="shared" si="34"/>
        <v>#DIV/0!</v>
      </c>
      <c r="AT50" s="25"/>
      <c r="AU50" s="26">
        <f t="shared" si="35"/>
        <v>-3</v>
      </c>
    </row>
    <row r="51" spans="1:47" x14ac:dyDescent="0.3">
      <c r="A51" t="s">
        <v>31</v>
      </c>
      <c r="B51" s="21"/>
      <c r="C51" s="32">
        <f t="shared" si="48"/>
        <v>2.5210084033613446E-2</v>
      </c>
      <c r="D51" s="23">
        <f t="shared" si="47"/>
        <v>3</v>
      </c>
      <c r="E51" s="33" t="e">
        <f t="shared" si="50"/>
        <v>#DIV/0!</v>
      </c>
      <c r="F51" s="25"/>
      <c r="G51" s="26">
        <f t="shared" si="26"/>
        <v>-3</v>
      </c>
      <c r="H51" s="32">
        <f t="shared" si="51"/>
        <v>1.3888888888888888E-2</v>
      </c>
      <c r="I51" s="23">
        <f t="shared" si="52"/>
        <v>1</v>
      </c>
      <c r="J51" s="33" t="e">
        <f t="shared" si="53"/>
        <v>#DIV/0!</v>
      </c>
      <c r="K51" s="25"/>
      <c r="L51" s="26">
        <f t="shared" si="27"/>
        <v>-1</v>
      </c>
      <c r="M51" s="22">
        <f t="shared" si="54"/>
        <v>0</v>
      </c>
      <c r="N51" s="23">
        <f t="shared" si="55"/>
        <v>0</v>
      </c>
      <c r="O51" s="33" t="e">
        <f t="shared" si="56"/>
        <v>#DIV/0!</v>
      </c>
      <c r="P51" s="25"/>
      <c r="Q51" s="26">
        <f t="shared" si="28"/>
        <v>0</v>
      </c>
      <c r="R51" s="32">
        <f t="shared" si="57"/>
        <v>0</v>
      </c>
      <c r="S51" s="23">
        <f t="shared" si="58"/>
        <v>0</v>
      </c>
      <c r="T51" s="33" t="e">
        <f t="shared" si="59"/>
        <v>#DIV/0!</v>
      </c>
      <c r="U51" s="25"/>
      <c r="V51" s="26">
        <f t="shared" si="29"/>
        <v>0</v>
      </c>
      <c r="W51" s="32">
        <f t="shared" si="60"/>
        <v>0.15</v>
      </c>
      <c r="X51" s="23">
        <f t="shared" si="61"/>
        <v>3</v>
      </c>
      <c r="Y51" s="33" t="e">
        <f t="shared" si="62"/>
        <v>#DIV/0!</v>
      </c>
      <c r="Z51" s="25"/>
      <c r="AA51" s="26">
        <f t="shared" si="30"/>
        <v>-3</v>
      </c>
      <c r="AB51" s="32">
        <f t="shared" si="63"/>
        <v>1.6393442622950821E-2</v>
      </c>
      <c r="AC51" s="23">
        <f t="shared" si="64"/>
        <v>1</v>
      </c>
      <c r="AD51" s="33" t="e">
        <f t="shared" si="65"/>
        <v>#DIV/0!</v>
      </c>
      <c r="AE51" s="25"/>
      <c r="AF51" s="26">
        <f t="shared" si="31"/>
        <v>-1</v>
      </c>
      <c r="AG51" s="32">
        <f t="shared" si="66"/>
        <v>7.1428571428571425E-2</v>
      </c>
      <c r="AH51" s="23">
        <f t="shared" si="67"/>
        <v>1</v>
      </c>
      <c r="AI51" s="33" t="e">
        <f t="shared" si="68"/>
        <v>#DIV/0!</v>
      </c>
      <c r="AJ51" s="25"/>
      <c r="AK51" s="26">
        <f t="shared" si="32"/>
        <v>-1</v>
      </c>
      <c r="AL51" s="32">
        <f t="shared" si="69"/>
        <v>2.6548672566371681E-2</v>
      </c>
      <c r="AM51" s="23">
        <f t="shared" si="70"/>
        <v>9</v>
      </c>
      <c r="AN51" s="33" t="e">
        <f t="shared" si="71"/>
        <v>#DIV/0!</v>
      </c>
      <c r="AO51" s="25"/>
      <c r="AP51" s="26">
        <f t="shared" si="33"/>
        <v>-9</v>
      </c>
      <c r="AQ51" s="32">
        <f t="shared" si="72"/>
        <v>0</v>
      </c>
      <c r="AR51" s="23">
        <f t="shared" si="73"/>
        <v>0</v>
      </c>
      <c r="AS51" s="33" t="e">
        <f t="shared" si="34"/>
        <v>#DIV/0!</v>
      </c>
      <c r="AT51" s="25"/>
      <c r="AU51" s="26">
        <f t="shared" si="35"/>
        <v>0</v>
      </c>
    </row>
    <row r="52" spans="1:47" x14ac:dyDescent="0.3">
      <c r="A52" t="s">
        <v>32</v>
      </c>
      <c r="B52" s="21"/>
      <c r="C52" s="32">
        <f t="shared" si="48"/>
        <v>7.5630252100840331E-2</v>
      </c>
      <c r="D52" s="23">
        <f t="shared" si="47"/>
        <v>9</v>
      </c>
      <c r="E52" s="33" t="e">
        <f t="shared" si="50"/>
        <v>#DIV/0!</v>
      </c>
      <c r="F52" s="25"/>
      <c r="G52" s="26">
        <f t="shared" si="26"/>
        <v>-9</v>
      </c>
      <c r="H52" s="32">
        <f t="shared" si="51"/>
        <v>2.7777777777777776E-2</v>
      </c>
      <c r="I52" s="23">
        <f t="shared" si="52"/>
        <v>2</v>
      </c>
      <c r="J52" s="33" t="e">
        <f t="shared" si="53"/>
        <v>#DIV/0!</v>
      </c>
      <c r="K52" s="25"/>
      <c r="L52" s="26">
        <f t="shared" si="27"/>
        <v>-2</v>
      </c>
      <c r="M52" s="22">
        <f t="shared" si="54"/>
        <v>0.16666666666666666</v>
      </c>
      <c r="N52" s="23">
        <f t="shared" si="55"/>
        <v>6</v>
      </c>
      <c r="O52" s="33" t="e">
        <f t="shared" si="56"/>
        <v>#DIV/0!</v>
      </c>
      <c r="P52" s="25"/>
      <c r="Q52" s="26">
        <f t="shared" si="28"/>
        <v>-6</v>
      </c>
      <c r="R52" s="32">
        <f t="shared" si="57"/>
        <v>0.16666666666666666</v>
      </c>
      <c r="S52" s="23">
        <f t="shared" si="58"/>
        <v>6</v>
      </c>
      <c r="T52" s="33" t="e">
        <f t="shared" si="59"/>
        <v>#DIV/0!</v>
      </c>
      <c r="U52" s="25"/>
      <c r="V52" s="26">
        <f t="shared" si="29"/>
        <v>-6</v>
      </c>
      <c r="W52" s="32">
        <f t="shared" si="60"/>
        <v>0.1</v>
      </c>
      <c r="X52" s="23">
        <f t="shared" si="61"/>
        <v>2</v>
      </c>
      <c r="Y52" s="33" t="e">
        <f t="shared" si="62"/>
        <v>#DIV/0!</v>
      </c>
      <c r="Z52" s="25"/>
      <c r="AA52" s="26">
        <f t="shared" si="30"/>
        <v>-2</v>
      </c>
      <c r="AB52" s="32">
        <f t="shared" si="63"/>
        <v>6.5573770491803282E-2</v>
      </c>
      <c r="AC52" s="23">
        <f t="shared" si="64"/>
        <v>4</v>
      </c>
      <c r="AD52" s="33" t="e">
        <f t="shared" si="65"/>
        <v>#DIV/0!</v>
      </c>
      <c r="AE52" s="25"/>
      <c r="AF52" s="26">
        <f t="shared" si="31"/>
        <v>-4</v>
      </c>
      <c r="AG52" s="32">
        <f t="shared" si="66"/>
        <v>0</v>
      </c>
      <c r="AH52" s="23">
        <f t="shared" si="67"/>
        <v>0</v>
      </c>
      <c r="AI52" s="33" t="e">
        <f t="shared" si="68"/>
        <v>#DIV/0!</v>
      </c>
      <c r="AJ52" s="25"/>
      <c r="AK52" s="26">
        <f t="shared" si="32"/>
        <v>0</v>
      </c>
      <c r="AL52" s="32">
        <f t="shared" si="69"/>
        <v>8.2595870206489674E-2</v>
      </c>
      <c r="AM52" s="23">
        <f t="shared" si="70"/>
        <v>28</v>
      </c>
      <c r="AN52" s="33" t="e">
        <f t="shared" si="71"/>
        <v>#DIV/0!</v>
      </c>
      <c r="AO52" s="25"/>
      <c r="AP52" s="26">
        <f t="shared" si="33"/>
        <v>-28</v>
      </c>
      <c r="AQ52" s="32">
        <f t="shared" si="72"/>
        <v>5.2631578947368418E-2</v>
      </c>
      <c r="AR52" s="23">
        <f t="shared" si="73"/>
        <v>1</v>
      </c>
      <c r="AS52" s="33" t="e">
        <f t="shared" si="34"/>
        <v>#DIV/0!</v>
      </c>
      <c r="AT52" s="25"/>
      <c r="AU52" s="26">
        <f t="shared" si="35"/>
        <v>-1</v>
      </c>
    </row>
    <row r="53" spans="1:47" ht="15" thickBot="1" x14ac:dyDescent="0.35">
      <c r="A53" s="20"/>
      <c r="B53" s="21"/>
      <c r="C53" s="32">
        <f t="shared" si="48"/>
        <v>0</v>
      </c>
      <c r="D53" s="23">
        <v>0</v>
      </c>
      <c r="E53" s="33" t="e">
        <f t="shared" si="50"/>
        <v>#DIV/0!</v>
      </c>
      <c r="F53" s="25"/>
      <c r="G53" s="26">
        <f t="shared" si="26"/>
        <v>0</v>
      </c>
      <c r="H53" s="32">
        <f t="shared" si="51"/>
        <v>0</v>
      </c>
      <c r="I53" s="23"/>
      <c r="J53" s="33"/>
      <c r="K53" s="25"/>
      <c r="L53" s="26"/>
      <c r="M53" s="22"/>
      <c r="N53" s="23"/>
      <c r="O53" s="33"/>
      <c r="P53" s="25"/>
      <c r="Q53" s="26"/>
      <c r="R53" s="22"/>
      <c r="S53" s="23"/>
      <c r="T53" s="33"/>
      <c r="U53" s="25"/>
      <c r="V53" s="26">
        <f t="shared" si="29"/>
        <v>0</v>
      </c>
      <c r="W53" s="22"/>
      <c r="X53" s="23"/>
      <c r="Y53" s="24"/>
      <c r="Z53" s="25"/>
      <c r="AA53" s="26"/>
      <c r="AB53" s="22"/>
      <c r="AC53" s="23"/>
      <c r="AD53" s="24"/>
      <c r="AE53" s="25"/>
      <c r="AF53" s="26"/>
      <c r="AG53" s="22"/>
      <c r="AH53" s="23"/>
      <c r="AI53" s="24"/>
      <c r="AJ53" s="25"/>
      <c r="AK53" s="26"/>
      <c r="AL53" s="22"/>
      <c r="AM53" s="23"/>
      <c r="AN53" s="24"/>
      <c r="AO53" s="25"/>
      <c r="AP53" s="26"/>
      <c r="AQ53" s="22"/>
      <c r="AR53" s="23"/>
      <c r="AS53" s="24"/>
      <c r="AT53" s="25"/>
      <c r="AU53" s="26"/>
    </row>
    <row r="54" spans="1:47" s="12" customFormat="1" ht="16.2" thickBot="1" x14ac:dyDescent="0.35">
      <c r="A54" s="11" t="s">
        <v>38</v>
      </c>
      <c r="C54" s="13">
        <f>SUM(C3:C53)</f>
        <v>1.0000000000000002</v>
      </c>
      <c r="D54" s="12">
        <f>SUM(D3:D53)</f>
        <v>119</v>
      </c>
      <c r="E54" s="16" t="e">
        <f>SUM(E3:E53)</f>
        <v>#DIV/0!</v>
      </c>
      <c r="F54" s="17">
        <f>SUM(F3:F53)</f>
        <v>0</v>
      </c>
      <c r="G54" s="14"/>
      <c r="H54" s="13">
        <f>SUM(H3:H53)</f>
        <v>0.99999999999999989</v>
      </c>
      <c r="I54" s="12">
        <f>SUM(I3:I53)</f>
        <v>72</v>
      </c>
      <c r="J54" s="16" t="e">
        <f>SUM(J3:J53)</f>
        <v>#DIV/0!</v>
      </c>
      <c r="K54" s="17">
        <f>SUM(K3:K53)</f>
        <v>0</v>
      </c>
      <c r="M54" s="19">
        <f>SUM(M3:M53)</f>
        <v>1</v>
      </c>
      <c r="N54" s="12">
        <f>SUM(N3:N53)</f>
        <v>36</v>
      </c>
      <c r="O54" s="16" t="e">
        <f>SUM(O3:O53)</f>
        <v>#DIV/0!</v>
      </c>
      <c r="P54" s="17">
        <f>SUM(P3:P53)</f>
        <v>0</v>
      </c>
      <c r="R54" s="13">
        <f>SUM(R3:R53)</f>
        <v>1.0000000000000002</v>
      </c>
      <c r="S54" s="12">
        <f>SUM(S3:S53)</f>
        <v>36</v>
      </c>
      <c r="T54" s="16" t="e">
        <f>SUM(T3:T52)</f>
        <v>#DIV/0!</v>
      </c>
      <c r="U54" s="17">
        <f>SUM(U3:U53)</f>
        <v>0</v>
      </c>
      <c r="W54" s="13">
        <f>SUM(W3:W53)</f>
        <v>1.0000000000000002</v>
      </c>
      <c r="X54" s="12">
        <f>SUM(X3:X53)</f>
        <v>20</v>
      </c>
      <c r="Y54" s="16" t="e">
        <f>SUM(Y3:Y52)</f>
        <v>#DIV/0!</v>
      </c>
      <c r="Z54" s="17">
        <f>SUM(Z3:Z52)</f>
        <v>0</v>
      </c>
      <c r="AB54" s="13">
        <f>SUM(AB3:AB53)</f>
        <v>1.0000000000000004</v>
      </c>
      <c r="AC54" s="12">
        <f>SUM(AC3:AC53)</f>
        <v>61</v>
      </c>
      <c r="AD54" s="16" t="e">
        <f>SUM(AD3:AD52)</f>
        <v>#DIV/0!</v>
      </c>
      <c r="AE54" s="17">
        <f>SUM(AE3:AE52)</f>
        <v>0</v>
      </c>
      <c r="AG54" s="13">
        <f>SUM(AG3:AG53)</f>
        <v>0.99999999999999978</v>
      </c>
      <c r="AH54" s="12">
        <f>SUM(AH3:AH53)</f>
        <v>14</v>
      </c>
      <c r="AI54" s="16" t="e">
        <f>SUM(AI3:AI52)</f>
        <v>#DIV/0!</v>
      </c>
      <c r="AJ54" s="17">
        <f>SUM(AJ3:AJ52)</f>
        <v>0</v>
      </c>
      <c r="AL54" s="13">
        <f>SUM(AL3:AL53)</f>
        <v>1</v>
      </c>
      <c r="AM54" s="12">
        <f>SUM(AM3:AM53)</f>
        <v>339</v>
      </c>
      <c r="AN54" s="16" t="e">
        <f>SUM(AN3:AN52)</f>
        <v>#DIV/0!</v>
      </c>
      <c r="AO54" s="17">
        <f>SUM(AO3:AO52)</f>
        <v>0</v>
      </c>
      <c r="AQ54" s="13">
        <f>SUM(AQ3:AQ53)</f>
        <v>1</v>
      </c>
      <c r="AR54" s="12">
        <f>SUM(AR3:AR53)</f>
        <v>19</v>
      </c>
      <c r="AS54" s="16" t="e">
        <f>SUM(AS3:AS52)</f>
        <v>#DIV/0!</v>
      </c>
      <c r="AT54" s="17">
        <f>SUM(AT3:AT52)</f>
        <v>0</v>
      </c>
    </row>
  </sheetData>
  <mergeCells count="18">
    <mergeCell ref="O1:P1"/>
    <mergeCell ref="C1:D1"/>
    <mergeCell ref="E1:F1"/>
    <mergeCell ref="H1:I1"/>
    <mergeCell ref="J1:K1"/>
    <mergeCell ref="M1:N1"/>
    <mergeCell ref="AS1:AT1"/>
    <mergeCell ref="R1:S1"/>
    <mergeCell ref="T1:U1"/>
    <mergeCell ref="W1:X1"/>
    <mergeCell ref="Y1:Z1"/>
    <mergeCell ref="AB1:AC1"/>
    <mergeCell ref="AD1:AE1"/>
    <mergeCell ref="AG1:AH1"/>
    <mergeCell ref="AI1:AJ1"/>
    <mergeCell ref="AL1:AM1"/>
    <mergeCell ref="AN1:AO1"/>
    <mergeCell ref="AQ1:AR1"/>
  </mergeCells>
  <conditionalFormatting sqref="G3:G53 L3:L53 Q3:Q53 V3:V53 AA3:AA53 AF3:AF53 AK3:AK53 AP3:AP53 AU3:AU53">
    <cfRule type="expression" dxfId="243" priority="1">
      <formula>G3&gt;D3</formula>
    </cfRule>
    <cfRule type="expression" dxfId="242" priority="2">
      <formula>G3&lt;D3</formula>
    </cfRule>
  </conditionalFormatting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BL54"/>
  <sheetViews>
    <sheetView workbookViewId="0">
      <pane xSplit="2" topLeftCell="C1" activePane="topRight" state="frozen"/>
      <selection activeCell="F3" sqref="F3"/>
      <selection pane="topRight" activeCell="AX1" sqref="AX1:BL1048576"/>
    </sheetView>
  </sheetViews>
  <sheetFormatPr baseColWidth="10" defaultColWidth="9.109375" defaultRowHeight="14.4" x14ac:dyDescent="0.3"/>
  <cols>
    <col min="1" max="1" width="18.88671875" bestFit="1" customWidth="1"/>
    <col min="2" max="2" width="15.5546875" hidden="1" customWidth="1"/>
    <col min="3" max="4" width="11" customWidth="1"/>
    <col min="5" max="6" width="11" style="18" customWidth="1"/>
    <col min="7" max="7" width="11" style="3" customWidth="1"/>
    <col min="8" max="9" width="11" customWidth="1"/>
    <col min="10" max="11" width="11" style="18" customWidth="1"/>
    <col min="12" max="14" width="11" customWidth="1"/>
    <col min="15" max="16" width="11" style="18" customWidth="1"/>
    <col min="17" max="19" width="11" customWidth="1"/>
    <col min="20" max="21" width="11" style="18" customWidth="1"/>
    <col min="22" max="24" width="11" customWidth="1"/>
    <col min="25" max="26" width="11" style="18" customWidth="1"/>
    <col min="27" max="29" width="11" customWidth="1"/>
    <col min="30" max="31" width="11" style="18" customWidth="1"/>
    <col min="32" max="34" width="11" customWidth="1"/>
    <col min="35" max="36" width="11" style="18" customWidth="1"/>
    <col min="37" max="39" width="11" customWidth="1"/>
    <col min="40" max="41" width="11" style="18" customWidth="1"/>
    <col min="42" max="44" width="11" customWidth="1"/>
    <col min="45" max="46" width="11" style="18" customWidth="1"/>
    <col min="47" max="47" width="11" customWidth="1"/>
    <col min="50" max="50" width="0" hidden="1" customWidth="1"/>
    <col min="51" max="51" width="15.5546875" hidden="1" customWidth="1"/>
    <col min="52" max="64" width="9.109375" hidden="1" customWidth="1"/>
  </cols>
  <sheetData>
    <row r="1" spans="1:64" s="1" customFormat="1" x14ac:dyDescent="0.3">
      <c r="A1" s="5" t="s">
        <v>0</v>
      </c>
      <c r="B1" s="4" t="s">
        <v>41</v>
      </c>
      <c r="C1" s="38" t="s">
        <v>64</v>
      </c>
      <c r="D1" s="39"/>
      <c r="E1" s="40" t="s">
        <v>42</v>
      </c>
      <c r="F1" s="41"/>
      <c r="G1" s="7"/>
      <c r="H1" s="38" t="s">
        <v>65</v>
      </c>
      <c r="I1" s="39"/>
      <c r="J1" s="40" t="s">
        <v>44</v>
      </c>
      <c r="K1" s="41"/>
      <c r="L1" s="10"/>
      <c r="M1" s="38" t="s">
        <v>66</v>
      </c>
      <c r="N1" s="39"/>
      <c r="O1" s="40" t="s">
        <v>45</v>
      </c>
      <c r="P1" s="41"/>
      <c r="Q1" s="10"/>
      <c r="R1" s="38" t="s">
        <v>67</v>
      </c>
      <c r="S1" s="39"/>
      <c r="T1" s="40" t="s">
        <v>46</v>
      </c>
      <c r="U1" s="41"/>
      <c r="V1" s="10"/>
      <c r="W1" s="38" t="s">
        <v>68</v>
      </c>
      <c r="X1" s="39"/>
      <c r="Y1" s="40" t="s">
        <v>51</v>
      </c>
      <c r="Z1" s="41"/>
      <c r="AA1" s="10"/>
      <c r="AB1" s="38" t="s">
        <v>69</v>
      </c>
      <c r="AC1" s="39"/>
      <c r="AD1" s="40" t="s">
        <v>47</v>
      </c>
      <c r="AE1" s="41"/>
      <c r="AF1" s="10"/>
      <c r="AG1" s="38" t="s">
        <v>70</v>
      </c>
      <c r="AH1" s="39"/>
      <c r="AI1" s="40" t="s">
        <v>48</v>
      </c>
      <c r="AJ1" s="41"/>
      <c r="AK1" s="10"/>
      <c r="AL1" s="38" t="s">
        <v>71</v>
      </c>
      <c r="AM1" s="39"/>
      <c r="AN1" s="40" t="s">
        <v>49</v>
      </c>
      <c r="AO1" s="41"/>
      <c r="AP1" s="10"/>
      <c r="AQ1" s="38" t="s">
        <v>72</v>
      </c>
      <c r="AR1" s="39"/>
      <c r="AS1" s="40" t="s">
        <v>50</v>
      </c>
      <c r="AT1" s="41"/>
      <c r="AU1" s="10"/>
      <c r="AY1" t="s">
        <v>0</v>
      </c>
      <c r="AZ1" t="s">
        <v>73</v>
      </c>
      <c r="BA1" t="s">
        <v>74</v>
      </c>
      <c r="BB1" t="s">
        <v>75</v>
      </c>
      <c r="BC1" t="s">
        <v>76</v>
      </c>
      <c r="BD1" t="s">
        <v>77</v>
      </c>
      <c r="BE1" t="s">
        <v>78</v>
      </c>
      <c r="BF1" t="s">
        <v>79</v>
      </c>
      <c r="BG1" t="s">
        <v>80</v>
      </c>
      <c r="BH1" t="s">
        <v>81</v>
      </c>
      <c r="BI1" t="s">
        <v>82</v>
      </c>
      <c r="BJ1" t="s">
        <v>83</v>
      </c>
      <c r="BK1" t="s">
        <v>84</v>
      </c>
      <c r="BL1" t="s">
        <v>85</v>
      </c>
    </row>
    <row r="2" spans="1:64" s="1" customFormat="1" x14ac:dyDescent="0.3">
      <c r="A2" s="6"/>
      <c r="B2" s="4"/>
      <c r="C2" s="8" t="s">
        <v>40</v>
      </c>
      <c r="D2" s="2" t="s">
        <v>39</v>
      </c>
      <c r="E2" s="15" t="s">
        <v>40</v>
      </c>
      <c r="F2" s="15" t="s">
        <v>39</v>
      </c>
      <c r="G2" s="9" t="s">
        <v>43</v>
      </c>
      <c r="H2" s="8" t="s">
        <v>40</v>
      </c>
      <c r="I2" s="2" t="s">
        <v>39</v>
      </c>
      <c r="J2" s="15" t="s">
        <v>40</v>
      </c>
      <c r="K2" s="15" t="s">
        <v>39</v>
      </c>
      <c r="L2" s="9" t="s">
        <v>43</v>
      </c>
      <c r="M2" s="8" t="s">
        <v>40</v>
      </c>
      <c r="N2" s="2" t="s">
        <v>39</v>
      </c>
      <c r="O2" s="15" t="s">
        <v>40</v>
      </c>
      <c r="P2" s="15" t="s">
        <v>39</v>
      </c>
      <c r="Q2" s="9" t="s">
        <v>43</v>
      </c>
      <c r="R2" s="8" t="s">
        <v>40</v>
      </c>
      <c r="S2" s="2" t="s">
        <v>39</v>
      </c>
      <c r="T2" s="15" t="s">
        <v>40</v>
      </c>
      <c r="U2" s="15" t="s">
        <v>39</v>
      </c>
      <c r="V2" s="9" t="s">
        <v>43</v>
      </c>
      <c r="W2" s="8" t="s">
        <v>40</v>
      </c>
      <c r="X2" s="2" t="s">
        <v>39</v>
      </c>
      <c r="Y2" s="15" t="s">
        <v>40</v>
      </c>
      <c r="Z2" s="15" t="s">
        <v>39</v>
      </c>
      <c r="AA2" s="9" t="s">
        <v>43</v>
      </c>
      <c r="AB2" s="8" t="s">
        <v>40</v>
      </c>
      <c r="AC2" s="2" t="s">
        <v>39</v>
      </c>
      <c r="AD2" s="15" t="s">
        <v>40</v>
      </c>
      <c r="AE2" s="15" t="s">
        <v>39</v>
      </c>
      <c r="AF2" s="9" t="s">
        <v>43</v>
      </c>
      <c r="AG2" s="8" t="s">
        <v>40</v>
      </c>
      <c r="AH2" s="2" t="s">
        <v>39</v>
      </c>
      <c r="AI2" s="15" t="s">
        <v>40</v>
      </c>
      <c r="AJ2" s="15" t="s">
        <v>39</v>
      </c>
      <c r="AK2" s="9" t="s">
        <v>43</v>
      </c>
      <c r="AL2" s="8" t="s">
        <v>40</v>
      </c>
      <c r="AM2" s="2" t="s">
        <v>39</v>
      </c>
      <c r="AN2" s="15" t="s">
        <v>40</v>
      </c>
      <c r="AO2" s="15" t="s">
        <v>39</v>
      </c>
      <c r="AP2" s="9" t="s">
        <v>43</v>
      </c>
      <c r="AQ2" s="8" t="s">
        <v>40</v>
      </c>
      <c r="AR2" s="2" t="s">
        <v>39</v>
      </c>
      <c r="AS2" s="15" t="s">
        <v>40</v>
      </c>
      <c r="AT2" s="15" t="s">
        <v>39</v>
      </c>
      <c r="AU2" s="9" t="s">
        <v>43</v>
      </c>
      <c r="AY2" t="s">
        <v>33</v>
      </c>
      <c r="AZ2" t="s">
        <v>86</v>
      </c>
      <c r="BA2" t="s">
        <v>87</v>
      </c>
      <c r="BB2" t="s">
        <v>103</v>
      </c>
      <c r="BC2" t="s">
        <v>115</v>
      </c>
      <c r="BD2">
        <v>0</v>
      </c>
      <c r="BE2">
        <v>1</v>
      </c>
      <c r="BF2">
        <v>0</v>
      </c>
      <c r="BG2">
        <v>0</v>
      </c>
      <c r="BH2">
        <v>0</v>
      </c>
      <c r="BI2">
        <v>1</v>
      </c>
      <c r="BJ2">
        <v>0</v>
      </c>
      <c r="BK2">
        <v>2</v>
      </c>
      <c r="BL2">
        <v>0</v>
      </c>
    </row>
    <row r="3" spans="1:64" x14ac:dyDescent="0.3">
      <c r="A3" s="20" t="s">
        <v>36</v>
      </c>
      <c r="B3" s="21" t="e">
        <v>#N/A</v>
      </c>
      <c r="C3" s="22">
        <f>D3/$D$54</f>
        <v>0</v>
      </c>
      <c r="D3" s="23">
        <f>IF(COUNTIF($AY$2:$BL$57,A3)=1,VLOOKUP(A3,$AY$2:$BL$57,6,FALSE),0)</f>
        <v>0</v>
      </c>
      <c r="E3" s="24">
        <f>F3/$F$54</f>
        <v>0</v>
      </c>
      <c r="F3" s="25">
        <f>'Mars N-1'!D3</f>
        <v>0</v>
      </c>
      <c r="G3" s="26">
        <f>D3-F3</f>
        <v>0</v>
      </c>
      <c r="H3" s="22">
        <f>I3/$I$54</f>
        <v>0</v>
      </c>
      <c r="I3" s="23">
        <f>IF(COUNTIF($AY$2:$BL$57,A3)=1,VLOOKUP(A3,$AY$2:$BL$57,7,FALSE),0)</f>
        <v>0</v>
      </c>
      <c r="J3" s="33">
        <f>K3/$K$54</f>
        <v>0</v>
      </c>
      <c r="K3" s="25">
        <f>'Mars N-1'!I3</f>
        <v>0</v>
      </c>
      <c r="L3" s="26">
        <f>I3-K3</f>
        <v>0</v>
      </c>
      <c r="M3" s="22">
        <f>N3/$N$54</f>
        <v>0</v>
      </c>
      <c r="N3" s="23">
        <f>IF(COUNTIF($AY$2:$BL$57,A3)=1,VLOOKUP(A3,$AY$2:$BL$57,8,FALSE),0)</f>
        <v>0</v>
      </c>
      <c r="O3" s="24">
        <f>P3/$P$54</f>
        <v>0</v>
      </c>
      <c r="P3" s="25">
        <f>'Mars N-1'!N3</f>
        <v>0</v>
      </c>
      <c r="Q3" s="26">
        <f>N3-P3</f>
        <v>0</v>
      </c>
      <c r="R3" s="22">
        <f>S3/$S$54</f>
        <v>0</v>
      </c>
      <c r="S3" s="23">
        <f>IF(COUNTIF($AY$2:$BL$57,A3)=1,VLOOKUP(A3,$AY$2:$BL$57,9,FALSE),0)</f>
        <v>0</v>
      </c>
      <c r="T3" s="33">
        <f>U3/$U$54</f>
        <v>0</v>
      </c>
      <c r="U3" s="25">
        <f>'Mars N-1'!S3</f>
        <v>0</v>
      </c>
      <c r="V3" s="26">
        <f>S3-U3</f>
        <v>0</v>
      </c>
      <c r="W3" s="22">
        <f>X3/$X$54</f>
        <v>0</v>
      </c>
      <c r="X3" s="23">
        <f>IF(COUNTIF($AY$2:$BL$57,A3)=1,VLOOKUP(A3,$AY$2:$BL$57,10,FALSE),0)</f>
        <v>0</v>
      </c>
      <c r="Y3" s="33">
        <f>Z3/$Z$54</f>
        <v>0</v>
      </c>
      <c r="Z3" s="25">
        <f>'Mars N-1'!X3</f>
        <v>0</v>
      </c>
      <c r="AA3" s="26">
        <f>X3-Z3</f>
        <v>0</v>
      </c>
      <c r="AB3" s="22">
        <f>AC3/$AC$54</f>
        <v>0</v>
      </c>
      <c r="AC3" s="23">
        <f>IF(COUNTIF($AY$2:$BL$57,A3)=1,VLOOKUP(A3,$AY$2:$BL$57,11,FALSE),0)</f>
        <v>0</v>
      </c>
      <c r="AD3" s="33">
        <f>AE3/$AE$54</f>
        <v>0</v>
      </c>
      <c r="AE3" s="25">
        <f>'Mars N-1'!AC3</f>
        <v>0</v>
      </c>
      <c r="AF3" s="26">
        <f>AC3-AE3</f>
        <v>0</v>
      </c>
      <c r="AG3" s="22">
        <f>AH3/$AH$54</f>
        <v>0</v>
      </c>
      <c r="AH3" s="23">
        <f>IF(COUNTIF($AY$2:$BL$57,A3)=1,VLOOKUP(A3,$AY$2:$BL$57,12,FALSE),0)</f>
        <v>0</v>
      </c>
      <c r="AI3" s="33">
        <f>AJ3/$AJ$54</f>
        <v>0</v>
      </c>
      <c r="AJ3" s="25">
        <f>'Mars N-1'!AH3</f>
        <v>0</v>
      </c>
      <c r="AK3" s="26">
        <f>AH3-AJ3</f>
        <v>0</v>
      </c>
      <c r="AL3" s="22">
        <f>AM3/$AM$54</f>
        <v>0</v>
      </c>
      <c r="AM3" s="23">
        <f>IF(COUNTIF($AY$2:$BL$57,A3)=1,VLOOKUP(A3,$AY$2:$BL$57,13,FALSE),0)</f>
        <v>0</v>
      </c>
      <c r="AN3" s="33">
        <f>AO3/$AO$54</f>
        <v>0</v>
      </c>
      <c r="AO3" s="25">
        <f>'Mars N-1'!AM3</f>
        <v>0</v>
      </c>
      <c r="AP3" s="26">
        <f>AM3-AO3</f>
        <v>0</v>
      </c>
      <c r="AQ3" s="22">
        <f>AR3/$AR$54</f>
        <v>0</v>
      </c>
      <c r="AR3" s="23">
        <f>IF(COUNTIF($AY$2:$BL$57,A3)=1,VLOOKUP(A3,$AY$2:$BL$57,14,FALSE),0)</f>
        <v>0</v>
      </c>
      <c r="AS3" s="33">
        <f>AT3/$AT$54</f>
        <v>0</v>
      </c>
      <c r="AT3" s="25">
        <f>'Mars N-1'!AR3</f>
        <v>0</v>
      </c>
      <c r="AU3" s="26">
        <f>AR3-AT3</f>
        <v>0</v>
      </c>
      <c r="AY3" t="s">
        <v>2</v>
      </c>
      <c r="AZ3" t="s">
        <v>86</v>
      </c>
      <c r="BA3" t="s">
        <v>87</v>
      </c>
      <c r="BB3" t="s">
        <v>103</v>
      </c>
      <c r="BC3" t="s">
        <v>115</v>
      </c>
      <c r="BD3">
        <v>22</v>
      </c>
      <c r="BE3">
        <v>8</v>
      </c>
      <c r="BF3">
        <v>0</v>
      </c>
      <c r="BG3">
        <v>3</v>
      </c>
      <c r="BH3">
        <v>3</v>
      </c>
      <c r="BI3">
        <v>13</v>
      </c>
      <c r="BJ3">
        <v>2</v>
      </c>
      <c r="BK3">
        <v>51</v>
      </c>
      <c r="BL3">
        <v>0</v>
      </c>
    </row>
    <row r="4" spans="1:64" x14ac:dyDescent="0.3">
      <c r="A4" t="s">
        <v>33</v>
      </c>
      <c r="B4" s="21"/>
      <c r="C4" s="22">
        <f t="shared" ref="C4:C52" si="0">D4/$D$54</f>
        <v>0</v>
      </c>
      <c r="D4" s="23">
        <f t="shared" ref="D4:D52" si="1">IF(COUNTIF($AY$2:$BL$57,A4)=1,VLOOKUP(A4,$AY$2:$BL$57,6,FALSE),0)</f>
        <v>0</v>
      </c>
      <c r="E4" s="24">
        <f t="shared" ref="E4:E52" si="2">F4/$F$54</f>
        <v>0</v>
      </c>
      <c r="F4" s="25">
        <f>'Mars N-1'!D4</f>
        <v>0</v>
      </c>
      <c r="G4" s="26">
        <f t="shared" ref="G4:G52" si="3">D4-F4</f>
        <v>0</v>
      </c>
      <c r="H4" s="22">
        <f t="shared" ref="H4:H52" si="4">I4/$I$54</f>
        <v>7.8125E-3</v>
      </c>
      <c r="I4" s="23">
        <f t="shared" ref="I4:I52" si="5">IF(COUNTIF($AY$2:$BL$57,A4)=1,VLOOKUP(A4,$AY$2:$BL$57,7,FALSE),0)</f>
        <v>1</v>
      </c>
      <c r="J4" s="33">
        <f t="shared" ref="J4:J52" si="6">K4/$K$54</f>
        <v>0</v>
      </c>
      <c r="K4" s="25">
        <f>'Mars N-1'!I4</f>
        <v>0</v>
      </c>
      <c r="L4" s="26">
        <f t="shared" ref="L4:L52" si="7">I4-K4</f>
        <v>1</v>
      </c>
      <c r="M4" s="22">
        <f t="shared" ref="M4:M52" si="8">N4/$N$54</f>
        <v>0</v>
      </c>
      <c r="N4" s="23">
        <f t="shared" ref="N4:N52" si="9">IF(COUNTIF($AY$2:$BL$57,A4)=1,VLOOKUP(A4,$AY$2:$BL$57,8,FALSE),0)</f>
        <v>0</v>
      </c>
      <c r="O4" s="24">
        <f t="shared" ref="O4:O52" si="10">P4/$P$54</f>
        <v>0</v>
      </c>
      <c r="P4" s="25">
        <f>'Mars N-1'!N4</f>
        <v>0</v>
      </c>
      <c r="Q4" s="26">
        <f t="shared" ref="Q4:Q52" si="11">N4-P4</f>
        <v>0</v>
      </c>
      <c r="R4" s="22">
        <f t="shared" ref="R4:R52" si="12">S4/$S$54</f>
        <v>0</v>
      </c>
      <c r="S4" s="23">
        <f t="shared" ref="S4:S52" si="13">IF(COUNTIF($AY$2:$BL$57,A4)=1,VLOOKUP(A4,$AY$2:$BL$57,9,FALSE),0)</f>
        <v>0</v>
      </c>
      <c r="T4" s="33">
        <f t="shared" ref="T4:T52" si="14">U4/$U$54</f>
        <v>0</v>
      </c>
      <c r="U4" s="25">
        <f>'Mars N-1'!S4</f>
        <v>0</v>
      </c>
      <c r="V4" s="26">
        <f t="shared" ref="V4:V52" si="15">S4-U4</f>
        <v>0</v>
      </c>
      <c r="W4" s="22">
        <f t="shared" ref="W4:W52" si="16">X4/$X$54</f>
        <v>0</v>
      </c>
      <c r="X4" s="23">
        <f t="shared" ref="X4:X52" si="17">IF(COUNTIF($AY$2:$BL$57,A4)=1,VLOOKUP(A4,$AY$2:$BL$57,10,FALSE),0)</f>
        <v>0</v>
      </c>
      <c r="Y4" s="33">
        <f t="shared" ref="Y4:Y52" si="18">Z4/$Z$54</f>
        <v>0</v>
      </c>
      <c r="Z4" s="25">
        <f>'Mars N-1'!X4</f>
        <v>0</v>
      </c>
      <c r="AA4" s="26">
        <f t="shared" ref="AA4:AA52" si="19">X4-Z4</f>
        <v>0</v>
      </c>
      <c r="AB4" s="22">
        <f t="shared" ref="AB4:AB52" si="20">AC4/$AC$54</f>
        <v>9.2592592592592587E-3</v>
      </c>
      <c r="AC4" s="23">
        <f t="shared" ref="AC4:AC52" si="21">IF(COUNTIF($AY$2:$BL$57,A4)=1,VLOOKUP(A4,$AY$2:$BL$57,11,FALSE),0)</f>
        <v>1</v>
      </c>
      <c r="AD4" s="33">
        <f t="shared" ref="AD4:AD52" si="22">AE4/$AE$54</f>
        <v>0</v>
      </c>
      <c r="AE4" s="25">
        <f>'Mars N-1'!AC4</f>
        <v>0</v>
      </c>
      <c r="AF4" s="26">
        <f t="shared" ref="AF4:AF52" si="23">AC4-AE4</f>
        <v>1</v>
      </c>
      <c r="AG4" s="22">
        <f t="shared" ref="AG4:AG52" si="24">AH4/$AH$54</f>
        <v>0</v>
      </c>
      <c r="AH4" s="23">
        <f t="shared" ref="AH4:AH52" si="25">IF(COUNTIF($AY$2:$BL$57,A4)=1,VLOOKUP(A4,$AY$2:$BL$57,12,FALSE),0)</f>
        <v>0</v>
      </c>
      <c r="AI4" s="33">
        <f t="shared" ref="AI4:AI52" si="26">AJ4/$AJ$54</f>
        <v>3.7037037037037035E-2</v>
      </c>
      <c r="AJ4" s="25">
        <f>'Mars N-1'!AH4</f>
        <v>1</v>
      </c>
      <c r="AK4" s="26">
        <f t="shared" ref="AK4:AK52" si="27">AH4-AJ4</f>
        <v>-1</v>
      </c>
      <c r="AL4" s="22">
        <f t="shared" ref="AL4:AL52" si="28">AM4/$AM$54</f>
        <v>3.6429872495446266E-3</v>
      </c>
      <c r="AM4" s="23">
        <f t="shared" ref="AM4:AM52" si="29">IF(COUNTIF($AY$2:$BL$57,A4)=1,VLOOKUP(A4,$AY$2:$BL$57,13,FALSE),0)</f>
        <v>2</v>
      </c>
      <c r="AN4" s="33">
        <f t="shared" ref="AN4:AN51" si="30">AO4/$AO$54</f>
        <v>1.9083969465648854E-3</v>
      </c>
      <c r="AO4" s="25">
        <f>'Mars N-1'!AM4</f>
        <v>1</v>
      </c>
      <c r="AP4" s="26">
        <f t="shared" ref="AP4:AP52" si="31">AM4-AO4</f>
        <v>1</v>
      </c>
      <c r="AQ4" s="22">
        <f t="shared" ref="AQ4:AQ52" si="32">AR4/$AR$54</f>
        <v>0</v>
      </c>
      <c r="AR4" s="23">
        <f t="shared" ref="AR4:AR52" si="33">IF(COUNTIF($AY$2:$BL$57,A4)=1,VLOOKUP(A4,$AY$2:$BL$57,14,FALSE),0)</f>
        <v>0</v>
      </c>
      <c r="AS4" s="33">
        <f t="shared" ref="AS4:AS52" si="34">AT4/$AT$54</f>
        <v>0</v>
      </c>
      <c r="AT4" s="25">
        <f>'Mars N-1'!AR4</f>
        <v>0</v>
      </c>
      <c r="AU4" s="26">
        <f t="shared" ref="AU4:AU52" si="35">AR4-AT4</f>
        <v>0</v>
      </c>
      <c r="AY4" t="s">
        <v>4</v>
      </c>
      <c r="AZ4" t="s">
        <v>86</v>
      </c>
      <c r="BA4" t="s">
        <v>87</v>
      </c>
      <c r="BB4" t="s">
        <v>103</v>
      </c>
      <c r="BC4" t="s">
        <v>115</v>
      </c>
      <c r="BD4">
        <v>28</v>
      </c>
      <c r="BE4">
        <v>4</v>
      </c>
      <c r="BF4">
        <v>2</v>
      </c>
      <c r="BG4">
        <v>3</v>
      </c>
      <c r="BH4">
        <v>2</v>
      </c>
      <c r="BI4">
        <v>8</v>
      </c>
      <c r="BJ4">
        <v>5</v>
      </c>
      <c r="BK4">
        <v>45</v>
      </c>
      <c r="BL4">
        <v>7</v>
      </c>
    </row>
    <row r="5" spans="1:64" x14ac:dyDescent="0.3">
      <c r="A5" t="s">
        <v>1</v>
      </c>
      <c r="B5" s="21"/>
      <c r="C5" s="22">
        <f t="shared" si="0"/>
        <v>0</v>
      </c>
      <c r="D5" s="23">
        <f t="shared" si="1"/>
        <v>0</v>
      </c>
      <c r="E5" s="24">
        <f t="shared" si="2"/>
        <v>0</v>
      </c>
      <c r="F5" s="25">
        <f>'Mars N-1'!D5</f>
        <v>0</v>
      </c>
      <c r="G5" s="26">
        <f t="shared" si="3"/>
        <v>0</v>
      </c>
      <c r="H5" s="22">
        <f t="shared" si="4"/>
        <v>0</v>
      </c>
      <c r="I5" s="23">
        <f t="shared" si="5"/>
        <v>0</v>
      </c>
      <c r="J5" s="33">
        <f t="shared" si="6"/>
        <v>0</v>
      </c>
      <c r="K5" s="25">
        <f>'Mars N-1'!I5</f>
        <v>0</v>
      </c>
      <c r="L5" s="26">
        <f t="shared" si="7"/>
        <v>0</v>
      </c>
      <c r="M5" s="22">
        <f t="shared" si="8"/>
        <v>0</v>
      </c>
      <c r="N5" s="23">
        <f t="shared" si="9"/>
        <v>0</v>
      </c>
      <c r="O5" s="24">
        <f t="shared" si="10"/>
        <v>0</v>
      </c>
      <c r="P5" s="25">
        <f>'Mars N-1'!N5</f>
        <v>0</v>
      </c>
      <c r="Q5" s="26">
        <f t="shared" si="11"/>
        <v>0</v>
      </c>
      <c r="R5" s="22">
        <f t="shared" si="12"/>
        <v>0</v>
      </c>
      <c r="S5" s="23">
        <f t="shared" si="13"/>
        <v>0</v>
      </c>
      <c r="T5" s="33">
        <f t="shared" si="14"/>
        <v>0</v>
      </c>
      <c r="U5" s="25">
        <f>'Mars N-1'!S5</f>
        <v>0</v>
      </c>
      <c r="V5" s="26">
        <f t="shared" si="15"/>
        <v>0</v>
      </c>
      <c r="W5" s="22">
        <f t="shared" si="16"/>
        <v>0</v>
      </c>
      <c r="X5" s="23">
        <f t="shared" si="17"/>
        <v>0</v>
      </c>
      <c r="Y5" s="33">
        <f t="shared" si="18"/>
        <v>0</v>
      </c>
      <c r="Z5" s="25">
        <f>'Mars N-1'!X5</f>
        <v>0</v>
      </c>
      <c r="AA5" s="26">
        <f t="shared" si="19"/>
        <v>0</v>
      </c>
      <c r="AB5" s="22">
        <f t="shared" si="20"/>
        <v>0</v>
      </c>
      <c r="AC5" s="23">
        <f t="shared" si="21"/>
        <v>0</v>
      </c>
      <c r="AD5" s="33">
        <f t="shared" si="22"/>
        <v>0</v>
      </c>
      <c r="AE5" s="25">
        <f>'Mars N-1'!AC5</f>
        <v>0</v>
      </c>
      <c r="AF5" s="26">
        <f t="shared" si="23"/>
        <v>0</v>
      </c>
      <c r="AG5" s="22">
        <f t="shared" si="24"/>
        <v>0</v>
      </c>
      <c r="AH5" s="23">
        <f t="shared" si="25"/>
        <v>0</v>
      </c>
      <c r="AI5" s="33">
        <f t="shared" si="26"/>
        <v>0</v>
      </c>
      <c r="AJ5" s="25">
        <f>'Mars N-1'!AH5</f>
        <v>0</v>
      </c>
      <c r="AK5" s="26">
        <f t="shared" si="27"/>
        <v>0</v>
      </c>
      <c r="AL5" s="22">
        <f t="shared" si="28"/>
        <v>0</v>
      </c>
      <c r="AM5" s="23">
        <f t="shared" si="29"/>
        <v>0</v>
      </c>
      <c r="AN5" s="33">
        <f t="shared" si="30"/>
        <v>0</v>
      </c>
      <c r="AO5" s="25">
        <f>'Mars N-1'!AM5</f>
        <v>0</v>
      </c>
      <c r="AP5" s="26">
        <f t="shared" si="31"/>
        <v>0</v>
      </c>
      <c r="AQ5" s="22">
        <f t="shared" si="32"/>
        <v>0</v>
      </c>
      <c r="AR5" s="23">
        <f t="shared" si="33"/>
        <v>0</v>
      </c>
      <c r="AS5" s="33">
        <f t="shared" si="34"/>
        <v>0</v>
      </c>
      <c r="AT5" s="25">
        <f>'Mars N-1'!AR5</f>
        <v>0</v>
      </c>
      <c r="AU5" s="26">
        <f t="shared" si="35"/>
        <v>0</v>
      </c>
      <c r="AY5" t="s">
        <v>5</v>
      </c>
      <c r="AZ5" t="s">
        <v>86</v>
      </c>
      <c r="BA5" t="s">
        <v>87</v>
      </c>
      <c r="BB5" t="s">
        <v>103</v>
      </c>
      <c r="BC5" t="s">
        <v>115</v>
      </c>
      <c r="BD5">
        <v>1</v>
      </c>
      <c r="BE5">
        <v>5</v>
      </c>
      <c r="BF5">
        <v>29</v>
      </c>
      <c r="BG5">
        <v>3</v>
      </c>
      <c r="BH5">
        <v>0</v>
      </c>
      <c r="BI5">
        <v>6</v>
      </c>
      <c r="BJ5">
        <v>0</v>
      </c>
      <c r="BK5">
        <v>44</v>
      </c>
      <c r="BL5">
        <v>0</v>
      </c>
    </row>
    <row r="6" spans="1:64" x14ac:dyDescent="0.3">
      <c r="A6" t="s">
        <v>52</v>
      </c>
      <c r="B6" s="21"/>
      <c r="C6" s="22">
        <f t="shared" si="0"/>
        <v>0</v>
      </c>
      <c r="D6" s="23">
        <f t="shared" si="1"/>
        <v>0</v>
      </c>
      <c r="E6" s="24">
        <f t="shared" si="2"/>
        <v>0</v>
      </c>
      <c r="F6" s="25">
        <f>'Mars N-1'!D6</f>
        <v>0</v>
      </c>
      <c r="G6" s="26">
        <f t="shared" si="3"/>
        <v>0</v>
      </c>
      <c r="H6" s="22">
        <f t="shared" si="4"/>
        <v>0</v>
      </c>
      <c r="I6" s="23">
        <f t="shared" si="5"/>
        <v>0</v>
      </c>
      <c r="J6" s="33">
        <f t="shared" si="6"/>
        <v>0</v>
      </c>
      <c r="K6" s="25">
        <f>'Mars N-1'!I6</f>
        <v>0</v>
      </c>
      <c r="L6" s="26">
        <f t="shared" si="7"/>
        <v>0</v>
      </c>
      <c r="M6" s="22">
        <f t="shared" si="8"/>
        <v>0</v>
      </c>
      <c r="N6" s="23">
        <f t="shared" si="9"/>
        <v>0</v>
      </c>
      <c r="O6" s="24">
        <f t="shared" si="10"/>
        <v>0</v>
      </c>
      <c r="P6" s="25">
        <f>'Mars N-1'!N6</f>
        <v>0</v>
      </c>
      <c r="Q6" s="26">
        <f t="shared" si="11"/>
        <v>0</v>
      </c>
      <c r="R6" s="22">
        <f t="shared" si="12"/>
        <v>0</v>
      </c>
      <c r="S6" s="23">
        <f t="shared" si="13"/>
        <v>0</v>
      </c>
      <c r="T6" s="33">
        <f t="shared" si="14"/>
        <v>0</v>
      </c>
      <c r="U6" s="25">
        <f>'Mars N-1'!S6</f>
        <v>0</v>
      </c>
      <c r="V6" s="26">
        <f t="shared" si="15"/>
        <v>0</v>
      </c>
      <c r="W6" s="22">
        <f t="shared" si="16"/>
        <v>0</v>
      </c>
      <c r="X6" s="23">
        <f t="shared" si="17"/>
        <v>0</v>
      </c>
      <c r="Y6" s="33">
        <f t="shared" si="18"/>
        <v>0</v>
      </c>
      <c r="Z6" s="25">
        <f>'Mars N-1'!X6</f>
        <v>0</v>
      </c>
      <c r="AA6" s="26">
        <f t="shared" si="19"/>
        <v>0</v>
      </c>
      <c r="AB6" s="22">
        <f t="shared" si="20"/>
        <v>0</v>
      </c>
      <c r="AC6" s="23">
        <f t="shared" si="21"/>
        <v>0</v>
      </c>
      <c r="AD6" s="33">
        <f t="shared" si="22"/>
        <v>0</v>
      </c>
      <c r="AE6" s="25">
        <f>'Mars N-1'!AC6</f>
        <v>0</v>
      </c>
      <c r="AF6" s="26">
        <f t="shared" si="23"/>
        <v>0</v>
      </c>
      <c r="AG6" s="22">
        <f t="shared" si="24"/>
        <v>0</v>
      </c>
      <c r="AH6" s="23">
        <f t="shared" si="25"/>
        <v>0</v>
      </c>
      <c r="AI6" s="33">
        <f t="shared" si="26"/>
        <v>0</v>
      </c>
      <c r="AJ6" s="25">
        <f>'Mars N-1'!AH6</f>
        <v>0</v>
      </c>
      <c r="AK6" s="26">
        <f t="shared" si="27"/>
        <v>0</v>
      </c>
      <c r="AL6" s="22">
        <f t="shared" si="28"/>
        <v>0</v>
      </c>
      <c r="AM6" s="23">
        <f t="shared" si="29"/>
        <v>0</v>
      </c>
      <c r="AN6" s="33">
        <f t="shared" si="30"/>
        <v>0</v>
      </c>
      <c r="AO6" s="25">
        <f>'Mars N-1'!AM6</f>
        <v>0</v>
      </c>
      <c r="AP6" s="26">
        <f t="shared" si="31"/>
        <v>0</v>
      </c>
      <c r="AQ6" s="22">
        <f t="shared" si="32"/>
        <v>0</v>
      </c>
      <c r="AR6" s="23">
        <f t="shared" si="33"/>
        <v>0</v>
      </c>
      <c r="AS6" s="33">
        <f t="shared" si="34"/>
        <v>0</v>
      </c>
      <c r="AT6" s="25">
        <f>'Mars N-1'!AR6</f>
        <v>0</v>
      </c>
      <c r="AU6" s="26">
        <f t="shared" si="35"/>
        <v>0</v>
      </c>
      <c r="AY6" t="s">
        <v>6</v>
      </c>
      <c r="AZ6" t="s">
        <v>86</v>
      </c>
      <c r="BA6" t="s">
        <v>87</v>
      </c>
      <c r="BB6" t="s">
        <v>103</v>
      </c>
      <c r="BC6" t="s">
        <v>115</v>
      </c>
      <c r="BD6">
        <v>8</v>
      </c>
      <c r="BE6">
        <v>5</v>
      </c>
      <c r="BF6">
        <v>0</v>
      </c>
      <c r="BG6">
        <v>1</v>
      </c>
      <c r="BH6">
        <v>2</v>
      </c>
      <c r="BI6">
        <v>3</v>
      </c>
      <c r="BJ6">
        <v>1</v>
      </c>
      <c r="BK6">
        <v>20</v>
      </c>
      <c r="BL6">
        <v>0</v>
      </c>
    </row>
    <row r="7" spans="1:64" x14ac:dyDescent="0.3">
      <c r="A7" t="s">
        <v>2</v>
      </c>
      <c r="B7" s="21"/>
      <c r="C7" s="22">
        <f t="shared" si="0"/>
        <v>0.14012738853503184</v>
      </c>
      <c r="D7" s="23">
        <f t="shared" si="1"/>
        <v>22</v>
      </c>
      <c r="E7" s="24">
        <f t="shared" si="2"/>
        <v>0.1165644171779141</v>
      </c>
      <c r="F7" s="25">
        <f>'Mars N-1'!D7</f>
        <v>19</v>
      </c>
      <c r="G7" s="26">
        <f t="shared" si="3"/>
        <v>3</v>
      </c>
      <c r="H7" s="22">
        <f t="shared" si="4"/>
        <v>6.25E-2</v>
      </c>
      <c r="I7" s="23">
        <f t="shared" si="5"/>
        <v>8</v>
      </c>
      <c r="J7" s="33">
        <f t="shared" si="6"/>
        <v>0.10077519379844961</v>
      </c>
      <c r="K7" s="25">
        <f>'Mars N-1'!I7</f>
        <v>13</v>
      </c>
      <c r="L7" s="26">
        <f t="shared" si="7"/>
        <v>-5</v>
      </c>
      <c r="M7" s="22">
        <f t="shared" si="8"/>
        <v>0</v>
      </c>
      <c r="N7" s="23">
        <f t="shared" si="9"/>
        <v>0</v>
      </c>
      <c r="O7" s="24">
        <f t="shared" si="10"/>
        <v>0.04</v>
      </c>
      <c r="P7" s="25">
        <f>'Mars N-1'!N7</f>
        <v>2</v>
      </c>
      <c r="Q7" s="26">
        <f t="shared" si="11"/>
        <v>-2</v>
      </c>
      <c r="R7" s="22">
        <f t="shared" si="12"/>
        <v>7.1428571428571425E-2</v>
      </c>
      <c r="S7" s="23">
        <f t="shared" si="13"/>
        <v>3</v>
      </c>
      <c r="T7" s="33">
        <f t="shared" si="14"/>
        <v>9.6153846153846159E-2</v>
      </c>
      <c r="U7" s="25">
        <f>'Mars N-1'!S7</f>
        <v>5</v>
      </c>
      <c r="V7" s="26">
        <f t="shared" si="15"/>
        <v>-2</v>
      </c>
      <c r="W7" s="22">
        <f t="shared" si="16"/>
        <v>0.10344827586206896</v>
      </c>
      <c r="X7" s="23">
        <f t="shared" si="17"/>
        <v>3</v>
      </c>
      <c r="Y7" s="33">
        <f t="shared" si="18"/>
        <v>0.10526315789473684</v>
      </c>
      <c r="Z7" s="25">
        <f>'Mars N-1'!X7</f>
        <v>4</v>
      </c>
      <c r="AA7" s="26">
        <f t="shared" si="19"/>
        <v>-1</v>
      </c>
      <c r="AB7" s="22">
        <f t="shared" si="20"/>
        <v>0.12037037037037036</v>
      </c>
      <c r="AC7" s="23">
        <f t="shared" si="21"/>
        <v>13</v>
      </c>
      <c r="AD7" s="33">
        <f t="shared" si="22"/>
        <v>2.9411764705882353E-2</v>
      </c>
      <c r="AE7" s="25">
        <f>'Mars N-1'!AC7</f>
        <v>3</v>
      </c>
      <c r="AF7" s="26">
        <f t="shared" si="23"/>
        <v>10</v>
      </c>
      <c r="AG7" s="22">
        <f t="shared" si="24"/>
        <v>0.08</v>
      </c>
      <c r="AH7" s="23">
        <f t="shared" si="25"/>
        <v>2</v>
      </c>
      <c r="AI7" s="33">
        <f t="shared" si="26"/>
        <v>0.14814814814814814</v>
      </c>
      <c r="AJ7" s="25">
        <f>'Mars N-1'!AH7</f>
        <v>4</v>
      </c>
      <c r="AK7" s="26">
        <f t="shared" si="27"/>
        <v>-2</v>
      </c>
      <c r="AL7" s="22">
        <f t="shared" si="28"/>
        <v>9.2896174863387984E-2</v>
      </c>
      <c r="AM7" s="23">
        <f t="shared" si="29"/>
        <v>51</v>
      </c>
      <c r="AN7" s="33">
        <f t="shared" si="30"/>
        <v>9.5419847328244281E-2</v>
      </c>
      <c r="AO7" s="25">
        <f>'Mars N-1'!AM7</f>
        <v>50</v>
      </c>
      <c r="AP7" s="26">
        <f t="shared" si="31"/>
        <v>1</v>
      </c>
      <c r="AQ7" s="22">
        <f t="shared" si="32"/>
        <v>0</v>
      </c>
      <c r="AR7" s="23">
        <f t="shared" si="33"/>
        <v>0</v>
      </c>
      <c r="AS7" s="33">
        <f t="shared" si="34"/>
        <v>0</v>
      </c>
      <c r="AT7" s="25">
        <f>'Mars N-1'!AR7</f>
        <v>0</v>
      </c>
      <c r="AU7" s="26">
        <f t="shared" si="35"/>
        <v>0</v>
      </c>
      <c r="AY7" t="s">
        <v>7</v>
      </c>
      <c r="AZ7" t="s">
        <v>86</v>
      </c>
      <c r="BA7" t="s">
        <v>87</v>
      </c>
      <c r="BB7" t="s">
        <v>103</v>
      </c>
      <c r="BC7" t="s">
        <v>115</v>
      </c>
      <c r="BD7">
        <v>5</v>
      </c>
      <c r="BE7">
        <v>8</v>
      </c>
      <c r="BF7">
        <v>3</v>
      </c>
      <c r="BG7">
        <v>6</v>
      </c>
      <c r="BH7">
        <v>7</v>
      </c>
      <c r="BI7">
        <v>5</v>
      </c>
      <c r="BJ7">
        <v>3</v>
      </c>
      <c r="BK7">
        <v>36</v>
      </c>
      <c r="BL7">
        <v>1</v>
      </c>
    </row>
    <row r="8" spans="1:64" x14ac:dyDescent="0.3">
      <c r="A8" t="s">
        <v>3</v>
      </c>
      <c r="B8" s="21"/>
      <c r="C8" s="22">
        <f t="shared" si="0"/>
        <v>0</v>
      </c>
      <c r="D8" s="23">
        <f t="shared" si="1"/>
        <v>0</v>
      </c>
      <c r="E8" s="24">
        <f t="shared" si="2"/>
        <v>0</v>
      </c>
      <c r="F8" s="25">
        <f>'Mars N-1'!D8</f>
        <v>0</v>
      </c>
      <c r="G8" s="26">
        <f t="shared" si="3"/>
        <v>0</v>
      </c>
      <c r="H8" s="22">
        <f t="shared" si="4"/>
        <v>0</v>
      </c>
      <c r="I8" s="23">
        <f t="shared" si="5"/>
        <v>0</v>
      </c>
      <c r="J8" s="33">
        <f t="shared" si="6"/>
        <v>0</v>
      </c>
      <c r="K8" s="25">
        <f>'Mars N-1'!I8</f>
        <v>0</v>
      </c>
      <c r="L8" s="26">
        <f t="shared" si="7"/>
        <v>0</v>
      </c>
      <c r="M8" s="22">
        <f t="shared" si="8"/>
        <v>0</v>
      </c>
      <c r="N8" s="23">
        <f t="shared" si="9"/>
        <v>0</v>
      </c>
      <c r="O8" s="24">
        <f t="shared" si="10"/>
        <v>0</v>
      </c>
      <c r="P8" s="25">
        <f>'Mars N-1'!N8</f>
        <v>0</v>
      </c>
      <c r="Q8" s="26">
        <f t="shared" si="11"/>
        <v>0</v>
      </c>
      <c r="R8" s="22">
        <f t="shared" si="12"/>
        <v>0</v>
      </c>
      <c r="S8" s="23">
        <f t="shared" si="13"/>
        <v>0</v>
      </c>
      <c r="T8" s="33">
        <f t="shared" si="14"/>
        <v>0</v>
      </c>
      <c r="U8" s="25">
        <f>'Mars N-1'!S8</f>
        <v>0</v>
      </c>
      <c r="V8" s="26">
        <f t="shared" si="15"/>
        <v>0</v>
      </c>
      <c r="W8" s="22">
        <f t="shared" si="16"/>
        <v>0</v>
      </c>
      <c r="X8" s="23">
        <f t="shared" si="17"/>
        <v>0</v>
      </c>
      <c r="Y8" s="33">
        <f t="shared" si="18"/>
        <v>0</v>
      </c>
      <c r="Z8" s="25">
        <f>'Mars N-1'!X8</f>
        <v>0</v>
      </c>
      <c r="AA8" s="26">
        <f t="shared" si="19"/>
        <v>0</v>
      </c>
      <c r="AB8" s="22">
        <f t="shared" si="20"/>
        <v>0</v>
      </c>
      <c r="AC8" s="23">
        <f t="shared" si="21"/>
        <v>0</v>
      </c>
      <c r="AD8" s="33">
        <f t="shared" si="22"/>
        <v>0</v>
      </c>
      <c r="AE8" s="25">
        <f>'Mars N-1'!AC8</f>
        <v>0</v>
      </c>
      <c r="AF8" s="26">
        <f t="shared" si="23"/>
        <v>0</v>
      </c>
      <c r="AG8" s="22">
        <f t="shared" si="24"/>
        <v>0</v>
      </c>
      <c r="AH8" s="23">
        <f t="shared" si="25"/>
        <v>0</v>
      </c>
      <c r="AI8" s="33">
        <f t="shared" si="26"/>
        <v>0</v>
      </c>
      <c r="AJ8" s="25">
        <f>'Mars N-1'!AH8</f>
        <v>0</v>
      </c>
      <c r="AK8" s="26">
        <f t="shared" si="27"/>
        <v>0</v>
      </c>
      <c r="AL8" s="22">
        <f t="shared" si="28"/>
        <v>0</v>
      </c>
      <c r="AM8" s="23">
        <f t="shared" si="29"/>
        <v>0</v>
      </c>
      <c r="AN8" s="33">
        <f t="shared" si="30"/>
        <v>0</v>
      </c>
      <c r="AO8" s="25">
        <f>'Mars N-1'!AM8</f>
        <v>0</v>
      </c>
      <c r="AP8" s="26">
        <f t="shared" si="31"/>
        <v>0</v>
      </c>
      <c r="AQ8" s="22">
        <f t="shared" si="32"/>
        <v>0</v>
      </c>
      <c r="AR8" s="23">
        <f t="shared" si="33"/>
        <v>0</v>
      </c>
      <c r="AS8" s="33">
        <f t="shared" si="34"/>
        <v>0</v>
      </c>
      <c r="AT8" s="25">
        <f>'Mars N-1'!AR8</f>
        <v>0</v>
      </c>
      <c r="AU8" s="26">
        <f t="shared" si="35"/>
        <v>0</v>
      </c>
      <c r="AY8" t="s">
        <v>8</v>
      </c>
      <c r="AZ8" t="s">
        <v>86</v>
      </c>
      <c r="BA8" t="s">
        <v>87</v>
      </c>
      <c r="BB8" t="s">
        <v>103</v>
      </c>
      <c r="BC8" t="s">
        <v>115</v>
      </c>
      <c r="BD8">
        <v>2</v>
      </c>
      <c r="BE8">
        <v>0</v>
      </c>
      <c r="BF8">
        <v>0</v>
      </c>
      <c r="BG8">
        <v>1</v>
      </c>
      <c r="BH8">
        <v>1</v>
      </c>
      <c r="BI8">
        <v>0</v>
      </c>
      <c r="BJ8">
        <v>0</v>
      </c>
      <c r="BK8">
        <v>4</v>
      </c>
      <c r="BL8">
        <v>0</v>
      </c>
    </row>
    <row r="9" spans="1:64" x14ac:dyDescent="0.3">
      <c r="A9" t="s">
        <v>4</v>
      </c>
      <c r="B9" s="21"/>
      <c r="C9" s="22">
        <f t="shared" si="0"/>
        <v>0.17834394904458598</v>
      </c>
      <c r="D9" s="23">
        <f t="shared" si="1"/>
        <v>28</v>
      </c>
      <c r="E9" s="24">
        <f t="shared" si="2"/>
        <v>0.12269938650306748</v>
      </c>
      <c r="F9" s="25">
        <f>'Mars N-1'!D9</f>
        <v>20</v>
      </c>
      <c r="G9" s="26">
        <f t="shared" si="3"/>
        <v>8</v>
      </c>
      <c r="H9" s="22">
        <f t="shared" si="4"/>
        <v>3.125E-2</v>
      </c>
      <c r="I9" s="23">
        <f t="shared" si="5"/>
        <v>4</v>
      </c>
      <c r="J9" s="33">
        <f t="shared" si="6"/>
        <v>8.5271317829457363E-2</v>
      </c>
      <c r="K9" s="25">
        <f>'Mars N-1'!I9</f>
        <v>11</v>
      </c>
      <c r="L9" s="26">
        <f t="shared" si="7"/>
        <v>-7</v>
      </c>
      <c r="M9" s="22">
        <f t="shared" si="8"/>
        <v>2.5974025974025976E-2</v>
      </c>
      <c r="N9" s="23">
        <f t="shared" si="9"/>
        <v>2</v>
      </c>
      <c r="O9" s="24">
        <f t="shared" si="10"/>
        <v>0.06</v>
      </c>
      <c r="P9" s="25">
        <f>'Mars N-1'!N9</f>
        <v>3</v>
      </c>
      <c r="Q9" s="26">
        <f t="shared" si="11"/>
        <v>-1</v>
      </c>
      <c r="R9" s="22">
        <f t="shared" si="12"/>
        <v>7.1428571428571425E-2</v>
      </c>
      <c r="S9" s="23">
        <f t="shared" si="13"/>
        <v>3</v>
      </c>
      <c r="T9" s="33">
        <f t="shared" si="14"/>
        <v>7.6923076923076927E-2</v>
      </c>
      <c r="U9" s="25">
        <f>'Mars N-1'!S9</f>
        <v>4</v>
      </c>
      <c r="V9" s="26">
        <f t="shared" si="15"/>
        <v>-1</v>
      </c>
      <c r="W9" s="22">
        <f t="shared" si="16"/>
        <v>6.8965517241379309E-2</v>
      </c>
      <c r="X9" s="23">
        <f t="shared" si="17"/>
        <v>2</v>
      </c>
      <c r="Y9" s="33">
        <f t="shared" si="18"/>
        <v>2.6315789473684209E-2</v>
      </c>
      <c r="Z9" s="25">
        <f>'Mars N-1'!X9</f>
        <v>1</v>
      </c>
      <c r="AA9" s="26">
        <f t="shared" si="19"/>
        <v>1</v>
      </c>
      <c r="AB9" s="22">
        <f t="shared" si="20"/>
        <v>7.407407407407407E-2</v>
      </c>
      <c r="AC9" s="23">
        <f t="shared" si="21"/>
        <v>8</v>
      </c>
      <c r="AD9" s="33">
        <f t="shared" si="22"/>
        <v>2.9411764705882353E-2</v>
      </c>
      <c r="AE9" s="25">
        <f>'Mars N-1'!AC9</f>
        <v>3</v>
      </c>
      <c r="AF9" s="26">
        <f t="shared" si="23"/>
        <v>5</v>
      </c>
      <c r="AG9" s="22">
        <f t="shared" si="24"/>
        <v>0.2</v>
      </c>
      <c r="AH9" s="23">
        <f t="shared" si="25"/>
        <v>5</v>
      </c>
      <c r="AI9" s="33">
        <f t="shared" si="26"/>
        <v>0.25925925925925924</v>
      </c>
      <c r="AJ9" s="25">
        <f>'Mars N-1'!AH9</f>
        <v>7</v>
      </c>
      <c r="AK9" s="26">
        <f t="shared" si="27"/>
        <v>-2</v>
      </c>
      <c r="AL9" s="22">
        <f t="shared" si="28"/>
        <v>8.1967213114754092E-2</v>
      </c>
      <c r="AM9" s="23">
        <f t="shared" si="29"/>
        <v>45</v>
      </c>
      <c r="AN9" s="33">
        <f t="shared" si="30"/>
        <v>7.4427480916030533E-2</v>
      </c>
      <c r="AO9" s="25">
        <f>'Mars N-1'!AM9</f>
        <v>39</v>
      </c>
      <c r="AP9" s="26">
        <f t="shared" si="31"/>
        <v>6</v>
      </c>
      <c r="AQ9" s="22">
        <f t="shared" si="32"/>
        <v>0.41176470588235292</v>
      </c>
      <c r="AR9" s="23">
        <f t="shared" si="33"/>
        <v>7</v>
      </c>
      <c r="AS9" s="33">
        <f t="shared" si="34"/>
        <v>0.27027027027027029</v>
      </c>
      <c r="AT9" s="25">
        <f>'Mars N-1'!AR9</f>
        <v>10</v>
      </c>
      <c r="AU9" s="26">
        <f t="shared" si="35"/>
        <v>-3</v>
      </c>
      <c r="AY9" t="s">
        <v>9</v>
      </c>
      <c r="AZ9" t="s">
        <v>86</v>
      </c>
      <c r="BA9" t="s">
        <v>87</v>
      </c>
      <c r="BB9" t="s">
        <v>103</v>
      </c>
      <c r="BC9" t="s">
        <v>115</v>
      </c>
      <c r="BD9">
        <v>3</v>
      </c>
      <c r="BE9">
        <v>1</v>
      </c>
      <c r="BF9">
        <v>0</v>
      </c>
      <c r="BG9">
        <v>0</v>
      </c>
      <c r="BH9">
        <v>0</v>
      </c>
      <c r="BI9">
        <v>4</v>
      </c>
      <c r="BJ9">
        <v>0</v>
      </c>
      <c r="BK9">
        <v>8</v>
      </c>
      <c r="BL9">
        <v>0</v>
      </c>
    </row>
    <row r="10" spans="1:64" x14ac:dyDescent="0.3">
      <c r="A10" t="s">
        <v>53</v>
      </c>
      <c r="B10" s="21"/>
      <c r="C10" s="22">
        <f t="shared" si="0"/>
        <v>0</v>
      </c>
      <c r="D10" s="23">
        <f t="shared" si="1"/>
        <v>0</v>
      </c>
      <c r="E10" s="24">
        <f t="shared" si="2"/>
        <v>0</v>
      </c>
      <c r="F10" s="25">
        <f>'Mars N-1'!D10</f>
        <v>0</v>
      </c>
      <c r="G10" s="26">
        <f t="shared" si="3"/>
        <v>0</v>
      </c>
      <c r="H10" s="22">
        <f t="shared" si="4"/>
        <v>0</v>
      </c>
      <c r="I10" s="23">
        <f t="shared" si="5"/>
        <v>0</v>
      </c>
      <c r="J10" s="33">
        <f t="shared" si="6"/>
        <v>0</v>
      </c>
      <c r="K10" s="25">
        <f>'Mars N-1'!I10</f>
        <v>0</v>
      </c>
      <c r="L10" s="26">
        <f t="shared" si="7"/>
        <v>0</v>
      </c>
      <c r="M10" s="22">
        <f t="shared" si="8"/>
        <v>0</v>
      </c>
      <c r="N10" s="23">
        <f t="shared" si="9"/>
        <v>0</v>
      </c>
      <c r="O10" s="24">
        <f t="shared" si="10"/>
        <v>0</v>
      </c>
      <c r="P10" s="25">
        <f>'Mars N-1'!N10</f>
        <v>0</v>
      </c>
      <c r="Q10" s="26">
        <f t="shared" si="11"/>
        <v>0</v>
      </c>
      <c r="R10" s="22">
        <f t="shared" si="12"/>
        <v>0</v>
      </c>
      <c r="S10" s="23">
        <f t="shared" si="13"/>
        <v>0</v>
      </c>
      <c r="T10" s="33">
        <f t="shared" si="14"/>
        <v>0</v>
      </c>
      <c r="U10" s="25">
        <f>'Mars N-1'!S10</f>
        <v>0</v>
      </c>
      <c r="V10" s="26">
        <f t="shared" si="15"/>
        <v>0</v>
      </c>
      <c r="W10" s="22">
        <f t="shared" si="16"/>
        <v>0</v>
      </c>
      <c r="X10" s="23">
        <f t="shared" si="17"/>
        <v>0</v>
      </c>
      <c r="Y10" s="33">
        <f t="shared" si="18"/>
        <v>0</v>
      </c>
      <c r="Z10" s="25">
        <f>'Mars N-1'!X10</f>
        <v>0</v>
      </c>
      <c r="AA10" s="26">
        <f t="shared" si="19"/>
        <v>0</v>
      </c>
      <c r="AB10" s="22">
        <f t="shared" si="20"/>
        <v>0</v>
      </c>
      <c r="AC10" s="23">
        <f t="shared" si="21"/>
        <v>0</v>
      </c>
      <c r="AD10" s="33">
        <f t="shared" si="22"/>
        <v>0</v>
      </c>
      <c r="AE10" s="25">
        <f>'Mars N-1'!AC10</f>
        <v>0</v>
      </c>
      <c r="AF10" s="26">
        <f t="shared" si="23"/>
        <v>0</v>
      </c>
      <c r="AG10" s="22">
        <f t="shared" si="24"/>
        <v>0</v>
      </c>
      <c r="AH10" s="23">
        <f t="shared" si="25"/>
        <v>0</v>
      </c>
      <c r="AI10" s="33">
        <f t="shared" si="26"/>
        <v>0</v>
      </c>
      <c r="AJ10" s="25">
        <f>'Mars N-1'!AH10</f>
        <v>0</v>
      </c>
      <c r="AK10" s="26">
        <f t="shared" si="27"/>
        <v>0</v>
      </c>
      <c r="AL10" s="22">
        <f t="shared" si="28"/>
        <v>0</v>
      </c>
      <c r="AM10" s="23">
        <f t="shared" si="29"/>
        <v>0</v>
      </c>
      <c r="AN10" s="33">
        <f t="shared" si="30"/>
        <v>0</v>
      </c>
      <c r="AO10" s="25">
        <f>'Mars N-1'!AM10</f>
        <v>0</v>
      </c>
      <c r="AP10" s="26">
        <f t="shared" si="31"/>
        <v>0</v>
      </c>
      <c r="AQ10" s="22">
        <f t="shared" si="32"/>
        <v>0</v>
      </c>
      <c r="AR10" s="23">
        <f t="shared" si="33"/>
        <v>0</v>
      </c>
      <c r="AS10" s="33">
        <f t="shared" si="34"/>
        <v>0</v>
      </c>
      <c r="AT10" s="25">
        <f>'Mars N-1'!AR10</f>
        <v>0</v>
      </c>
      <c r="AU10" s="26">
        <f t="shared" si="35"/>
        <v>0</v>
      </c>
      <c r="AY10" t="s">
        <v>10</v>
      </c>
      <c r="AZ10" t="s">
        <v>86</v>
      </c>
      <c r="BA10" t="s">
        <v>87</v>
      </c>
      <c r="BB10" t="s">
        <v>103</v>
      </c>
      <c r="BC10" t="s">
        <v>115</v>
      </c>
      <c r="BD10">
        <v>9</v>
      </c>
      <c r="BE10">
        <v>2</v>
      </c>
      <c r="BF10">
        <v>5</v>
      </c>
      <c r="BG10">
        <v>5</v>
      </c>
      <c r="BH10">
        <v>2</v>
      </c>
      <c r="BI10">
        <v>3</v>
      </c>
      <c r="BJ10">
        <v>0</v>
      </c>
      <c r="BK10">
        <v>26</v>
      </c>
      <c r="BL10">
        <v>0</v>
      </c>
    </row>
    <row r="11" spans="1:64" x14ac:dyDescent="0.3">
      <c r="A11" t="s">
        <v>54</v>
      </c>
      <c r="B11" s="21"/>
      <c r="C11" s="22">
        <f t="shared" si="0"/>
        <v>0</v>
      </c>
      <c r="D11" s="23">
        <f t="shared" si="1"/>
        <v>0</v>
      </c>
      <c r="E11" s="24">
        <f t="shared" si="2"/>
        <v>0</v>
      </c>
      <c r="F11" s="25">
        <f>'Mars N-1'!D11</f>
        <v>0</v>
      </c>
      <c r="G11" s="26">
        <f t="shared" si="3"/>
        <v>0</v>
      </c>
      <c r="H11" s="22">
        <f t="shared" si="4"/>
        <v>0</v>
      </c>
      <c r="I11" s="23">
        <f t="shared" si="5"/>
        <v>0</v>
      </c>
      <c r="J11" s="33">
        <f t="shared" si="6"/>
        <v>0</v>
      </c>
      <c r="K11" s="25">
        <f>'Mars N-1'!I11</f>
        <v>0</v>
      </c>
      <c r="L11" s="26">
        <f t="shared" si="7"/>
        <v>0</v>
      </c>
      <c r="M11" s="22">
        <f t="shared" si="8"/>
        <v>0</v>
      </c>
      <c r="N11" s="23">
        <f t="shared" si="9"/>
        <v>0</v>
      </c>
      <c r="O11" s="24">
        <f t="shared" si="10"/>
        <v>0</v>
      </c>
      <c r="P11" s="25">
        <f>'Mars N-1'!N11</f>
        <v>0</v>
      </c>
      <c r="Q11" s="26">
        <f t="shared" si="11"/>
        <v>0</v>
      </c>
      <c r="R11" s="22">
        <f t="shared" si="12"/>
        <v>0</v>
      </c>
      <c r="S11" s="23">
        <f t="shared" si="13"/>
        <v>0</v>
      </c>
      <c r="T11" s="33">
        <f t="shared" si="14"/>
        <v>0</v>
      </c>
      <c r="U11" s="25">
        <f>'Mars N-1'!S11</f>
        <v>0</v>
      </c>
      <c r="V11" s="26">
        <f t="shared" si="15"/>
        <v>0</v>
      </c>
      <c r="W11" s="22">
        <f t="shared" si="16"/>
        <v>0</v>
      </c>
      <c r="X11" s="23">
        <f t="shared" si="17"/>
        <v>0</v>
      </c>
      <c r="Y11" s="33">
        <f t="shared" si="18"/>
        <v>0</v>
      </c>
      <c r="Z11" s="25">
        <f>'Mars N-1'!X11</f>
        <v>0</v>
      </c>
      <c r="AA11" s="26">
        <f t="shared" si="19"/>
        <v>0</v>
      </c>
      <c r="AB11" s="22">
        <f t="shared" si="20"/>
        <v>0</v>
      </c>
      <c r="AC11" s="23">
        <f t="shared" si="21"/>
        <v>0</v>
      </c>
      <c r="AD11" s="33">
        <f t="shared" si="22"/>
        <v>0</v>
      </c>
      <c r="AE11" s="25">
        <f>'Mars N-1'!AC11</f>
        <v>0</v>
      </c>
      <c r="AF11" s="26">
        <f t="shared" si="23"/>
        <v>0</v>
      </c>
      <c r="AG11" s="22">
        <f t="shared" si="24"/>
        <v>0</v>
      </c>
      <c r="AH11" s="23">
        <f t="shared" si="25"/>
        <v>0</v>
      </c>
      <c r="AI11" s="33">
        <f t="shared" si="26"/>
        <v>0</v>
      </c>
      <c r="AJ11" s="25">
        <f>'Mars N-1'!AH11</f>
        <v>0</v>
      </c>
      <c r="AK11" s="26">
        <f t="shared" si="27"/>
        <v>0</v>
      </c>
      <c r="AL11" s="22">
        <f t="shared" si="28"/>
        <v>0</v>
      </c>
      <c r="AM11" s="23">
        <f t="shared" si="29"/>
        <v>0</v>
      </c>
      <c r="AN11" s="33">
        <f t="shared" si="30"/>
        <v>0</v>
      </c>
      <c r="AO11" s="25">
        <f>'Mars N-1'!AM11</f>
        <v>0</v>
      </c>
      <c r="AP11" s="26">
        <f t="shared" si="31"/>
        <v>0</v>
      </c>
      <c r="AQ11" s="22">
        <f t="shared" si="32"/>
        <v>0</v>
      </c>
      <c r="AR11" s="23">
        <f t="shared" si="33"/>
        <v>0</v>
      </c>
      <c r="AS11" s="33">
        <f t="shared" si="34"/>
        <v>0</v>
      </c>
      <c r="AT11" s="25">
        <f>'Mars N-1'!AR11</f>
        <v>0</v>
      </c>
      <c r="AU11" s="26">
        <f t="shared" si="35"/>
        <v>0</v>
      </c>
      <c r="AY11" t="s">
        <v>11</v>
      </c>
      <c r="AZ11" t="s">
        <v>86</v>
      </c>
      <c r="BA11" t="s">
        <v>87</v>
      </c>
      <c r="BB11" t="s">
        <v>103</v>
      </c>
      <c r="BC11" t="s">
        <v>115</v>
      </c>
      <c r="BD11">
        <v>4</v>
      </c>
      <c r="BE11">
        <v>3</v>
      </c>
      <c r="BF11">
        <v>0</v>
      </c>
      <c r="BG11">
        <v>0</v>
      </c>
      <c r="BH11">
        <v>1</v>
      </c>
      <c r="BI11">
        <v>4</v>
      </c>
      <c r="BJ11">
        <v>0</v>
      </c>
      <c r="BK11">
        <v>12</v>
      </c>
      <c r="BL11">
        <v>0</v>
      </c>
    </row>
    <row r="12" spans="1:64" x14ac:dyDescent="0.3">
      <c r="A12" t="s">
        <v>55</v>
      </c>
      <c r="B12" s="21"/>
      <c r="C12" s="22">
        <f t="shared" si="0"/>
        <v>0</v>
      </c>
      <c r="D12" s="23">
        <f t="shared" si="1"/>
        <v>0</v>
      </c>
      <c r="E12" s="24">
        <f t="shared" si="2"/>
        <v>0</v>
      </c>
      <c r="F12" s="25">
        <f>'Mars N-1'!D12</f>
        <v>0</v>
      </c>
      <c r="G12" s="26">
        <f t="shared" si="3"/>
        <v>0</v>
      </c>
      <c r="H12" s="22">
        <f t="shared" si="4"/>
        <v>0</v>
      </c>
      <c r="I12" s="23">
        <f t="shared" si="5"/>
        <v>0</v>
      </c>
      <c r="J12" s="33">
        <f t="shared" si="6"/>
        <v>0</v>
      </c>
      <c r="K12" s="25">
        <f>'Mars N-1'!I12</f>
        <v>0</v>
      </c>
      <c r="L12" s="26">
        <f t="shared" si="7"/>
        <v>0</v>
      </c>
      <c r="M12" s="22">
        <f t="shared" si="8"/>
        <v>0</v>
      </c>
      <c r="N12" s="23">
        <f t="shared" si="9"/>
        <v>0</v>
      </c>
      <c r="O12" s="24">
        <f t="shared" si="10"/>
        <v>0</v>
      </c>
      <c r="P12" s="25">
        <f>'Mars N-1'!N12</f>
        <v>0</v>
      </c>
      <c r="Q12" s="26">
        <f t="shared" si="11"/>
        <v>0</v>
      </c>
      <c r="R12" s="22">
        <f t="shared" si="12"/>
        <v>0</v>
      </c>
      <c r="S12" s="23">
        <f t="shared" si="13"/>
        <v>0</v>
      </c>
      <c r="T12" s="33">
        <f t="shared" si="14"/>
        <v>0</v>
      </c>
      <c r="U12" s="25">
        <f>'Mars N-1'!S12</f>
        <v>0</v>
      </c>
      <c r="V12" s="26">
        <f t="shared" si="15"/>
        <v>0</v>
      </c>
      <c r="W12" s="22">
        <f t="shared" si="16"/>
        <v>0</v>
      </c>
      <c r="X12" s="23">
        <f t="shared" si="17"/>
        <v>0</v>
      </c>
      <c r="Y12" s="33">
        <f t="shared" si="18"/>
        <v>0</v>
      </c>
      <c r="Z12" s="25">
        <f>'Mars N-1'!X12</f>
        <v>0</v>
      </c>
      <c r="AA12" s="26">
        <f t="shared" si="19"/>
        <v>0</v>
      </c>
      <c r="AB12" s="22">
        <f t="shared" si="20"/>
        <v>0</v>
      </c>
      <c r="AC12" s="23">
        <f t="shared" si="21"/>
        <v>0</v>
      </c>
      <c r="AD12" s="33">
        <f t="shared" si="22"/>
        <v>0</v>
      </c>
      <c r="AE12" s="25">
        <f>'Mars N-1'!AC12</f>
        <v>0</v>
      </c>
      <c r="AF12" s="26">
        <f t="shared" si="23"/>
        <v>0</v>
      </c>
      <c r="AG12" s="22">
        <f t="shared" si="24"/>
        <v>0</v>
      </c>
      <c r="AH12" s="23">
        <f t="shared" si="25"/>
        <v>0</v>
      </c>
      <c r="AI12" s="33">
        <f t="shared" si="26"/>
        <v>0</v>
      </c>
      <c r="AJ12" s="25">
        <f>'Mars N-1'!AH12</f>
        <v>0</v>
      </c>
      <c r="AK12" s="26">
        <f t="shared" si="27"/>
        <v>0</v>
      </c>
      <c r="AL12" s="22">
        <f t="shared" si="28"/>
        <v>0</v>
      </c>
      <c r="AM12" s="23">
        <f t="shared" si="29"/>
        <v>0</v>
      </c>
      <c r="AN12" s="33">
        <f t="shared" si="30"/>
        <v>0</v>
      </c>
      <c r="AO12" s="25">
        <f>'Mars N-1'!AM12</f>
        <v>0</v>
      </c>
      <c r="AP12" s="26">
        <f t="shared" si="31"/>
        <v>0</v>
      </c>
      <c r="AQ12" s="22">
        <f t="shared" si="32"/>
        <v>0</v>
      </c>
      <c r="AR12" s="23">
        <f t="shared" si="33"/>
        <v>0</v>
      </c>
      <c r="AS12" s="33">
        <f t="shared" si="34"/>
        <v>0</v>
      </c>
      <c r="AT12" s="25">
        <f>'Mars N-1'!AR12</f>
        <v>0</v>
      </c>
      <c r="AU12" s="26">
        <f t="shared" si="35"/>
        <v>0</v>
      </c>
      <c r="AY12" t="s">
        <v>12</v>
      </c>
      <c r="AZ12" t="s">
        <v>86</v>
      </c>
      <c r="BA12" t="s">
        <v>87</v>
      </c>
      <c r="BB12" t="s">
        <v>103</v>
      </c>
      <c r="BC12" t="s">
        <v>115</v>
      </c>
      <c r="BD12">
        <v>1</v>
      </c>
      <c r="BE12">
        <v>5</v>
      </c>
      <c r="BF12">
        <v>0</v>
      </c>
      <c r="BG12">
        <v>2</v>
      </c>
      <c r="BH12">
        <v>1</v>
      </c>
      <c r="BI12">
        <v>0</v>
      </c>
      <c r="BJ12">
        <v>0</v>
      </c>
      <c r="BK12">
        <v>9</v>
      </c>
      <c r="BL12">
        <v>0</v>
      </c>
    </row>
    <row r="13" spans="1:64" x14ac:dyDescent="0.3">
      <c r="A13" t="s">
        <v>5</v>
      </c>
      <c r="B13" s="21"/>
      <c r="C13" s="22">
        <f t="shared" si="0"/>
        <v>6.369426751592357E-3</v>
      </c>
      <c r="D13" s="23">
        <f t="shared" si="1"/>
        <v>1</v>
      </c>
      <c r="E13" s="24">
        <f t="shared" si="2"/>
        <v>6.1349693251533744E-3</v>
      </c>
      <c r="F13" s="25">
        <f>'Mars N-1'!D13</f>
        <v>1</v>
      </c>
      <c r="G13" s="26">
        <f t="shared" si="3"/>
        <v>0</v>
      </c>
      <c r="H13" s="22">
        <f t="shared" si="4"/>
        <v>3.90625E-2</v>
      </c>
      <c r="I13" s="23">
        <f t="shared" si="5"/>
        <v>5</v>
      </c>
      <c r="J13" s="33">
        <f t="shared" si="6"/>
        <v>1.5503875968992248E-2</v>
      </c>
      <c r="K13" s="25">
        <f>'Mars N-1'!I13</f>
        <v>2</v>
      </c>
      <c r="L13" s="26">
        <f t="shared" si="7"/>
        <v>3</v>
      </c>
      <c r="M13" s="22">
        <f t="shared" si="8"/>
        <v>0.37662337662337664</v>
      </c>
      <c r="N13" s="23">
        <f t="shared" si="9"/>
        <v>29</v>
      </c>
      <c r="O13" s="24">
        <f t="shared" si="10"/>
        <v>0.02</v>
      </c>
      <c r="P13" s="25">
        <f>'Mars N-1'!N13</f>
        <v>1</v>
      </c>
      <c r="Q13" s="26">
        <f t="shared" si="11"/>
        <v>28</v>
      </c>
      <c r="R13" s="22">
        <f t="shared" si="12"/>
        <v>7.1428571428571425E-2</v>
      </c>
      <c r="S13" s="23">
        <f t="shared" si="13"/>
        <v>3</v>
      </c>
      <c r="T13" s="33">
        <f t="shared" si="14"/>
        <v>5.7692307692307696E-2</v>
      </c>
      <c r="U13" s="25">
        <f>'Mars N-1'!S13</f>
        <v>3</v>
      </c>
      <c r="V13" s="26">
        <f t="shared" si="15"/>
        <v>0</v>
      </c>
      <c r="W13" s="22">
        <f t="shared" si="16"/>
        <v>0</v>
      </c>
      <c r="X13" s="23">
        <f t="shared" si="17"/>
        <v>0</v>
      </c>
      <c r="Y13" s="33">
        <f t="shared" si="18"/>
        <v>2.6315789473684209E-2</v>
      </c>
      <c r="Z13" s="25">
        <f>'Mars N-1'!X13</f>
        <v>1</v>
      </c>
      <c r="AA13" s="26">
        <f t="shared" si="19"/>
        <v>-1</v>
      </c>
      <c r="AB13" s="22">
        <f t="shared" si="20"/>
        <v>5.5555555555555552E-2</v>
      </c>
      <c r="AC13" s="23">
        <f t="shared" si="21"/>
        <v>6</v>
      </c>
      <c r="AD13" s="33">
        <f t="shared" si="22"/>
        <v>9.8039215686274508E-3</v>
      </c>
      <c r="AE13" s="25">
        <f>'Mars N-1'!AC13</f>
        <v>1</v>
      </c>
      <c r="AF13" s="26">
        <f t="shared" si="23"/>
        <v>5</v>
      </c>
      <c r="AG13" s="22">
        <f t="shared" si="24"/>
        <v>0</v>
      </c>
      <c r="AH13" s="23">
        <f t="shared" si="25"/>
        <v>0</v>
      </c>
      <c r="AI13" s="33">
        <f t="shared" si="26"/>
        <v>3.7037037037037035E-2</v>
      </c>
      <c r="AJ13" s="25">
        <f>'Mars N-1'!AH13</f>
        <v>1</v>
      </c>
      <c r="AK13" s="26">
        <f t="shared" si="27"/>
        <v>-1</v>
      </c>
      <c r="AL13" s="22">
        <f t="shared" si="28"/>
        <v>8.0145719489981782E-2</v>
      </c>
      <c r="AM13" s="23">
        <f t="shared" si="29"/>
        <v>44</v>
      </c>
      <c r="AN13" s="33">
        <f t="shared" si="30"/>
        <v>1.9083969465648856E-2</v>
      </c>
      <c r="AO13" s="25">
        <f>'Mars N-1'!AM13</f>
        <v>10</v>
      </c>
      <c r="AP13" s="26">
        <f t="shared" si="31"/>
        <v>34</v>
      </c>
      <c r="AQ13" s="22">
        <f t="shared" si="32"/>
        <v>0</v>
      </c>
      <c r="AR13" s="23">
        <f t="shared" si="33"/>
        <v>0</v>
      </c>
      <c r="AS13" s="33">
        <f t="shared" si="34"/>
        <v>0</v>
      </c>
      <c r="AT13" s="25">
        <f>'Mars N-1'!AR13</f>
        <v>0</v>
      </c>
      <c r="AU13" s="26">
        <f t="shared" si="35"/>
        <v>0</v>
      </c>
      <c r="AY13" t="s">
        <v>60</v>
      </c>
      <c r="AZ13" t="s">
        <v>86</v>
      </c>
      <c r="BA13" t="s">
        <v>87</v>
      </c>
      <c r="BB13" t="s">
        <v>103</v>
      </c>
      <c r="BC13" t="s">
        <v>115</v>
      </c>
      <c r="BD13">
        <v>1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1</v>
      </c>
      <c r="BL13">
        <v>0</v>
      </c>
    </row>
    <row r="14" spans="1:64" x14ac:dyDescent="0.3">
      <c r="A14" t="s">
        <v>6</v>
      </c>
      <c r="B14" s="21"/>
      <c r="C14" s="22">
        <f t="shared" si="0"/>
        <v>5.0955414012738856E-2</v>
      </c>
      <c r="D14" s="23">
        <f t="shared" si="1"/>
        <v>8</v>
      </c>
      <c r="E14" s="24">
        <f t="shared" si="2"/>
        <v>1.8404907975460124E-2</v>
      </c>
      <c r="F14" s="25">
        <f>'Mars N-1'!D14</f>
        <v>3</v>
      </c>
      <c r="G14" s="26">
        <f t="shared" si="3"/>
        <v>5</v>
      </c>
      <c r="H14" s="22">
        <f t="shared" si="4"/>
        <v>3.90625E-2</v>
      </c>
      <c r="I14" s="23">
        <f t="shared" si="5"/>
        <v>5</v>
      </c>
      <c r="J14" s="33">
        <f t="shared" si="6"/>
        <v>0</v>
      </c>
      <c r="K14" s="25">
        <f>'Mars N-1'!I14</f>
        <v>0</v>
      </c>
      <c r="L14" s="26">
        <f t="shared" si="7"/>
        <v>5</v>
      </c>
      <c r="M14" s="22">
        <f t="shared" si="8"/>
        <v>0</v>
      </c>
      <c r="N14" s="23">
        <f t="shared" si="9"/>
        <v>0</v>
      </c>
      <c r="O14" s="24">
        <f t="shared" si="10"/>
        <v>0</v>
      </c>
      <c r="P14" s="25">
        <f>'Mars N-1'!N14</f>
        <v>0</v>
      </c>
      <c r="Q14" s="26">
        <f t="shared" si="11"/>
        <v>0</v>
      </c>
      <c r="R14" s="22">
        <f t="shared" si="12"/>
        <v>2.3809523809523808E-2</v>
      </c>
      <c r="S14" s="23">
        <f t="shared" si="13"/>
        <v>1</v>
      </c>
      <c r="T14" s="33">
        <f t="shared" si="14"/>
        <v>3.8461538461538464E-2</v>
      </c>
      <c r="U14" s="25">
        <f>'Mars N-1'!S14</f>
        <v>2</v>
      </c>
      <c r="V14" s="26">
        <f t="shared" si="15"/>
        <v>-1</v>
      </c>
      <c r="W14" s="22">
        <f t="shared" si="16"/>
        <v>6.8965517241379309E-2</v>
      </c>
      <c r="X14" s="23">
        <f t="shared" si="17"/>
        <v>2</v>
      </c>
      <c r="Y14" s="33">
        <f t="shared" si="18"/>
        <v>0</v>
      </c>
      <c r="Z14" s="25">
        <f>'Mars N-1'!X14</f>
        <v>0</v>
      </c>
      <c r="AA14" s="26">
        <f t="shared" si="19"/>
        <v>2</v>
      </c>
      <c r="AB14" s="22">
        <f t="shared" si="20"/>
        <v>2.7777777777777776E-2</v>
      </c>
      <c r="AC14" s="23">
        <f t="shared" si="21"/>
        <v>3</v>
      </c>
      <c r="AD14" s="33">
        <f t="shared" si="22"/>
        <v>1.9607843137254902E-2</v>
      </c>
      <c r="AE14" s="25">
        <f>'Mars N-1'!AC14</f>
        <v>2</v>
      </c>
      <c r="AF14" s="26">
        <f t="shared" si="23"/>
        <v>1</v>
      </c>
      <c r="AG14" s="22">
        <f t="shared" si="24"/>
        <v>0.04</v>
      </c>
      <c r="AH14" s="23">
        <f t="shared" si="25"/>
        <v>1</v>
      </c>
      <c r="AI14" s="33">
        <f t="shared" si="26"/>
        <v>3.7037037037037035E-2</v>
      </c>
      <c r="AJ14" s="25">
        <f>'Mars N-1'!AH14</f>
        <v>1</v>
      </c>
      <c r="AK14" s="26">
        <f t="shared" si="27"/>
        <v>0</v>
      </c>
      <c r="AL14" s="22">
        <f t="shared" si="28"/>
        <v>3.6429872495446269E-2</v>
      </c>
      <c r="AM14" s="23">
        <f t="shared" si="29"/>
        <v>20</v>
      </c>
      <c r="AN14" s="33">
        <f t="shared" si="30"/>
        <v>1.1450381679389313E-2</v>
      </c>
      <c r="AO14" s="25">
        <f>'Mars N-1'!AM14</f>
        <v>6</v>
      </c>
      <c r="AP14" s="26">
        <f t="shared" si="31"/>
        <v>14</v>
      </c>
      <c r="AQ14" s="22">
        <f t="shared" si="32"/>
        <v>0</v>
      </c>
      <c r="AR14" s="23">
        <f t="shared" si="33"/>
        <v>0</v>
      </c>
      <c r="AS14" s="33">
        <f t="shared" si="34"/>
        <v>5.4054054054054057E-2</v>
      </c>
      <c r="AT14" s="25">
        <f>'Mars N-1'!AR14</f>
        <v>2</v>
      </c>
      <c r="AU14" s="26">
        <f t="shared" si="35"/>
        <v>-2</v>
      </c>
      <c r="AY14" t="s">
        <v>13</v>
      </c>
      <c r="AZ14" t="s">
        <v>86</v>
      </c>
      <c r="BA14" t="s">
        <v>87</v>
      </c>
      <c r="BB14" t="s">
        <v>103</v>
      </c>
      <c r="BC14" t="s">
        <v>115</v>
      </c>
      <c r="BD14">
        <v>4</v>
      </c>
      <c r="BE14">
        <v>7</v>
      </c>
      <c r="BF14">
        <v>7</v>
      </c>
      <c r="BG14">
        <v>1</v>
      </c>
      <c r="BH14">
        <v>0</v>
      </c>
      <c r="BI14">
        <v>2</v>
      </c>
      <c r="BJ14">
        <v>0</v>
      </c>
      <c r="BK14">
        <v>20</v>
      </c>
      <c r="BL14">
        <v>1</v>
      </c>
    </row>
    <row r="15" spans="1:64" x14ac:dyDescent="0.3">
      <c r="A15" t="s">
        <v>7</v>
      </c>
      <c r="B15" s="21"/>
      <c r="C15" s="22">
        <f t="shared" si="0"/>
        <v>3.1847133757961783E-2</v>
      </c>
      <c r="D15" s="23">
        <f t="shared" si="1"/>
        <v>5</v>
      </c>
      <c r="E15" s="24">
        <f t="shared" si="2"/>
        <v>4.9079754601226995E-2</v>
      </c>
      <c r="F15" s="25">
        <f>'Mars N-1'!D15</f>
        <v>8</v>
      </c>
      <c r="G15" s="26">
        <f t="shared" si="3"/>
        <v>-3</v>
      </c>
      <c r="H15" s="22">
        <f t="shared" si="4"/>
        <v>6.25E-2</v>
      </c>
      <c r="I15" s="23">
        <f t="shared" si="5"/>
        <v>8</v>
      </c>
      <c r="J15" s="33">
        <f t="shared" si="6"/>
        <v>7.7519379844961239E-2</v>
      </c>
      <c r="K15" s="25">
        <f>'Mars N-1'!I15</f>
        <v>10</v>
      </c>
      <c r="L15" s="26">
        <f t="shared" si="7"/>
        <v>-2</v>
      </c>
      <c r="M15" s="22">
        <f t="shared" si="8"/>
        <v>3.896103896103896E-2</v>
      </c>
      <c r="N15" s="23">
        <f t="shared" si="9"/>
        <v>3</v>
      </c>
      <c r="O15" s="24">
        <f t="shared" si="10"/>
        <v>0.04</v>
      </c>
      <c r="P15" s="25">
        <f>'Mars N-1'!N15</f>
        <v>2</v>
      </c>
      <c r="Q15" s="26">
        <f t="shared" si="11"/>
        <v>1</v>
      </c>
      <c r="R15" s="22">
        <f t="shared" si="12"/>
        <v>0.14285714285714285</v>
      </c>
      <c r="S15" s="23">
        <f t="shared" si="13"/>
        <v>6</v>
      </c>
      <c r="T15" s="33">
        <f t="shared" si="14"/>
        <v>0.13461538461538461</v>
      </c>
      <c r="U15" s="25">
        <f>'Mars N-1'!S15</f>
        <v>7</v>
      </c>
      <c r="V15" s="26">
        <f t="shared" si="15"/>
        <v>-1</v>
      </c>
      <c r="W15" s="22">
        <f t="shared" si="16"/>
        <v>0.2413793103448276</v>
      </c>
      <c r="X15" s="23">
        <f t="shared" si="17"/>
        <v>7</v>
      </c>
      <c r="Y15" s="33">
        <f t="shared" si="18"/>
        <v>0.28947368421052633</v>
      </c>
      <c r="Z15" s="25">
        <f>'Mars N-1'!X15</f>
        <v>11</v>
      </c>
      <c r="AA15" s="26">
        <f t="shared" si="19"/>
        <v>-4</v>
      </c>
      <c r="AB15" s="22">
        <f t="shared" si="20"/>
        <v>4.6296296296296294E-2</v>
      </c>
      <c r="AC15" s="23">
        <f t="shared" si="21"/>
        <v>5</v>
      </c>
      <c r="AD15" s="33">
        <f t="shared" si="22"/>
        <v>5.8823529411764705E-2</v>
      </c>
      <c r="AE15" s="25">
        <f>'Mars N-1'!AC15</f>
        <v>6</v>
      </c>
      <c r="AF15" s="26">
        <f t="shared" si="23"/>
        <v>-1</v>
      </c>
      <c r="AG15" s="22">
        <f t="shared" si="24"/>
        <v>0.12</v>
      </c>
      <c r="AH15" s="23">
        <f t="shared" si="25"/>
        <v>3</v>
      </c>
      <c r="AI15" s="33">
        <f t="shared" si="26"/>
        <v>0</v>
      </c>
      <c r="AJ15" s="25">
        <f>'Mars N-1'!AH15</f>
        <v>0</v>
      </c>
      <c r="AK15" s="26">
        <f t="shared" si="27"/>
        <v>3</v>
      </c>
      <c r="AL15" s="22">
        <f t="shared" si="28"/>
        <v>6.5573770491803282E-2</v>
      </c>
      <c r="AM15" s="23">
        <f t="shared" si="29"/>
        <v>36</v>
      </c>
      <c r="AN15" s="33">
        <f t="shared" si="30"/>
        <v>8.2061068702290074E-2</v>
      </c>
      <c r="AO15" s="25">
        <f>'Mars N-1'!AM15</f>
        <v>43</v>
      </c>
      <c r="AP15" s="26">
        <f t="shared" si="31"/>
        <v>-7</v>
      </c>
      <c r="AQ15" s="22">
        <f t="shared" si="32"/>
        <v>5.8823529411764705E-2</v>
      </c>
      <c r="AR15" s="23">
        <f t="shared" si="33"/>
        <v>1</v>
      </c>
      <c r="AS15" s="33">
        <f t="shared" si="34"/>
        <v>2.7027027027027029E-2</v>
      </c>
      <c r="AT15" s="25">
        <f>'Mars N-1'!AR15</f>
        <v>1</v>
      </c>
      <c r="AU15" s="26">
        <f t="shared" si="35"/>
        <v>0</v>
      </c>
      <c r="AY15" t="s">
        <v>37</v>
      </c>
      <c r="AZ15" t="s">
        <v>86</v>
      </c>
      <c r="BA15" t="s">
        <v>87</v>
      </c>
      <c r="BB15" t="s">
        <v>103</v>
      </c>
      <c r="BC15" t="s">
        <v>115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1</v>
      </c>
      <c r="BJ15">
        <v>0</v>
      </c>
      <c r="BK15">
        <v>1</v>
      </c>
      <c r="BL15">
        <v>0</v>
      </c>
    </row>
    <row r="16" spans="1:64" x14ac:dyDescent="0.3">
      <c r="A16" t="s">
        <v>56</v>
      </c>
      <c r="B16" s="21"/>
      <c r="C16" s="22">
        <f t="shared" si="0"/>
        <v>0</v>
      </c>
      <c r="D16" s="23">
        <f t="shared" si="1"/>
        <v>0</v>
      </c>
      <c r="E16" s="24">
        <f t="shared" si="2"/>
        <v>0</v>
      </c>
      <c r="F16" s="25">
        <f>'Mars N-1'!D16</f>
        <v>0</v>
      </c>
      <c r="G16" s="26">
        <f t="shared" si="3"/>
        <v>0</v>
      </c>
      <c r="H16" s="22">
        <f t="shared" si="4"/>
        <v>0</v>
      </c>
      <c r="I16" s="23">
        <f t="shared" si="5"/>
        <v>0</v>
      </c>
      <c r="J16" s="33">
        <f t="shared" si="6"/>
        <v>0</v>
      </c>
      <c r="K16" s="25">
        <f>'Mars N-1'!I16</f>
        <v>0</v>
      </c>
      <c r="L16" s="26">
        <f t="shared" si="7"/>
        <v>0</v>
      </c>
      <c r="M16" s="22">
        <f t="shared" si="8"/>
        <v>0</v>
      </c>
      <c r="N16" s="23">
        <f t="shared" si="9"/>
        <v>0</v>
      </c>
      <c r="O16" s="24">
        <f t="shared" si="10"/>
        <v>0</v>
      </c>
      <c r="P16" s="25">
        <f>'Mars N-1'!N16</f>
        <v>0</v>
      </c>
      <c r="Q16" s="26">
        <f t="shared" si="11"/>
        <v>0</v>
      </c>
      <c r="R16" s="22">
        <f t="shared" si="12"/>
        <v>0</v>
      </c>
      <c r="S16" s="23">
        <f t="shared" si="13"/>
        <v>0</v>
      </c>
      <c r="T16" s="33">
        <f t="shared" si="14"/>
        <v>0</v>
      </c>
      <c r="U16" s="25">
        <f>'Mars N-1'!S16</f>
        <v>0</v>
      </c>
      <c r="V16" s="26">
        <f t="shared" si="15"/>
        <v>0</v>
      </c>
      <c r="W16" s="22">
        <f t="shared" si="16"/>
        <v>0</v>
      </c>
      <c r="X16" s="23">
        <f t="shared" si="17"/>
        <v>0</v>
      </c>
      <c r="Y16" s="33">
        <f t="shared" si="18"/>
        <v>0</v>
      </c>
      <c r="Z16" s="25">
        <f>'Mars N-1'!X16</f>
        <v>0</v>
      </c>
      <c r="AA16" s="26">
        <f t="shared" si="19"/>
        <v>0</v>
      </c>
      <c r="AB16" s="22">
        <f t="shared" si="20"/>
        <v>0</v>
      </c>
      <c r="AC16" s="23">
        <f t="shared" si="21"/>
        <v>0</v>
      </c>
      <c r="AD16" s="33">
        <f t="shared" si="22"/>
        <v>0</v>
      </c>
      <c r="AE16" s="25">
        <f>'Mars N-1'!AC16</f>
        <v>0</v>
      </c>
      <c r="AF16" s="26">
        <f t="shared" si="23"/>
        <v>0</v>
      </c>
      <c r="AG16" s="22">
        <f t="shared" si="24"/>
        <v>0</v>
      </c>
      <c r="AH16" s="23">
        <f t="shared" si="25"/>
        <v>0</v>
      </c>
      <c r="AI16" s="33">
        <f t="shared" si="26"/>
        <v>0</v>
      </c>
      <c r="AJ16" s="25">
        <f>'Mars N-1'!AH16</f>
        <v>0</v>
      </c>
      <c r="AK16" s="26">
        <f t="shared" si="27"/>
        <v>0</v>
      </c>
      <c r="AL16" s="22">
        <f t="shared" si="28"/>
        <v>0</v>
      </c>
      <c r="AM16" s="23">
        <f t="shared" si="29"/>
        <v>0</v>
      </c>
      <c r="AN16" s="33">
        <f t="shared" si="30"/>
        <v>0</v>
      </c>
      <c r="AO16" s="25">
        <f>'Mars N-1'!AM16</f>
        <v>0</v>
      </c>
      <c r="AP16" s="26">
        <f t="shared" si="31"/>
        <v>0</v>
      </c>
      <c r="AQ16" s="22">
        <f t="shared" si="32"/>
        <v>0</v>
      </c>
      <c r="AR16" s="23">
        <f t="shared" si="33"/>
        <v>0</v>
      </c>
      <c r="AS16" s="33">
        <f t="shared" si="34"/>
        <v>0</v>
      </c>
      <c r="AT16" s="25">
        <f>'Mars N-1'!AR16</f>
        <v>0</v>
      </c>
      <c r="AU16" s="26">
        <f t="shared" si="35"/>
        <v>0</v>
      </c>
      <c r="AY16" t="s">
        <v>16</v>
      </c>
      <c r="AZ16" t="s">
        <v>86</v>
      </c>
      <c r="BA16" t="s">
        <v>87</v>
      </c>
      <c r="BB16" t="s">
        <v>103</v>
      </c>
      <c r="BC16" t="s">
        <v>115</v>
      </c>
      <c r="BD16">
        <v>0</v>
      </c>
      <c r="BE16">
        <v>1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1</v>
      </c>
      <c r="BL16">
        <v>0</v>
      </c>
    </row>
    <row r="17" spans="1:64" x14ac:dyDescent="0.3">
      <c r="A17" t="s">
        <v>8</v>
      </c>
      <c r="B17" s="21"/>
      <c r="C17" s="22">
        <f t="shared" si="0"/>
        <v>1.2738853503184714E-2</v>
      </c>
      <c r="D17" s="23">
        <f t="shared" si="1"/>
        <v>2</v>
      </c>
      <c r="E17" s="24">
        <f t="shared" si="2"/>
        <v>6.1349693251533744E-3</v>
      </c>
      <c r="F17" s="25">
        <f>'Mars N-1'!D17</f>
        <v>1</v>
      </c>
      <c r="G17" s="26">
        <f t="shared" si="3"/>
        <v>1</v>
      </c>
      <c r="H17" s="22">
        <f t="shared" si="4"/>
        <v>0</v>
      </c>
      <c r="I17" s="23">
        <f t="shared" si="5"/>
        <v>0</v>
      </c>
      <c r="J17" s="33">
        <f t="shared" si="6"/>
        <v>7.7519379844961239E-3</v>
      </c>
      <c r="K17" s="25">
        <f>'Mars N-1'!I17</f>
        <v>1</v>
      </c>
      <c r="L17" s="26">
        <f t="shared" si="7"/>
        <v>-1</v>
      </c>
      <c r="M17" s="22">
        <f t="shared" si="8"/>
        <v>0</v>
      </c>
      <c r="N17" s="23">
        <f t="shared" si="9"/>
        <v>0</v>
      </c>
      <c r="O17" s="24">
        <f t="shared" si="10"/>
        <v>0</v>
      </c>
      <c r="P17" s="25">
        <f>'Mars N-1'!N17</f>
        <v>0</v>
      </c>
      <c r="Q17" s="26">
        <f t="shared" si="11"/>
        <v>0</v>
      </c>
      <c r="R17" s="22">
        <f t="shared" si="12"/>
        <v>2.3809523809523808E-2</v>
      </c>
      <c r="S17" s="23">
        <f t="shared" si="13"/>
        <v>1</v>
      </c>
      <c r="T17" s="33">
        <f t="shared" si="14"/>
        <v>0</v>
      </c>
      <c r="U17" s="25">
        <f>'Mars N-1'!S17</f>
        <v>0</v>
      </c>
      <c r="V17" s="26">
        <f t="shared" si="15"/>
        <v>1</v>
      </c>
      <c r="W17" s="22">
        <f t="shared" si="16"/>
        <v>3.4482758620689655E-2</v>
      </c>
      <c r="X17" s="23">
        <f t="shared" si="17"/>
        <v>1</v>
      </c>
      <c r="Y17" s="33">
        <f t="shared" si="18"/>
        <v>2.6315789473684209E-2</v>
      </c>
      <c r="Z17" s="25">
        <f>'Mars N-1'!X17</f>
        <v>1</v>
      </c>
      <c r="AA17" s="26">
        <f t="shared" si="19"/>
        <v>0</v>
      </c>
      <c r="AB17" s="22">
        <f t="shared" si="20"/>
        <v>0</v>
      </c>
      <c r="AC17" s="23">
        <f t="shared" si="21"/>
        <v>0</v>
      </c>
      <c r="AD17" s="33">
        <f t="shared" si="22"/>
        <v>3.9215686274509803E-2</v>
      </c>
      <c r="AE17" s="25">
        <f>'Mars N-1'!AC17</f>
        <v>4</v>
      </c>
      <c r="AF17" s="26">
        <f t="shared" si="23"/>
        <v>-4</v>
      </c>
      <c r="AG17" s="22">
        <f t="shared" si="24"/>
        <v>0</v>
      </c>
      <c r="AH17" s="23">
        <f t="shared" si="25"/>
        <v>0</v>
      </c>
      <c r="AI17" s="33">
        <f t="shared" si="26"/>
        <v>0</v>
      </c>
      <c r="AJ17" s="25">
        <f>'Mars N-1'!AH17</f>
        <v>0</v>
      </c>
      <c r="AK17" s="26">
        <f t="shared" si="27"/>
        <v>0</v>
      </c>
      <c r="AL17" s="22">
        <f t="shared" si="28"/>
        <v>7.2859744990892532E-3</v>
      </c>
      <c r="AM17" s="23">
        <f t="shared" si="29"/>
        <v>4</v>
      </c>
      <c r="AN17" s="33">
        <f t="shared" si="30"/>
        <v>1.3358778625954198E-2</v>
      </c>
      <c r="AO17" s="25">
        <f>'Mars N-1'!AM17</f>
        <v>7</v>
      </c>
      <c r="AP17" s="26">
        <f t="shared" si="31"/>
        <v>-3</v>
      </c>
      <c r="AQ17" s="22">
        <f t="shared" si="32"/>
        <v>0</v>
      </c>
      <c r="AR17" s="23">
        <f t="shared" si="33"/>
        <v>0</v>
      </c>
      <c r="AS17" s="33">
        <f t="shared" si="34"/>
        <v>0</v>
      </c>
      <c r="AT17" s="25">
        <f>'Mars N-1'!AR17</f>
        <v>0</v>
      </c>
      <c r="AU17" s="26">
        <f t="shared" si="35"/>
        <v>0</v>
      </c>
      <c r="AY17" t="s">
        <v>17</v>
      </c>
      <c r="AZ17" t="s">
        <v>86</v>
      </c>
      <c r="BA17" t="s">
        <v>87</v>
      </c>
      <c r="BB17" t="s">
        <v>103</v>
      </c>
      <c r="BC17" t="s">
        <v>115</v>
      </c>
      <c r="BD17">
        <v>1</v>
      </c>
      <c r="BE17">
        <v>6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7</v>
      </c>
      <c r="BL17">
        <v>0</v>
      </c>
    </row>
    <row r="18" spans="1:64" x14ac:dyDescent="0.3">
      <c r="A18" t="s">
        <v>57</v>
      </c>
      <c r="B18" s="21"/>
      <c r="C18" s="22">
        <f t="shared" si="0"/>
        <v>0</v>
      </c>
      <c r="D18" s="23">
        <f t="shared" si="1"/>
        <v>0</v>
      </c>
      <c r="E18" s="24">
        <f t="shared" si="2"/>
        <v>0</v>
      </c>
      <c r="F18" s="25">
        <f>'Mars N-1'!D18</f>
        <v>0</v>
      </c>
      <c r="G18" s="26">
        <f t="shared" si="3"/>
        <v>0</v>
      </c>
      <c r="H18" s="22">
        <f t="shared" si="4"/>
        <v>0</v>
      </c>
      <c r="I18" s="23">
        <f t="shared" si="5"/>
        <v>0</v>
      </c>
      <c r="J18" s="33">
        <f t="shared" si="6"/>
        <v>7.7519379844961239E-3</v>
      </c>
      <c r="K18" s="25">
        <f>'Mars N-1'!I18</f>
        <v>1</v>
      </c>
      <c r="L18" s="26">
        <f t="shared" si="7"/>
        <v>-1</v>
      </c>
      <c r="M18" s="22">
        <f t="shared" si="8"/>
        <v>0</v>
      </c>
      <c r="N18" s="23">
        <f t="shared" si="9"/>
        <v>0</v>
      </c>
      <c r="O18" s="24">
        <f t="shared" si="10"/>
        <v>0</v>
      </c>
      <c r="P18" s="25">
        <f>'Mars N-1'!N18</f>
        <v>0</v>
      </c>
      <c r="Q18" s="26">
        <f t="shared" si="11"/>
        <v>0</v>
      </c>
      <c r="R18" s="22">
        <f t="shared" si="12"/>
        <v>0</v>
      </c>
      <c r="S18" s="23">
        <f t="shared" si="13"/>
        <v>0</v>
      </c>
      <c r="T18" s="33">
        <f t="shared" si="14"/>
        <v>0</v>
      </c>
      <c r="U18" s="25">
        <f>'Mars N-1'!S18</f>
        <v>0</v>
      </c>
      <c r="V18" s="26">
        <f t="shared" si="15"/>
        <v>0</v>
      </c>
      <c r="W18" s="22">
        <f t="shared" si="16"/>
        <v>0</v>
      </c>
      <c r="X18" s="23">
        <f t="shared" si="17"/>
        <v>0</v>
      </c>
      <c r="Y18" s="33">
        <f t="shared" si="18"/>
        <v>0</v>
      </c>
      <c r="Z18" s="25">
        <f>'Mars N-1'!X18</f>
        <v>0</v>
      </c>
      <c r="AA18" s="26">
        <f t="shared" si="19"/>
        <v>0</v>
      </c>
      <c r="AB18" s="22">
        <f t="shared" si="20"/>
        <v>0</v>
      </c>
      <c r="AC18" s="23">
        <f t="shared" si="21"/>
        <v>0</v>
      </c>
      <c r="AD18" s="33">
        <f t="shared" si="22"/>
        <v>0</v>
      </c>
      <c r="AE18" s="25">
        <f>'Mars N-1'!AC18</f>
        <v>0</v>
      </c>
      <c r="AF18" s="26">
        <f t="shared" si="23"/>
        <v>0</v>
      </c>
      <c r="AG18" s="22">
        <f t="shared" si="24"/>
        <v>0</v>
      </c>
      <c r="AH18" s="23">
        <f t="shared" si="25"/>
        <v>0</v>
      </c>
      <c r="AI18" s="33">
        <f t="shared" si="26"/>
        <v>0</v>
      </c>
      <c r="AJ18" s="25">
        <f>'Mars N-1'!AH18</f>
        <v>0</v>
      </c>
      <c r="AK18" s="26">
        <f t="shared" si="27"/>
        <v>0</v>
      </c>
      <c r="AL18" s="22">
        <f t="shared" si="28"/>
        <v>0</v>
      </c>
      <c r="AM18" s="23">
        <f t="shared" si="29"/>
        <v>0</v>
      </c>
      <c r="AN18" s="33">
        <f t="shared" si="30"/>
        <v>1.9083969465648854E-3</v>
      </c>
      <c r="AO18" s="25">
        <f>'Mars N-1'!AM18</f>
        <v>1</v>
      </c>
      <c r="AP18" s="26">
        <f t="shared" si="31"/>
        <v>-1</v>
      </c>
      <c r="AQ18" s="22">
        <f t="shared" si="32"/>
        <v>0</v>
      </c>
      <c r="AR18" s="23">
        <f t="shared" si="33"/>
        <v>0</v>
      </c>
      <c r="AS18" s="33">
        <f t="shared" si="34"/>
        <v>0</v>
      </c>
      <c r="AT18" s="25">
        <f>'Mars N-1'!AR18</f>
        <v>0</v>
      </c>
      <c r="AU18" s="26">
        <f t="shared" si="35"/>
        <v>0</v>
      </c>
      <c r="AY18" t="s">
        <v>19</v>
      </c>
      <c r="AZ18" t="s">
        <v>86</v>
      </c>
      <c r="BA18" t="s">
        <v>87</v>
      </c>
      <c r="BB18" t="s">
        <v>103</v>
      </c>
      <c r="BC18" t="s">
        <v>115</v>
      </c>
      <c r="BD18">
        <v>6</v>
      </c>
      <c r="BE18">
        <v>8</v>
      </c>
      <c r="BF18">
        <v>1</v>
      </c>
      <c r="BG18">
        <v>2</v>
      </c>
      <c r="BH18">
        <v>1</v>
      </c>
      <c r="BI18">
        <v>6</v>
      </c>
      <c r="BJ18">
        <v>1</v>
      </c>
      <c r="BK18">
        <v>24</v>
      </c>
      <c r="BL18">
        <v>1</v>
      </c>
    </row>
    <row r="19" spans="1:64" x14ac:dyDescent="0.3">
      <c r="A19" t="s">
        <v>9</v>
      </c>
      <c r="B19" s="21"/>
      <c r="C19" s="22">
        <f t="shared" si="0"/>
        <v>1.9108280254777069E-2</v>
      </c>
      <c r="D19" s="23">
        <f t="shared" si="1"/>
        <v>3</v>
      </c>
      <c r="E19" s="24">
        <f t="shared" si="2"/>
        <v>1.8404907975460124E-2</v>
      </c>
      <c r="F19" s="25">
        <f>'Mars N-1'!D19</f>
        <v>3</v>
      </c>
      <c r="G19" s="26">
        <f t="shared" si="3"/>
        <v>0</v>
      </c>
      <c r="H19" s="22">
        <f t="shared" si="4"/>
        <v>7.8125E-3</v>
      </c>
      <c r="I19" s="23">
        <f t="shared" si="5"/>
        <v>1</v>
      </c>
      <c r="J19" s="33">
        <f t="shared" si="6"/>
        <v>7.7519379844961239E-3</v>
      </c>
      <c r="K19" s="25">
        <f>'Mars N-1'!I19</f>
        <v>1</v>
      </c>
      <c r="L19" s="26">
        <f t="shared" si="7"/>
        <v>0</v>
      </c>
      <c r="M19" s="22">
        <f t="shared" si="8"/>
        <v>0</v>
      </c>
      <c r="N19" s="23">
        <f t="shared" si="9"/>
        <v>0</v>
      </c>
      <c r="O19" s="24">
        <f t="shared" si="10"/>
        <v>0</v>
      </c>
      <c r="P19" s="25">
        <f>'Mars N-1'!N19</f>
        <v>0</v>
      </c>
      <c r="Q19" s="26">
        <f t="shared" si="11"/>
        <v>0</v>
      </c>
      <c r="R19" s="22">
        <f t="shared" si="12"/>
        <v>0</v>
      </c>
      <c r="S19" s="23">
        <f t="shared" si="13"/>
        <v>0</v>
      </c>
      <c r="T19" s="33">
        <f t="shared" si="14"/>
        <v>5.7692307692307696E-2</v>
      </c>
      <c r="U19" s="25">
        <f>'Mars N-1'!S19</f>
        <v>3</v>
      </c>
      <c r="V19" s="26">
        <f t="shared" si="15"/>
        <v>-3</v>
      </c>
      <c r="W19" s="22">
        <f t="shared" si="16"/>
        <v>0</v>
      </c>
      <c r="X19" s="23">
        <f t="shared" si="17"/>
        <v>0</v>
      </c>
      <c r="Y19" s="33">
        <f t="shared" si="18"/>
        <v>0</v>
      </c>
      <c r="Z19" s="25">
        <f>'Mars N-1'!X19</f>
        <v>0</v>
      </c>
      <c r="AA19" s="26">
        <f t="shared" si="19"/>
        <v>0</v>
      </c>
      <c r="AB19" s="22">
        <f t="shared" si="20"/>
        <v>3.7037037037037035E-2</v>
      </c>
      <c r="AC19" s="23">
        <f t="shared" si="21"/>
        <v>4</v>
      </c>
      <c r="AD19" s="33">
        <f t="shared" si="22"/>
        <v>9.8039215686274508E-3</v>
      </c>
      <c r="AE19" s="25">
        <f>'Mars N-1'!AC19</f>
        <v>1</v>
      </c>
      <c r="AF19" s="26">
        <f t="shared" si="23"/>
        <v>3</v>
      </c>
      <c r="AG19" s="22">
        <f t="shared" si="24"/>
        <v>0</v>
      </c>
      <c r="AH19" s="23">
        <f t="shared" si="25"/>
        <v>0</v>
      </c>
      <c r="AI19" s="33">
        <f t="shared" si="26"/>
        <v>0</v>
      </c>
      <c r="AJ19" s="25">
        <f>'Mars N-1'!AH19</f>
        <v>0</v>
      </c>
      <c r="AK19" s="26">
        <f t="shared" si="27"/>
        <v>0</v>
      </c>
      <c r="AL19" s="22">
        <f t="shared" si="28"/>
        <v>1.4571948998178506E-2</v>
      </c>
      <c r="AM19" s="23">
        <f t="shared" si="29"/>
        <v>8</v>
      </c>
      <c r="AN19" s="33">
        <f t="shared" si="30"/>
        <v>1.1450381679389313E-2</v>
      </c>
      <c r="AO19" s="25">
        <f>'Mars N-1'!AM19</f>
        <v>6</v>
      </c>
      <c r="AP19" s="26">
        <f t="shared" si="31"/>
        <v>2</v>
      </c>
      <c r="AQ19" s="22">
        <f t="shared" si="32"/>
        <v>0</v>
      </c>
      <c r="AR19" s="23">
        <f t="shared" si="33"/>
        <v>0</v>
      </c>
      <c r="AS19" s="33">
        <f t="shared" si="34"/>
        <v>5.4054054054054057E-2</v>
      </c>
      <c r="AT19" s="25">
        <f>'Mars N-1'!AR19</f>
        <v>2</v>
      </c>
      <c r="AU19" s="26">
        <f t="shared" si="35"/>
        <v>-2</v>
      </c>
      <c r="AY19" t="s">
        <v>20</v>
      </c>
      <c r="AZ19" t="s">
        <v>86</v>
      </c>
      <c r="BA19" t="s">
        <v>87</v>
      </c>
      <c r="BB19" t="s">
        <v>103</v>
      </c>
      <c r="BC19" t="s">
        <v>115</v>
      </c>
      <c r="BD19">
        <v>7</v>
      </c>
      <c r="BE19">
        <v>1</v>
      </c>
      <c r="BF19">
        <v>0</v>
      </c>
      <c r="BG19">
        <v>1</v>
      </c>
      <c r="BH19">
        <v>1</v>
      </c>
      <c r="BI19">
        <v>0</v>
      </c>
      <c r="BJ19">
        <v>6</v>
      </c>
      <c r="BK19">
        <v>16</v>
      </c>
      <c r="BL19">
        <v>0</v>
      </c>
    </row>
    <row r="20" spans="1:64" x14ac:dyDescent="0.3">
      <c r="A20" t="s">
        <v>10</v>
      </c>
      <c r="B20" s="21"/>
      <c r="C20" s="22">
        <f t="shared" si="0"/>
        <v>5.7324840764331211E-2</v>
      </c>
      <c r="D20" s="23">
        <f t="shared" si="1"/>
        <v>9</v>
      </c>
      <c r="E20" s="24">
        <f t="shared" si="2"/>
        <v>3.6809815950920248E-2</v>
      </c>
      <c r="F20" s="25">
        <f>'Mars N-1'!D20</f>
        <v>6</v>
      </c>
      <c r="G20" s="26">
        <f t="shared" si="3"/>
        <v>3</v>
      </c>
      <c r="H20" s="22">
        <f t="shared" si="4"/>
        <v>1.5625E-2</v>
      </c>
      <c r="I20" s="23">
        <f t="shared" si="5"/>
        <v>2</v>
      </c>
      <c r="J20" s="33">
        <f t="shared" si="6"/>
        <v>1.5503875968992248E-2</v>
      </c>
      <c r="K20" s="25">
        <f>'Mars N-1'!I20</f>
        <v>2</v>
      </c>
      <c r="L20" s="26">
        <f t="shared" si="7"/>
        <v>0</v>
      </c>
      <c r="M20" s="22">
        <f t="shared" si="8"/>
        <v>6.4935064935064929E-2</v>
      </c>
      <c r="N20" s="23">
        <f t="shared" si="9"/>
        <v>5</v>
      </c>
      <c r="O20" s="24">
        <f t="shared" si="10"/>
        <v>0.12</v>
      </c>
      <c r="P20" s="25">
        <f>'Mars N-1'!N20</f>
        <v>6</v>
      </c>
      <c r="Q20" s="26">
        <f t="shared" si="11"/>
        <v>-1</v>
      </c>
      <c r="R20" s="22">
        <f t="shared" si="12"/>
        <v>0.11904761904761904</v>
      </c>
      <c r="S20" s="23">
        <f t="shared" si="13"/>
        <v>5</v>
      </c>
      <c r="T20" s="33">
        <f t="shared" si="14"/>
        <v>7.6923076923076927E-2</v>
      </c>
      <c r="U20" s="25">
        <f>'Mars N-1'!S20</f>
        <v>4</v>
      </c>
      <c r="V20" s="26">
        <f t="shared" si="15"/>
        <v>1</v>
      </c>
      <c r="W20" s="22">
        <f t="shared" si="16"/>
        <v>6.8965517241379309E-2</v>
      </c>
      <c r="X20" s="23">
        <f t="shared" si="17"/>
        <v>2</v>
      </c>
      <c r="Y20" s="33">
        <f t="shared" si="18"/>
        <v>2.6315789473684209E-2</v>
      </c>
      <c r="Z20" s="25">
        <f>'Mars N-1'!X20</f>
        <v>1</v>
      </c>
      <c r="AA20" s="26">
        <f t="shared" si="19"/>
        <v>1</v>
      </c>
      <c r="AB20" s="22">
        <f t="shared" si="20"/>
        <v>2.7777777777777776E-2</v>
      </c>
      <c r="AC20" s="23">
        <f t="shared" si="21"/>
        <v>3</v>
      </c>
      <c r="AD20" s="33">
        <f t="shared" si="22"/>
        <v>1.9607843137254902E-2</v>
      </c>
      <c r="AE20" s="25">
        <f>'Mars N-1'!AC20</f>
        <v>2</v>
      </c>
      <c r="AF20" s="26">
        <f t="shared" si="23"/>
        <v>1</v>
      </c>
      <c r="AG20" s="22">
        <f t="shared" si="24"/>
        <v>0</v>
      </c>
      <c r="AH20" s="23">
        <f t="shared" si="25"/>
        <v>0</v>
      </c>
      <c r="AI20" s="33">
        <f t="shared" si="26"/>
        <v>0</v>
      </c>
      <c r="AJ20" s="25">
        <f>'Mars N-1'!AH20</f>
        <v>0</v>
      </c>
      <c r="AK20" s="26">
        <f t="shared" si="27"/>
        <v>0</v>
      </c>
      <c r="AL20" s="22">
        <f t="shared" si="28"/>
        <v>4.7358834244080147E-2</v>
      </c>
      <c r="AM20" s="23">
        <f t="shared" si="29"/>
        <v>26</v>
      </c>
      <c r="AN20" s="33">
        <f t="shared" si="30"/>
        <v>4.0076335877862593E-2</v>
      </c>
      <c r="AO20" s="25">
        <f>'Mars N-1'!AM20</f>
        <v>21</v>
      </c>
      <c r="AP20" s="26">
        <f t="shared" si="31"/>
        <v>5</v>
      </c>
      <c r="AQ20" s="22">
        <f t="shared" si="32"/>
        <v>0</v>
      </c>
      <c r="AR20" s="23">
        <f t="shared" si="33"/>
        <v>0</v>
      </c>
      <c r="AS20" s="33">
        <f t="shared" si="34"/>
        <v>0</v>
      </c>
      <c r="AT20" s="25">
        <f>'Mars N-1'!AR20</f>
        <v>0</v>
      </c>
      <c r="AU20" s="26">
        <f t="shared" si="35"/>
        <v>0</v>
      </c>
      <c r="AY20" t="s">
        <v>22</v>
      </c>
      <c r="AZ20" t="s">
        <v>86</v>
      </c>
      <c r="BA20" t="s">
        <v>87</v>
      </c>
      <c r="BB20" t="s">
        <v>103</v>
      </c>
      <c r="BC20" t="s">
        <v>115</v>
      </c>
      <c r="BD20">
        <v>2</v>
      </c>
      <c r="BE20">
        <v>2</v>
      </c>
      <c r="BF20">
        <v>0</v>
      </c>
      <c r="BG20">
        <v>0</v>
      </c>
      <c r="BH20">
        <v>0</v>
      </c>
      <c r="BI20">
        <v>3</v>
      </c>
      <c r="BJ20">
        <v>0</v>
      </c>
      <c r="BK20">
        <v>7</v>
      </c>
      <c r="BL20">
        <v>0</v>
      </c>
    </row>
    <row r="21" spans="1:64" x14ac:dyDescent="0.3">
      <c r="A21" t="s">
        <v>58</v>
      </c>
      <c r="B21" s="21"/>
      <c r="C21" s="22">
        <f t="shared" si="0"/>
        <v>0</v>
      </c>
      <c r="D21" s="23">
        <f t="shared" si="1"/>
        <v>0</v>
      </c>
      <c r="E21" s="24">
        <f t="shared" si="2"/>
        <v>0</v>
      </c>
      <c r="F21" s="25">
        <f>'Mars N-1'!D21</f>
        <v>0</v>
      </c>
      <c r="G21" s="26">
        <f t="shared" si="3"/>
        <v>0</v>
      </c>
      <c r="H21" s="22">
        <f t="shared" si="4"/>
        <v>0</v>
      </c>
      <c r="I21" s="23">
        <f t="shared" si="5"/>
        <v>0</v>
      </c>
      <c r="J21" s="33">
        <f t="shared" si="6"/>
        <v>0</v>
      </c>
      <c r="K21" s="25">
        <f>'Mars N-1'!I21</f>
        <v>0</v>
      </c>
      <c r="L21" s="26">
        <f t="shared" si="7"/>
        <v>0</v>
      </c>
      <c r="M21" s="22">
        <f t="shared" si="8"/>
        <v>0</v>
      </c>
      <c r="N21" s="23">
        <f t="shared" si="9"/>
        <v>0</v>
      </c>
      <c r="O21" s="24">
        <f t="shared" si="10"/>
        <v>0</v>
      </c>
      <c r="P21" s="25">
        <f>'Mars N-1'!N21</f>
        <v>0</v>
      </c>
      <c r="Q21" s="26">
        <f t="shared" si="11"/>
        <v>0</v>
      </c>
      <c r="R21" s="22">
        <f t="shared" si="12"/>
        <v>0</v>
      </c>
      <c r="S21" s="23">
        <f t="shared" si="13"/>
        <v>0</v>
      </c>
      <c r="T21" s="33">
        <f t="shared" si="14"/>
        <v>0</v>
      </c>
      <c r="U21" s="25">
        <f>'Mars N-1'!S21</f>
        <v>0</v>
      </c>
      <c r="V21" s="26">
        <f t="shared" si="15"/>
        <v>0</v>
      </c>
      <c r="W21" s="22">
        <f t="shared" si="16"/>
        <v>0</v>
      </c>
      <c r="X21" s="23">
        <f t="shared" si="17"/>
        <v>0</v>
      </c>
      <c r="Y21" s="33">
        <f t="shared" si="18"/>
        <v>0</v>
      </c>
      <c r="Z21" s="25">
        <f>'Mars N-1'!X21</f>
        <v>0</v>
      </c>
      <c r="AA21" s="26">
        <f t="shared" si="19"/>
        <v>0</v>
      </c>
      <c r="AB21" s="22">
        <f t="shared" si="20"/>
        <v>0</v>
      </c>
      <c r="AC21" s="23">
        <f t="shared" si="21"/>
        <v>0</v>
      </c>
      <c r="AD21" s="33">
        <f t="shared" si="22"/>
        <v>0</v>
      </c>
      <c r="AE21" s="25">
        <f>'Mars N-1'!AC21</f>
        <v>0</v>
      </c>
      <c r="AF21" s="26">
        <f t="shared" si="23"/>
        <v>0</v>
      </c>
      <c r="AG21" s="22">
        <f t="shared" si="24"/>
        <v>0</v>
      </c>
      <c r="AH21" s="23">
        <f t="shared" si="25"/>
        <v>0</v>
      </c>
      <c r="AI21" s="33">
        <f t="shared" si="26"/>
        <v>0</v>
      </c>
      <c r="AJ21" s="25">
        <f>'Mars N-1'!AH21</f>
        <v>0</v>
      </c>
      <c r="AK21" s="26">
        <f t="shared" si="27"/>
        <v>0</v>
      </c>
      <c r="AL21" s="22">
        <f t="shared" si="28"/>
        <v>0</v>
      </c>
      <c r="AM21" s="23">
        <f t="shared" si="29"/>
        <v>0</v>
      </c>
      <c r="AN21" s="33">
        <f t="shared" si="30"/>
        <v>0</v>
      </c>
      <c r="AO21" s="25">
        <f>'Mars N-1'!AM21</f>
        <v>0</v>
      </c>
      <c r="AP21" s="26">
        <f t="shared" si="31"/>
        <v>0</v>
      </c>
      <c r="AQ21" s="22">
        <f t="shared" si="32"/>
        <v>0</v>
      </c>
      <c r="AR21" s="23">
        <f t="shared" si="33"/>
        <v>0</v>
      </c>
      <c r="AS21" s="33">
        <f t="shared" si="34"/>
        <v>0</v>
      </c>
      <c r="AT21" s="25">
        <f>'Mars N-1'!AR21</f>
        <v>0</v>
      </c>
      <c r="AU21" s="26">
        <f t="shared" si="35"/>
        <v>0</v>
      </c>
      <c r="AY21" t="s">
        <v>23</v>
      </c>
      <c r="AZ21" t="s">
        <v>86</v>
      </c>
      <c r="BA21" t="s">
        <v>87</v>
      </c>
      <c r="BB21" t="s">
        <v>103</v>
      </c>
      <c r="BC21" t="s">
        <v>115</v>
      </c>
      <c r="BD21">
        <v>1</v>
      </c>
      <c r="BE21">
        <v>6</v>
      </c>
      <c r="BF21">
        <v>0</v>
      </c>
      <c r="BG21">
        <v>0</v>
      </c>
      <c r="BH21">
        <v>1</v>
      </c>
      <c r="BI21">
        <v>7</v>
      </c>
      <c r="BJ21">
        <v>0</v>
      </c>
      <c r="BK21">
        <v>15</v>
      </c>
      <c r="BL21">
        <v>0</v>
      </c>
    </row>
    <row r="22" spans="1:64" x14ac:dyDescent="0.3">
      <c r="A22" t="s">
        <v>11</v>
      </c>
      <c r="B22" s="21"/>
      <c r="C22" s="22">
        <f t="shared" si="0"/>
        <v>2.5477707006369428E-2</v>
      </c>
      <c r="D22" s="23">
        <f t="shared" si="1"/>
        <v>4</v>
      </c>
      <c r="E22" s="24">
        <f t="shared" si="2"/>
        <v>6.1349693251533744E-3</v>
      </c>
      <c r="F22" s="25">
        <f>'Mars N-1'!D22</f>
        <v>1</v>
      </c>
      <c r="G22" s="26">
        <f t="shared" si="3"/>
        <v>3</v>
      </c>
      <c r="H22" s="22">
        <f t="shared" si="4"/>
        <v>2.34375E-2</v>
      </c>
      <c r="I22" s="23">
        <f t="shared" si="5"/>
        <v>3</v>
      </c>
      <c r="J22" s="33">
        <f t="shared" si="6"/>
        <v>4.6511627906976744E-2</v>
      </c>
      <c r="K22" s="25">
        <f>'Mars N-1'!I22</f>
        <v>6</v>
      </c>
      <c r="L22" s="26">
        <f t="shared" si="7"/>
        <v>-3</v>
      </c>
      <c r="M22" s="22">
        <f t="shared" si="8"/>
        <v>0</v>
      </c>
      <c r="N22" s="23">
        <f t="shared" si="9"/>
        <v>0</v>
      </c>
      <c r="O22" s="24">
        <f t="shared" si="10"/>
        <v>0</v>
      </c>
      <c r="P22" s="25">
        <f>'Mars N-1'!N22</f>
        <v>0</v>
      </c>
      <c r="Q22" s="26">
        <f t="shared" si="11"/>
        <v>0</v>
      </c>
      <c r="R22" s="22">
        <f t="shared" si="12"/>
        <v>0</v>
      </c>
      <c r="S22" s="23">
        <f t="shared" si="13"/>
        <v>0</v>
      </c>
      <c r="T22" s="33">
        <f t="shared" si="14"/>
        <v>1.9230769230769232E-2</v>
      </c>
      <c r="U22" s="25">
        <f>'Mars N-1'!S22</f>
        <v>1</v>
      </c>
      <c r="V22" s="26">
        <f t="shared" si="15"/>
        <v>-1</v>
      </c>
      <c r="W22" s="22">
        <f t="shared" si="16"/>
        <v>3.4482758620689655E-2</v>
      </c>
      <c r="X22" s="23">
        <f t="shared" si="17"/>
        <v>1</v>
      </c>
      <c r="Y22" s="33">
        <f t="shared" si="18"/>
        <v>0</v>
      </c>
      <c r="Z22" s="25">
        <f>'Mars N-1'!X22</f>
        <v>0</v>
      </c>
      <c r="AA22" s="26">
        <f t="shared" si="19"/>
        <v>1</v>
      </c>
      <c r="AB22" s="22">
        <f t="shared" si="20"/>
        <v>3.7037037037037035E-2</v>
      </c>
      <c r="AC22" s="23">
        <f t="shared" si="21"/>
        <v>4</v>
      </c>
      <c r="AD22" s="33">
        <f t="shared" si="22"/>
        <v>0.11764705882352941</v>
      </c>
      <c r="AE22" s="25">
        <f>'Mars N-1'!AC22</f>
        <v>12</v>
      </c>
      <c r="AF22" s="26">
        <f t="shared" si="23"/>
        <v>-8</v>
      </c>
      <c r="AG22" s="22">
        <f t="shared" si="24"/>
        <v>0</v>
      </c>
      <c r="AH22" s="23">
        <f t="shared" si="25"/>
        <v>0</v>
      </c>
      <c r="AI22" s="33">
        <f t="shared" si="26"/>
        <v>0</v>
      </c>
      <c r="AJ22" s="25">
        <f>'Mars N-1'!AH22</f>
        <v>0</v>
      </c>
      <c r="AK22" s="26">
        <f t="shared" si="27"/>
        <v>0</v>
      </c>
      <c r="AL22" s="22">
        <f t="shared" si="28"/>
        <v>2.185792349726776E-2</v>
      </c>
      <c r="AM22" s="23">
        <f t="shared" si="29"/>
        <v>12</v>
      </c>
      <c r="AN22" s="33">
        <f t="shared" si="30"/>
        <v>3.8167938931297711E-2</v>
      </c>
      <c r="AO22" s="25">
        <f>'Mars N-1'!AM22</f>
        <v>20</v>
      </c>
      <c r="AP22" s="26">
        <f t="shared" si="31"/>
        <v>-8</v>
      </c>
      <c r="AQ22" s="22">
        <f t="shared" si="32"/>
        <v>0</v>
      </c>
      <c r="AR22" s="23">
        <f t="shared" si="33"/>
        <v>0</v>
      </c>
      <c r="AS22" s="33">
        <f t="shared" si="34"/>
        <v>0</v>
      </c>
      <c r="AT22" s="25">
        <f>'Mars N-1'!AR22</f>
        <v>0</v>
      </c>
      <c r="AU22" s="26">
        <f t="shared" si="35"/>
        <v>0</v>
      </c>
      <c r="AY22" t="s">
        <v>24</v>
      </c>
      <c r="AZ22" t="s">
        <v>86</v>
      </c>
      <c r="BA22" t="s">
        <v>87</v>
      </c>
      <c r="BB22" t="s">
        <v>103</v>
      </c>
      <c r="BC22" t="s">
        <v>115</v>
      </c>
      <c r="BD22">
        <v>6</v>
      </c>
      <c r="BE22">
        <v>14</v>
      </c>
      <c r="BF22">
        <v>22</v>
      </c>
      <c r="BG22">
        <v>1</v>
      </c>
      <c r="BH22">
        <v>0</v>
      </c>
      <c r="BI22">
        <v>9</v>
      </c>
      <c r="BJ22">
        <v>0</v>
      </c>
      <c r="BK22">
        <v>52</v>
      </c>
      <c r="BL22">
        <v>0</v>
      </c>
    </row>
    <row r="23" spans="1:64" x14ac:dyDescent="0.3">
      <c r="A23" t="s">
        <v>12</v>
      </c>
      <c r="B23" s="21"/>
      <c r="C23" s="22">
        <f t="shared" si="0"/>
        <v>6.369426751592357E-3</v>
      </c>
      <c r="D23" s="23">
        <f t="shared" si="1"/>
        <v>1</v>
      </c>
      <c r="E23" s="24">
        <f t="shared" si="2"/>
        <v>4.2944785276073622E-2</v>
      </c>
      <c r="F23" s="25">
        <f>'Mars N-1'!D23</f>
        <v>7</v>
      </c>
      <c r="G23" s="26">
        <f t="shared" si="3"/>
        <v>-6</v>
      </c>
      <c r="H23" s="22">
        <f t="shared" si="4"/>
        <v>3.90625E-2</v>
      </c>
      <c r="I23" s="23">
        <f t="shared" si="5"/>
        <v>5</v>
      </c>
      <c r="J23" s="33">
        <f t="shared" si="6"/>
        <v>6.2015503875968991E-2</v>
      </c>
      <c r="K23" s="25">
        <f>'Mars N-1'!I23</f>
        <v>8</v>
      </c>
      <c r="L23" s="26">
        <f t="shared" si="7"/>
        <v>-3</v>
      </c>
      <c r="M23" s="22">
        <f t="shared" si="8"/>
        <v>0</v>
      </c>
      <c r="N23" s="23">
        <f t="shared" si="9"/>
        <v>0</v>
      </c>
      <c r="O23" s="24">
        <f t="shared" si="10"/>
        <v>0.02</v>
      </c>
      <c r="P23" s="25">
        <f>'Mars N-1'!N23</f>
        <v>1</v>
      </c>
      <c r="Q23" s="26">
        <f t="shared" si="11"/>
        <v>-1</v>
      </c>
      <c r="R23" s="22">
        <f t="shared" si="12"/>
        <v>4.7619047619047616E-2</v>
      </c>
      <c r="S23" s="23">
        <f t="shared" si="13"/>
        <v>2</v>
      </c>
      <c r="T23" s="33">
        <f t="shared" si="14"/>
        <v>3.8461538461538464E-2</v>
      </c>
      <c r="U23" s="25">
        <f>'Mars N-1'!S23</f>
        <v>2</v>
      </c>
      <c r="V23" s="26">
        <f t="shared" si="15"/>
        <v>0</v>
      </c>
      <c r="W23" s="22">
        <f t="shared" si="16"/>
        <v>3.4482758620689655E-2</v>
      </c>
      <c r="X23" s="23">
        <f t="shared" si="17"/>
        <v>1</v>
      </c>
      <c r="Y23" s="33">
        <f t="shared" si="18"/>
        <v>2.6315789473684209E-2</v>
      </c>
      <c r="Z23" s="25">
        <f>'Mars N-1'!X23</f>
        <v>1</v>
      </c>
      <c r="AA23" s="26">
        <f t="shared" si="19"/>
        <v>0</v>
      </c>
      <c r="AB23" s="22">
        <f t="shared" si="20"/>
        <v>0</v>
      </c>
      <c r="AC23" s="23">
        <f t="shared" si="21"/>
        <v>0</v>
      </c>
      <c r="AD23" s="33">
        <f t="shared" si="22"/>
        <v>2.9411764705882353E-2</v>
      </c>
      <c r="AE23" s="25">
        <f>'Mars N-1'!AC23</f>
        <v>3</v>
      </c>
      <c r="AF23" s="26">
        <f t="shared" si="23"/>
        <v>-3</v>
      </c>
      <c r="AG23" s="22">
        <f t="shared" si="24"/>
        <v>0</v>
      </c>
      <c r="AH23" s="23">
        <f t="shared" si="25"/>
        <v>0</v>
      </c>
      <c r="AI23" s="33">
        <f t="shared" si="26"/>
        <v>0</v>
      </c>
      <c r="AJ23" s="25">
        <f>'Mars N-1'!AH23</f>
        <v>0</v>
      </c>
      <c r="AK23" s="26">
        <f t="shared" si="27"/>
        <v>0</v>
      </c>
      <c r="AL23" s="22">
        <f t="shared" si="28"/>
        <v>1.6393442622950821E-2</v>
      </c>
      <c r="AM23" s="23">
        <f t="shared" si="29"/>
        <v>9</v>
      </c>
      <c r="AN23" s="33">
        <f t="shared" si="30"/>
        <v>4.1984732824427481E-2</v>
      </c>
      <c r="AO23" s="25">
        <f>'Mars N-1'!AM23</f>
        <v>22</v>
      </c>
      <c r="AP23" s="26">
        <f t="shared" si="31"/>
        <v>-13</v>
      </c>
      <c r="AQ23" s="22">
        <f t="shared" si="32"/>
        <v>0</v>
      </c>
      <c r="AR23" s="23">
        <f t="shared" si="33"/>
        <v>0</v>
      </c>
      <c r="AS23" s="33">
        <f t="shared" si="34"/>
        <v>0</v>
      </c>
      <c r="AT23" s="25">
        <f>'Mars N-1'!AR23</f>
        <v>0</v>
      </c>
      <c r="AU23" s="26">
        <f t="shared" si="35"/>
        <v>0</v>
      </c>
      <c r="AY23" t="s">
        <v>25</v>
      </c>
      <c r="AZ23" t="s">
        <v>86</v>
      </c>
      <c r="BA23" t="s">
        <v>87</v>
      </c>
      <c r="BB23" t="s">
        <v>103</v>
      </c>
      <c r="BC23" t="s">
        <v>115</v>
      </c>
      <c r="BD23">
        <v>4</v>
      </c>
      <c r="BE23">
        <v>1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5</v>
      </c>
      <c r="BL23">
        <v>0</v>
      </c>
    </row>
    <row r="24" spans="1:64" x14ac:dyDescent="0.3">
      <c r="A24" t="s">
        <v>59</v>
      </c>
      <c r="B24" s="21"/>
      <c r="C24" s="22">
        <f t="shared" si="0"/>
        <v>0</v>
      </c>
      <c r="D24" s="23">
        <f t="shared" si="1"/>
        <v>0</v>
      </c>
      <c r="E24" s="24">
        <f t="shared" si="2"/>
        <v>0</v>
      </c>
      <c r="F24" s="25">
        <f>'Mars N-1'!D24</f>
        <v>0</v>
      </c>
      <c r="G24" s="26">
        <f t="shared" si="3"/>
        <v>0</v>
      </c>
      <c r="H24" s="22">
        <f t="shared" si="4"/>
        <v>0</v>
      </c>
      <c r="I24" s="23">
        <f t="shared" si="5"/>
        <v>0</v>
      </c>
      <c r="J24" s="33">
        <f t="shared" si="6"/>
        <v>7.7519379844961239E-3</v>
      </c>
      <c r="K24" s="25">
        <f>'Mars N-1'!I24</f>
        <v>1</v>
      </c>
      <c r="L24" s="26">
        <f t="shared" si="7"/>
        <v>-1</v>
      </c>
      <c r="M24" s="22">
        <f t="shared" si="8"/>
        <v>0</v>
      </c>
      <c r="N24" s="23">
        <f t="shared" si="9"/>
        <v>0</v>
      </c>
      <c r="O24" s="24">
        <f t="shared" si="10"/>
        <v>0</v>
      </c>
      <c r="P24" s="25">
        <f>'Mars N-1'!N24</f>
        <v>0</v>
      </c>
      <c r="Q24" s="26">
        <f t="shared" si="11"/>
        <v>0</v>
      </c>
      <c r="R24" s="22">
        <f t="shared" si="12"/>
        <v>0</v>
      </c>
      <c r="S24" s="23">
        <f t="shared" si="13"/>
        <v>0</v>
      </c>
      <c r="T24" s="33">
        <f t="shared" si="14"/>
        <v>0</v>
      </c>
      <c r="U24" s="25">
        <f>'Mars N-1'!S24</f>
        <v>0</v>
      </c>
      <c r="V24" s="26">
        <f t="shared" si="15"/>
        <v>0</v>
      </c>
      <c r="W24" s="22">
        <f t="shared" si="16"/>
        <v>0</v>
      </c>
      <c r="X24" s="23">
        <f t="shared" si="17"/>
        <v>0</v>
      </c>
      <c r="Y24" s="33">
        <f t="shared" si="18"/>
        <v>0</v>
      </c>
      <c r="Z24" s="25">
        <f>'Mars N-1'!X24</f>
        <v>0</v>
      </c>
      <c r="AA24" s="26">
        <f t="shared" si="19"/>
        <v>0</v>
      </c>
      <c r="AB24" s="22">
        <f t="shared" si="20"/>
        <v>0</v>
      </c>
      <c r="AC24" s="23">
        <f t="shared" si="21"/>
        <v>0</v>
      </c>
      <c r="AD24" s="33">
        <f t="shared" si="22"/>
        <v>0</v>
      </c>
      <c r="AE24" s="25">
        <f>'Mars N-1'!AC24</f>
        <v>0</v>
      </c>
      <c r="AF24" s="26">
        <f t="shared" si="23"/>
        <v>0</v>
      </c>
      <c r="AG24" s="22">
        <f t="shared" si="24"/>
        <v>0</v>
      </c>
      <c r="AH24" s="23">
        <f t="shared" si="25"/>
        <v>0</v>
      </c>
      <c r="AI24" s="33">
        <f t="shared" si="26"/>
        <v>0</v>
      </c>
      <c r="AJ24" s="25">
        <f>'Mars N-1'!AH24</f>
        <v>0</v>
      </c>
      <c r="AK24" s="26">
        <f t="shared" si="27"/>
        <v>0</v>
      </c>
      <c r="AL24" s="22">
        <f t="shared" si="28"/>
        <v>0</v>
      </c>
      <c r="AM24" s="23">
        <f t="shared" si="29"/>
        <v>0</v>
      </c>
      <c r="AN24" s="33">
        <f t="shared" si="30"/>
        <v>1.9083969465648854E-3</v>
      </c>
      <c r="AO24" s="25">
        <f>'Mars N-1'!AM24</f>
        <v>1</v>
      </c>
      <c r="AP24" s="26">
        <f t="shared" si="31"/>
        <v>-1</v>
      </c>
      <c r="AQ24" s="22">
        <f t="shared" si="32"/>
        <v>0</v>
      </c>
      <c r="AR24" s="23">
        <f t="shared" si="33"/>
        <v>0</v>
      </c>
      <c r="AS24" s="33">
        <f t="shared" si="34"/>
        <v>0</v>
      </c>
      <c r="AT24" s="25">
        <f>'Mars N-1'!AR24</f>
        <v>0</v>
      </c>
      <c r="AU24" s="26">
        <f t="shared" si="35"/>
        <v>0</v>
      </c>
      <c r="AY24" t="s">
        <v>26</v>
      </c>
      <c r="AZ24" t="s">
        <v>86</v>
      </c>
      <c r="BA24" t="s">
        <v>87</v>
      </c>
      <c r="BB24" t="s">
        <v>103</v>
      </c>
      <c r="BC24" t="s">
        <v>115</v>
      </c>
      <c r="BD24">
        <v>5</v>
      </c>
      <c r="BE24">
        <v>12</v>
      </c>
      <c r="BF24">
        <v>1</v>
      </c>
      <c r="BG24">
        <v>2</v>
      </c>
      <c r="BH24">
        <v>0</v>
      </c>
      <c r="BI24">
        <v>4</v>
      </c>
      <c r="BJ24">
        <v>0</v>
      </c>
      <c r="BK24">
        <v>24</v>
      </c>
      <c r="BL24">
        <v>0</v>
      </c>
    </row>
    <row r="25" spans="1:64" x14ac:dyDescent="0.3">
      <c r="A25" t="s">
        <v>60</v>
      </c>
      <c r="B25" s="21"/>
      <c r="C25" s="22">
        <f t="shared" si="0"/>
        <v>6.369426751592357E-3</v>
      </c>
      <c r="D25" s="23">
        <f t="shared" si="1"/>
        <v>1</v>
      </c>
      <c r="E25" s="24">
        <f t="shared" si="2"/>
        <v>0</v>
      </c>
      <c r="F25" s="25">
        <f>'Mars N-1'!D25</f>
        <v>0</v>
      </c>
      <c r="G25" s="26">
        <f t="shared" si="3"/>
        <v>1</v>
      </c>
      <c r="H25" s="22">
        <f t="shared" si="4"/>
        <v>0</v>
      </c>
      <c r="I25" s="23">
        <f t="shared" si="5"/>
        <v>0</v>
      </c>
      <c r="J25" s="33">
        <f t="shared" si="6"/>
        <v>0</v>
      </c>
      <c r="K25" s="25">
        <f>'Mars N-1'!I25</f>
        <v>0</v>
      </c>
      <c r="L25" s="26">
        <f t="shared" si="7"/>
        <v>0</v>
      </c>
      <c r="M25" s="22">
        <f t="shared" si="8"/>
        <v>0</v>
      </c>
      <c r="N25" s="23">
        <f t="shared" si="9"/>
        <v>0</v>
      </c>
      <c r="O25" s="24">
        <f t="shared" si="10"/>
        <v>0</v>
      </c>
      <c r="P25" s="25">
        <f>'Mars N-1'!N25</f>
        <v>0</v>
      </c>
      <c r="Q25" s="26">
        <f t="shared" si="11"/>
        <v>0</v>
      </c>
      <c r="R25" s="22">
        <f t="shared" si="12"/>
        <v>0</v>
      </c>
      <c r="S25" s="23">
        <f t="shared" si="13"/>
        <v>0</v>
      </c>
      <c r="T25" s="33">
        <f t="shared" si="14"/>
        <v>0</v>
      </c>
      <c r="U25" s="25">
        <f>'Mars N-1'!S25</f>
        <v>0</v>
      </c>
      <c r="V25" s="26">
        <f t="shared" si="15"/>
        <v>0</v>
      </c>
      <c r="W25" s="22">
        <f t="shared" si="16"/>
        <v>0</v>
      </c>
      <c r="X25" s="23">
        <f t="shared" si="17"/>
        <v>0</v>
      </c>
      <c r="Y25" s="33">
        <f t="shared" si="18"/>
        <v>0</v>
      </c>
      <c r="Z25" s="25">
        <f>'Mars N-1'!X25</f>
        <v>0</v>
      </c>
      <c r="AA25" s="26">
        <f t="shared" si="19"/>
        <v>0</v>
      </c>
      <c r="AB25" s="22">
        <f t="shared" si="20"/>
        <v>0</v>
      </c>
      <c r="AC25" s="23">
        <f t="shared" si="21"/>
        <v>0</v>
      </c>
      <c r="AD25" s="33">
        <f t="shared" si="22"/>
        <v>0</v>
      </c>
      <c r="AE25" s="25">
        <f>'Mars N-1'!AC25</f>
        <v>0</v>
      </c>
      <c r="AF25" s="26">
        <f t="shared" si="23"/>
        <v>0</v>
      </c>
      <c r="AG25" s="22">
        <f t="shared" si="24"/>
        <v>0</v>
      </c>
      <c r="AH25" s="23">
        <f t="shared" si="25"/>
        <v>0</v>
      </c>
      <c r="AI25" s="33">
        <f t="shared" si="26"/>
        <v>3.7037037037037035E-2</v>
      </c>
      <c r="AJ25" s="25">
        <f>'Mars N-1'!AH25</f>
        <v>1</v>
      </c>
      <c r="AK25" s="26">
        <f t="shared" si="27"/>
        <v>-1</v>
      </c>
      <c r="AL25" s="22">
        <f t="shared" si="28"/>
        <v>1.8214936247723133E-3</v>
      </c>
      <c r="AM25" s="23">
        <f t="shared" si="29"/>
        <v>1</v>
      </c>
      <c r="AN25" s="33">
        <f t="shared" si="30"/>
        <v>1.9083969465648854E-3</v>
      </c>
      <c r="AO25" s="25">
        <f>'Mars N-1'!AM25</f>
        <v>1</v>
      </c>
      <c r="AP25" s="26">
        <f t="shared" si="31"/>
        <v>0</v>
      </c>
      <c r="AQ25" s="22">
        <f t="shared" si="32"/>
        <v>0</v>
      </c>
      <c r="AR25" s="23">
        <f t="shared" si="33"/>
        <v>0</v>
      </c>
      <c r="AS25" s="33">
        <f t="shared" si="34"/>
        <v>0</v>
      </c>
      <c r="AT25" s="25">
        <f>'Mars N-1'!AR25</f>
        <v>0</v>
      </c>
      <c r="AU25" s="26">
        <f t="shared" si="35"/>
        <v>0</v>
      </c>
      <c r="AY25" t="s">
        <v>27</v>
      </c>
      <c r="AZ25" t="s">
        <v>86</v>
      </c>
      <c r="BA25" t="s">
        <v>87</v>
      </c>
      <c r="BB25" t="s">
        <v>103</v>
      </c>
      <c r="BC25" t="s">
        <v>115</v>
      </c>
      <c r="BD25">
        <v>3</v>
      </c>
      <c r="BE25">
        <v>4</v>
      </c>
      <c r="BF25">
        <v>0</v>
      </c>
      <c r="BG25">
        <v>0</v>
      </c>
      <c r="BH25">
        <v>2</v>
      </c>
      <c r="BI25">
        <v>2</v>
      </c>
      <c r="BJ25">
        <v>0</v>
      </c>
      <c r="BK25">
        <v>11</v>
      </c>
      <c r="BL25">
        <v>0</v>
      </c>
    </row>
    <row r="26" spans="1:64" x14ac:dyDescent="0.3">
      <c r="A26" t="s">
        <v>13</v>
      </c>
      <c r="B26" s="21"/>
      <c r="C26" s="22">
        <f t="shared" si="0"/>
        <v>2.5477707006369428E-2</v>
      </c>
      <c r="D26" s="23">
        <f t="shared" si="1"/>
        <v>4</v>
      </c>
      <c r="E26" s="24">
        <f t="shared" si="2"/>
        <v>1.8404907975460124E-2</v>
      </c>
      <c r="F26" s="25">
        <f>'Mars N-1'!D26</f>
        <v>3</v>
      </c>
      <c r="G26" s="26">
        <f t="shared" si="3"/>
        <v>1</v>
      </c>
      <c r="H26" s="22">
        <f t="shared" si="4"/>
        <v>5.46875E-2</v>
      </c>
      <c r="I26" s="23">
        <f t="shared" si="5"/>
        <v>7</v>
      </c>
      <c r="J26" s="33">
        <f t="shared" si="6"/>
        <v>4.6511627906976744E-2</v>
      </c>
      <c r="K26" s="25">
        <f>'Mars N-1'!I26</f>
        <v>6</v>
      </c>
      <c r="L26" s="26">
        <f t="shared" si="7"/>
        <v>1</v>
      </c>
      <c r="M26" s="22">
        <f t="shared" si="8"/>
        <v>9.0909090909090912E-2</v>
      </c>
      <c r="N26" s="23">
        <f t="shared" si="9"/>
        <v>7</v>
      </c>
      <c r="O26" s="24">
        <f t="shared" si="10"/>
        <v>0.02</v>
      </c>
      <c r="P26" s="25">
        <f>'Mars N-1'!N26</f>
        <v>1</v>
      </c>
      <c r="Q26" s="26">
        <f t="shared" si="11"/>
        <v>6</v>
      </c>
      <c r="R26" s="22">
        <f t="shared" si="12"/>
        <v>2.3809523809523808E-2</v>
      </c>
      <c r="S26" s="23">
        <f t="shared" si="13"/>
        <v>1</v>
      </c>
      <c r="T26" s="33">
        <f t="shared" si="14"/>
        <v>0</v>
      </c>
      <c r="U26" s="25">
        <f>'Mars N-1'!S26</f>
        <v>0</v>
      </c>
      <c r="V26" s="26">
        <f t="shared" si="15"/>
        <v>1</v>
      </c>
      <c r="W26" s="22">
        <f t="shared" si="16"/>
        <v>0</v>
      </c>
      <c r="X26" s="23">
        <f t="shared" si="17"/>
        <v>0</v>
      </c>
      <c r="Y26" s="33">
        <f t="shared" si="18"/>
        <v>0</v>
      </c>
      <c r="Z26" s="25">
        <f>'Mars N-1'!X26</f>
        <v>0</v>
      </c>
      <c r="AA26" s="26">
        <f t="shared" si="19"/>
        <v>0</v>
      </c>
      <c r="AB26" s="22">
        <f t="shared" si="20"/>
        <v>1.8518518518518517E-2</v>
      </c>
      <c r="AC26" s="23">
        <f t="shared" si="21"/>
        <v>2</v>
      </c>
      <c r="AD26" s="33">
        <f t="shared" si="22"/>
        <v>9.8039215686274508E-3</v>
      </c>
      <c r="AE26" s="25">
        <f>'Mars N-1'!AC26</f>
        <v>1</v>
      </c>
      <c r="AF26" s="26">
        <f t="shared" si="23"/>
        <v>1</v>
      </c>
      <c r="AG26" s="22">
        <f t="shared" si="24"/>
        <v>0</v>
      </c>
      <c r="AH26" s="23">
        <f t="shared" si="25"/>
        <v>0</v>
      </c>
      <c r="AI26" s="33">
        <f t="shared" si="26"/>
        <v>0</v>
      </c>
      <c r="AJ26" s="25">
        <f>'Mars N-1'!AH26</f>
        <v>0</v>
      </c>
      <c r="AK26" s="26">
        <f t="shared" si="27"/>
        <v>0</v>
      </c>
      <c r="AL26" s="22">
        <f t="shared" si="28"/>
        <v>3.6429872495446269E-2</v>
      </c>
      <c r="AM26" s="23">
        <f t="shared" si="29"/>
        <v>20</v>
      </c>
      <c r="AN26" s="33">
        <f t="shared" si="30"/>
        <v>2.0992366412213741E-2</v>
      </c>
      <c r="AO26" s="25">
        <f>'Mars N-1'!AM26</f>
        <v>11</v>
      </c>
      <c r="AP26" s="26">
        <f t="shared" si="31"/>
        <v>9</v>
      </c>
      <c r="AQ26" s="22">
        <f t="shared" si="32"/>
        <v>5.8823529411764705E-2</v>
      </c>
      <c r="AR26" s="23">
        <f t="shared" si="33"/>
        <v>1</v>
      </c>
      <c r="AS26" s="33">
        <f t="shared" si="34"/>
        <v>0</v>
      </c>
      <c r="AT26" s="25">
        <f>'Mars N-1'!AR26</f>
        <v>0</v>
      </c>
      <c r="AU26" s="26">
        <f t="shared" si="35"/>
        <v>1</v>
      </c>
      <c r="AY26" t="s">
        <v>28</v>
      </c>
      <c r="AZ26" t="s">
        <v>86</v>
      </c>
      <c r="BA26" t="s">
        <v>87</v>
      </c>
      <c r="BB26" t="s">
        <v>103</v>
      </c>
      <c r="BC26" t="s">
        <v>115</v>
      </c>
      <c r="BD26">
        <v>5</v>
      </c>
      <c r="BE26">
        <v>6</v>
      </c>
      <c r="BF26">
        <v>1</v>
      </c>
      <c r="BG26">
        <v>2</v>
      </c>
      <c r="BH26">
        <v>1</v>
      </c>
      <c r="BI26">
        <v>7</v>
      </c>
      <c r="BJ26">
        <v>2</v>
      </c>
      <c r="BK26">
        <v>21</v>
      </c>
      <c r="BL26">
        <v>3</v>
      </c>
    </row>
    <row r="27" spans="1:64" x14ac:dyDescent="0.3">
      <c r="A27" t="s">
        <v>37</v>
      </c>
      <c r="B27" s="21"/>
      <c r="C27" s="22">
        <f t="shared" si="0"/>
        <v>0</v>
      </c>
      <c r="D27" s="23">
        <f t="shared" si="1"/>
        <v>0</v>
      </c>
      <c r="E27" s="24">
        <f t="shared" si="2"/>
        <v>0</v>
      </c>
      <c r="F27" s="25">
        <f>'Mars N-1'!D27</f>
        <v>0</v>
      </c>
      <c r="G27" s="26">
        <f t="shared" si="3"/>
        <v>0</v>
      </c>
      <c r="H27" s="22">
        <f t="shared" si="4"/>
        <v>0</v>
      </c>
      <c r="I27" s="23">
        <f t="shared" si="5"/>
        <v>0</v>
      </c>
      <c r="J27" s="33">
        <f t="shared" si="6"/>
        <v>0</v>
      </c>
      <c r="K27" s="25">
        <f>'Mars N-1'!I27</f>
        <v>0</v>
      </c>
      <c r="L27" s="26">
        <f t="shared" si="7"/>
        <v>0</v>
      </c>
      <c r="M27" s="22">
        <f t="shared" si="8"/>
        <v>0</v>
      </c>
      <c r="N27" s="23">
        <f t="shared" si="9"/>
        <v>0</v>
      </c>
      <c r="O27" s="24">
        <f t="shared" si="10"/>
        <v>0</v>
      </c>
      <c r="P27" s="25">
        <f>'Mars N-1'!N27</f>
        <v>0</v>
      </c>
      <c r="Q27" s="26">
        <f t="shared" si="11"/>
        <v>0</v>
      </c>
      <c r="R27" s="22">
        <f t="shared" si="12"/>
        <v>0</v>
      </c>
      <c r="S27" s="23">
        <f t="shared" si="13"/>
        <v>0</v>
      </c>
      <c r="T27" s="33">
        <f t="shared" si="14"/>
        <v>0</v>
      </c>
      <c r="U27" s="25">
        <f>'Mars N-1'!S27</f>
        <v>0</v>
      </c>
      <c r="V27" s="26">
        <f t="shared" si="15"/>
        <v>0</v>
      </c>
      <c r="W27" s="22">
        <f t="shared" si="16"/>
        <v>0</v>
      </c>
      <c r="X27" s="23">
        <f t="shared" si="17"/>
        <v>0</v>
      </c>
      <c r="Y27" s="33">
        <f t="shared" si="18"/>
        <v>0</v>
      </c>
      <c r="Z27" s="25">
        <f>'Mars N-1'!X27</f>
        <v>0</v>
      </c>
      <c r="AA27" s="26">
        <f t="shared" si="19"/>
        <v>0</v>
      </c>
      <c r="AB27" s="22">
        <f t="shared" si="20"/>
        <v>9.2592592592592587E-3</v>
      </c>
      <c r="AC27" s="23">
        <f t="shared" si="21"/>
        <v>1</v>
      </c>
      <c r="AD27" s="33">
        <f t="shared" si="22"/>
        <v>9.8039215686274508E-3</v>
      </c>
      <c r="AE27" s="25">
        <f>'Mars N-1'!AC27</f>
        <v>1</v>
      </c>
      <c r="AF27" s="26">
        <f t="shared" si="23"/>
        <v>0</v>
      </c>
      <c r="AG27" s="22">
        <f t="shared" si="24"/>
        <v>0</v>
      </c>
      <c r="AH27" s="23">
        <f t="shared" si="25"/>
        <v>0</v>
      </c>
      <c r="AI27" s="33">
        <f t="shared" si="26"/>
        <v>0</v>
      </c>
      <c r="AJ27" s="25">
        <f>'Mars N-1'!AH27</f>
        <v>0</v>
      </c>
      <c r="AK27" s="26">
        <f t="shared" si="27"/>
        <v>0</v>
      </c>
      <c r="AL27" s="22">
        <f t="shared" si="28"/>
        <v>1.8214936247723133E-3</v>
      </c>
      <c r="AM27" s="23">
        <f t="shared" si="29"/>
        <v>1</v>
      </c>
      <c r="AN27" s="33">
        <f t="shared" si="30"/>
        <v>1.9083969465648854E-3</v>
      </c>
      <c r="AO27" s="25">
        <f>'Mars N-1'!AM27</f>
        <v>1</v>
      </c>
      <c r="AP27" s="26">
        <f t="shared" si="31"/>
        <v>0</v>
      </c>
      <c r="AQ27" s="22">
        <f t="shared" si="32"/>
        <v>0</v>
      </c>
      <c r="AR27" s="23">
        <f t="shared" si="33"/>
        <v>0</v>
      </c>
      <c r="AS27" s="33">
        <f t="shared" si="34"/>
        <v>0</v>
      </c>
      <c r="AT27" s="25">
        <f>'Mars N-1'!AR27</f>
        <v>0</v>
      </c>
      <c r="AU27" s="26">
        <f t="shared" si="35"/>
        <v>0</v>
      </c>
      <c r="AY27" t="s">
        <v>34</v>
      </c>
      <c r="AZ27" t="s">
        <v>86</v>
      </c>
      <c r="BA27" t="s">
        <v>87</v>
      </c>
      <c r="BB27" t="s">
        <v>103</v>
      </c>
      <c r="BC27" t="s">
        <v>115</v>
      </c>
      <c r="BD27">
        <v>1</v>
      </c>
      <c r="BE27">
        <v>3</v>
      </c>
      <c r="BF27">
        <v>2</v>
      </c>
      <c r="BG27">
        <v>0</v>
      </c>
      <c r="BH27">
        <v>1</v>
      </c>
      <c r="BI27">
        <v>1</v>
      </c>
      <c r="BJ27">
        <v>0</v>
      </c>
      <c r="BK27">
        <v>8</v>
      </c>
      <c r="BL27">
        <v>0</v>
      </c>
    </row>
    <row r="28" spans="1:64" x14ac:dyDescent="0.3">
      <c r="A28" t="s">
        <v>14</v>
      </c>
      <c r="B28" s="21"/>
      <c r="C28" s="22">
        <f t="shared" si="0"/>
        <v>0</v>
      </c>
      <c r="D28" s="23">
        <f t="shared" si="1"/>
        <v>0</v>
      </c>
      <c r="E28" s="24">
        <f t="shared" si="2"/>
        <v>0</v>
      </c>
      <c r="F28" s="25">
        <f>'Mars N-1'!D28</f>
        <v>0</v>
      </c>
      <c r="G28" s="26">
        <f t="shared" si="3"/>
        <v>0</v>
      </c>
      <c r="H28" s="22">
        <f t="shared" si="4"/>
        <v>0</v>
      </c>
      <c r="I28" s="23">
        <f t="shared" si="5"/>
        <v>0</v>
      </c>
      <c r="J28" s="33">
        <f t="shared" si="6"/>
        <v>7.7519379844961239E-3</v>
      </c>
      <c r="K28" s="25">
        <f>'Mars N-1'!I28</f>
        <v>1</v>
      </c>
      <c r="L28" s="26">
        <f t="shared" si="7"/>
        <v>-1</v>
      </c>
      <c r="M28" s="22">
        <f t="shared" si="8"/>
        <v>0</v>
      </c>
      <c r="N28" s="23">
        <f t="shared" si="9"/>
        <v>0</v>
      </c>
      <c r="O28" s="24">
        <f t="shared" si="10"/>
        <v>0</v>
      </c>
      <c r="P28" s="25">
        <f>'Mars N-1'!N28</f>
        <v>0</v>
      </c>
      <c r="Q28" s="26">
        <f t="shared" si="11"/>
        <v>0</v>
      </c>
      <c r="R28" s="22">
        <f t="shared" si="12"/>
        <v>0</v>
      </c>
      <c r="S28" s="23">
        <f t="shared" si="13"/>
        <v>0</v>
      </c>
      <c r="T28" s="33">
        <f t="shared" si="14"/>
        <v>0</v>
      </c>
      <c r="U28" s="25">
        <f>'Mars N-1'!S28</f>
        <v>0</v>
      </c>
      <c r="V28" s="26">
        <f t="shared" si="15"/>
        <v>0</v>
      </c>
      <c r="W28" s="22">
        <f t="shared" si="16"/>
        <v>0</v>
      </c>
      <c r="X28" s="23">
        <f t="shared" si="17"/>
        <v>0</v>
      </c>
      <c r="Y28" s="33">
        <f t="shared" si="18"/>
        <v>0</v>
      </c>
      <c r="Z28" s="25">
        <f>'Mars N-1'!X28</f>
        <v>0</v>
      </c>
      <c r="AA28" s="26">
        <f t="shared" si="19"/>
        <v>0</v>
      </c>
      <c r="AB28" s="22">
        <f t="shared" si="20"/>
        <v>0</v>
      </c>
      <c r="AC28" s="23">
        <f t="shared" si="21"/>
        <v>0</v>
      </c>
      <c r="AD28" s="33">
        <f t="shared" si="22"/>
        <v>0</v>
      </c>
      <c r="AE28" s="25">
        <f>'Mars N-1'!AC28</f>
        <v>0</v>
      </c>
      <c r="AF28" s="26">
        <f t="shared" si="23"/>
        <v>0</v>
      </c>
      <c r="AG28" s="22">
        <f t="shared" si="24"/>
        <v>0</v>
      </c>
      <c r="AH28" s="23">
        <f t="shared" si="25"/>
        <v>0</v>
      </c>
      <c r="AI28" s="33">
        <f t="shared" si="26"/>
        <v>0</v>
      </c>
      <c r="AJ28" s="25">
        <f>'Mars N-1'!AH28</f>
        <v>0</v>
      </c>
      <c r="AK28" s="26">
        <f t="shared" si="27"/>
        <v>0</v>
      </c>
      <c r="AL28" s="22">
        <f t="shared" si="28"/>
        <v>0</v>
      </c>
      <c r="AM28" s="23">
        <f t="shared" si="29"/>
        <v>0</v>
      </c>
      <c r="AN28" s="33">
        <f t="shared" si="30"/>
        <v>1.9083969465648854E-3</v>
      </c>
      <c r="AO28" s="25">
        <f>'Mars N-1'!AM28</f>
        <v>1</v>
      </c>
      <c r="AP28" s="26">
        <f t="shared" si="31"/>
        <v>-1</v>
      </c>
      <c r="AQ28" s="22">
        <f t="shared" si="32"/>
        <v>0</v>
      </c>
      <c r="AR28" s="23">
        <f t="shared" si="33"/>
        <v>0</v>
      </c>
      <c r="AS28" s="33">
        <f t="shared" si="34"/>
        <v>0</v>
      </c>
      <c r="AT28" s="25">
        <f>'Mars N-1'!AR28</f>
        <v>0</v>
      </c>
      <c r="AU28" s="26">
        <f t="shared" si="35"/>
        <v>0</v>
      </c>
      <c r="AY28" t="s">
        <v>29</v>
      </c>
      <c r="AZ28" t="s">
        <v>86</v>
      </c>
      <c r="BA28" t="s">
        <v>87</v>
      </c>
      <c r="BB28" t="s">
        <v>103</v>
      </c>
      <c r="BC28" t="s">
        <v>115</v>
      </c>
      <c r="BD28">
        <v>5</v>
      </c>
      <c r="BE28">
        <v>0</v>
      </c>
      <c r="BF28">
        <v>2</v>
      </c>
      <c r="BG28">
        <v>1</v>
      </c>
      <c r="BH28">
        <v>1</v>
      </c>
      <c r="BI28">
        <v>3</v>
      </c>
      <c r="BJ28">
        <v>1</v>
      </c>
      <c r="BK28">
        <v>12</v>
      </c>
      <c r="BL28">
        <v>1</v>
      </c>
    </row>
    <row r="29" spans="1:64" x14ac:dyDescent="0.3">
      <c r="A29" t="s">
        <v>15</v>
      </c>
      <c r="B29" s="21"/>
      <c r="C29" s="22">
        <f t="shared" si="0"/>
        <v>0</v>
      </c>
      <c r="D29" s="23">
        <f t="shared" si="1"/>
        <v>0</v>
      </c>
      <c r="E29" s="24">
        <f t="shared" si="2"/>
        <v>0</v>
      </c>
      <c r="F29" s="25">
        <f>'Mars N-1'!D29</f>
        <v>0</v>
      </c>
      <c r="G29" s="26">
        <f t="shared" si="3"/>
        <v>0</v>
      </c>
      <c r="H29" s="22">
        <f t="shared" si="4"/>
        <v>0</v>
      </c>
      <c r="I29" s="23">
        <f t="shared" si="5"/>
        <v>0</v>
      </c>
      <c r="J29" s="33">
        <f t="shared" si="6"/>
        <v>0</v>
      </c>
      <c r="K29" s="25">
        <f>'Mars N-1'!I29</f>
        <v>0</v>
      </c>
      <c r="L29" s="26">
        <f t="shared" si="7"/>
        <v>0</v>
      </c>
      <c r="M29" s="22">
        <f t="shared" si="8"/>
        <v>0</v>
      </c>
      <c r="N29" s="23">
        <f t="shared" si="9"/>
        <v>0</v>
      </c>
      <c r="O29" s="24">
        <f t="shared" si="10"/>
        <v>0</v>
      </c>
      <c r="P29" s="25">
        <f>'Mars N-1'!N29</f>
        <v>0</v>
      </c>
      <c r="Q29" s="26">
        <f t="shared" si="11"/>
        <v>0</v>
      </c>
      <c r="R29" s="22">
        <f t="shared" si="12"/>
        <v>0</v>
      </c>
      <c r="S29" s="23">
        <f t="shared" si="13"/>
        <v>0</v>
      </c>
      <c r="T29" s="33">
        <f t="shared" si="14"/>
        <v>0</v>
      </c>
      <c r="U29" s="25">
        <f>'Mars N-1'!S29</f>
        <v>0</v>
      </c>
      <c r="V29" s="26">
        <f t="shared" si="15"/>
        <v>0</v>
      </c>
      <c r="W29" s="22">
        <f t="shared" si="16"/>
        <v>0</v>
      </c>
      <c r="X29" s="23">
        <f t="shared" si="17"/>
        <v>0</v>
      </c>
      <c r="Y29" s="33">
        <f t="shared" si="18"/>
        <v>0</v>
      </c>
      <c r="Z29" s="25">
        <f>'Mars N-1'!X29</f>
        <v>0</v>
      </c>
      <c r="AA29" s="26">
        <f t="shared" si="19"/>
        <v>0</v>
      </c>
      <c r="AB29" s="22">
        <f t="shared" si="20"/>
        <v>0</v>
      </c>
      <c r="AC29" s="23">
        <f t="shared" si="21"/>
        <v>0</v>
      </c>
      <c r="AD29" s="33">
        <f t="shared" si="22"/>
        <v>0</v>
      </c>
      <c r="AE29" s="25">
        <f>'Mars N-1'!AC29</f>
        <v>0</v>
      </c>
      <c r="AF29" s="26">
        <f t="shared" si="23"/>
        <v>0</v>
      </c>
      <c r="AG29" s="22">
        <f t="shared" si="24"/>
        <v>0</v>
      </c>
      <c r="AH29" s="23">
        <f t="shared" si="25"/>
        <v>0</v>
      </c>
      <c r="AI29" s="33">
        <f t="shared" si="26"/>
        <v>0</v>
      </c>
      <c r="AJ29" s="25">
        <f>'Mars N-1'!AH29</f>
        <v>0</v>
      </c>
      <c r="AK29" s="26">
        <f t="shared" si="27"/>
        <v>0</v>
      </c>
      <c r="AL29" s="22">
        <f t="shared" si="28"/>
        <v>0</v>
      </c>
      <c r="AM29" s="23">
        <f t="shared" si="29"/>
        <v>0</v>
      </c>
      <c r="AN29" s="33">
        <f t="shared" si="30"/>
        <v>0</v>
      </c>
      <c r="AO29" s="25">
        <f>'Mars N-1'!AM29</f>
        <v>0</v>
      </c>
      <c r="AP29" s="26">
        <f t="shared" si="31"/>
        <v>0</v>
      </c>
      <c r="AQ29" s="22">
        <f t="shared" si="32"/>
        <v>0</v>
      </c>
      <c r="AR29" s="23">
        <f t="shared" si="33"/>
        <v>0</v>
      </c>
      <c r="AS29" s="33">
        <f t="shared" si="34"/>
        <v>0</v>
      </c>
      <c r="AT29" s="25">
        <f>'Mars N-1'!AR29</f>
        <v>0</v>
      </c>
      <c r="AU29" s="26">
        <f t="shared" si="35"/>
        <v>0</v>
      </c>
      <c r="AY29" t="s">
        <v>35</v>
      </c>
      <c r="AZ29" t="s">
        <v>86</v>
      </c>
      <c r="BA29" t="s">
        <v>87</v>
      </c>
      <c r="BB29" t="s">
        <v>103</v>
      </c>
      <c r="BC29" t="s">
        <v>115</v>
      </c>
      <c r="BD29">
        <v>4</v>
      </c>
      <c r="BE29">
        <v>3</v>
      </c>
      <c r="BF29">
        <v>0</v>
      </c>
      <c r="BG29">
        <v>2</v>
      </c>
      <c r="BH29">
        <v>0</v>
      </c>
      <c r="BI29">
        <v>1</v>
      </c>
      <c r="BJ29">
        <v>0</v>
      </c>
      <c r="BK29">
        <v>10</v>
      </c>
      <c r="BL29">
        <v>0</v>
      </c>
    </row>
    <row r="30" spans="1:64" x14ac:dyDescent="0.3">
      <c r="A30" t="s">
        <v>16</v>
      </c>
      <c r="B30" s="21"/>
      <c r="C30" s="22">
        <f t="shared" si="0"/>
        <v>0</v>
      </c>
      <c r="D30" s="23">
        <f t="shared" si="1"/>
        <v>0</v>
      </c>
      <c r="E30" s="24">
        <f t="shared" si="2"/>
        <v>0</v>
      </c>
      <c r="F30" s="25">
        <f>'Mars N-1'!D30</f>
        <v>0</v>
      </c>
      <c r="G30" s="26">
        <f t="shared" si="3"/>
        <v>0</v>
      </c>
      <c r="H30" s="22">
        <f t="shared" si="4"/>
        <v>7.8125E-3</v>
      </c>
      <c r="I30" s="23">
        <f t="shared" si="5"/>
        <v>1</v>
      </c>
      <c r="J30" s="33">
        <f t="shared" si="6"/>
        <v>0</v>
      </c>
      <c r="K30" s="25">
        <f>'Mars N-1'!I30</f>
        <v>0</v>
      </c>
      <c r="L30" s="26">
        <f t="shared" si="7"/>
        <v>1</v>
      </c>
      <c r="M30" s="22">
        <f t="shared" si="8"/>
        <v>0</v>
      </c>
      <c r="N30" s="23">
        <f t="shared" si="9"/>
        <v>0</v>
      </c>
      <c r="O30" s="24">
        <f t="shared" si="10"/>
        <v>0</v>
      </c>
      <c r="P30" s="25">
        <f>'Mars N-1'!N30</f>
        <v>0</v>
      </c>
      <c r="Q30" s="26">
        <f t="shared" si="11"/>
        <v>0</v>
      </c>
      <c r="R30" s="22">
        <f t="shared" si="12"/>
        <v>0</v>
      </c>
      <c r="S30" s="23">
        <f t="shared" si="13"/>
        <v>0</v>
      </c>
      <c r="T30" s="33">
        <f t="shared" si="14"/>
        <v>0</v>
      </c>
      <c r="U30" s="25">
        <f>'Mars N-1'!S30</f>
        <v>0</v>
      </c>
      <c r="V30" s="26">
        <f t="shared" si="15"/>
        <v>0</v>
      </c>
      <c r="W30" s="22">
        <f t="shared" si="16"/>
        <v>0</v>
      </c>
      <c r="X30" s="23">
        <f t="shared" si="17"/>
        <v>0</v>
      </c>
      <c r="Y30" s="33">
        <f t="shared" si="18"/>
        <v>0</v>
      </c>
      <c r="Z30" s="25">
        <f>'Mars N-1'!X30</f>
        <v>0</v>
      </c>
      <c r="AA30" s="26">
        <f t="shared" si="19"/>
        <v>0</v>
      </c>
      <c r="AB30" s="22">
        <f t="shared" si="20"/>
        <v>0</v>
      </c>
      <c r="AC30" s="23">
        <f t="shared" si="21"/>
        <v>0</v>
      </c>
      <c r="AD30" s="33">
        <f t="shared" si="22"/>
        <v>0</v>
      </c>
      <c r="AE30" s="25">
        <f>'Mars N-1'!AC30</f>
        <v>0</v>
      </c>
      <c r="AF30" s="26">
        <f t="shared" si="23"/>
        <v>0</v>
      </c>
      <c r="AG30" s="22">
        <f t="shared" si="24"/>
        <v>0</v>
      </c>
      <c r="AH30" s="23">
        <f t="shared" si="25"/>
        <v>0</v>
      </c>
      <c r="AI30" s="33">
        <f t="shared" si="26"/>
        <v>0</v>
      </c>
      <c r="AJ30" s="25">
        <f>'Mars N-1'!AH30</f>
        <v>0</v>
      </c>
      <c r="AK30" s="26">
        <f t="shared" si="27"/>
        <v>0</v>
      </c>
      <c r="AL30" s="22">
        <f t="shared" si="28"/>
        <v>1.8214936247723133E-3</v>
      </c>
      <c r="AM30" s="23">
        <f t="shared" si="29"/>
        <v>1</v>
      </c>
      <c r="AN30" s="33">
        <f t="shared" si="30"/>
        <v>0</v>
      </c>
      <c r="AO30" s="25">
        <f>'Mars N-1'!AM30</f>
        <v>0</v>
      </c>
      <c r="AP30" s="26">
        <f t="shared" si="31"/>
        <v>1</v>
      </c>
      <c r="AQ30" s="22">
        <f t="shared" si="32"/>
        <v>0</v>
      </c>
      <c r="AR30" s="23">
        <f t="shared" si="33"/>
        <v>0</v>
      </c>
      <c r="AS30" s="33">
        <f t="shared" si="34"/>
        <v>0</v>
      </c>
      <c r="AT30" s="25">
        <f>'Mars N-1'!AR30</f>
        <v>0</v>
      </c>
      <c r="AU30" s="26">
        <f t="shared" si="35"/>
        <v>0</v>
      </c>
      <c r="AY30" t="s">
        <v>30</v>
      </c>
      <c r="AZ30" t="s">
        <v>86</v>
      </c>
      <c r="BA30" t="s">
        <v>87</v>
      </c>
      <c r="BB30" t="s">
        <v>103</v>
      </c>
      <c r="BC30" t="s">
        <v>115</v>
      </c>
      <c r="BD30">
        <v>7</v>
      </c>
      <c r="BE30">
        <v>1</v>
      </c>
      <c r="BF30">
        <v>1</v>
      </c>
      <c r="BG30">
        <v>0</v>
      </c>
      <c r="BH30">
        <v>0</v>
      </c>
      <c r="BI30">
        <v>1</v>
      </c>
      <c r="BJ30">
        <v>0</v>
      </c>
      <c r="BK30">
        <v>9</v>
      </c>
      <c r="BL30">
        <v>1</v>
      </c>
    </row>
    <row r="31" spans="1:64" x14ac:dyDescent="0.3">
      <c r="A31" t="s">
        <v>107</v>
      </c>
      <c r="B31" s="21"/>
      <c r="C31" s="22">
        <f t="shared" si="0"/>
        <v>0</v>
      </c>
      <c r="D31" s="23">
        <v>0</v>
      </c>
      <c r="E31" s="24">
        <f t="shared" ref="E31" si="36">F31/$F$54</f>
        <v>0</v>
      </c>
      <c r="F31" s="25">
        <f>'Mars N-1'!D31</f>
        <v>0</v>
      </c>
      <c r="G31" s="26">
        <f t="shared" si="3"/>
        <v>0</v>
      </c>
      <c r="H31" s="22">
        <f t="shared" ref="H31" si="37">I31/$I$54</f>
        <v>0</v>
      </c>
      <c r="I31" s="23">
        <f t="shared" si="5"/>
        <v>0</v>
      </c>
      <c r="J31" s="33">
        <f t="shared" si="6"/>
        <v>0</v>
      </c>
      <c r="K31" s="25">
        <f>'Mars N-1'!I31</f>
        <v>0</v>
      </c>
      <c r="L31" s="26">
        <f t="shared" si="7"/>
        <v>0</v>
      </c>
      <c r="M31" s="22">
        <f t="shared" ref="M31" si="38">N31/$N$54</f>
        <v>0</v>
      </c>
      <c r="N31" s="23">
        <f t="shared" ref="N31" si="39">IF(COUNTIF($AY$2:$BL$57,A31)=1,VLOOKUP(A31,$AY$2:$BL$57,8,FALSE),0)</f>
        <v>0</v>
      </c>
      <c r="O31" s="24">
        <f t="shared" si="10"/>
        <v>0</v>
      </c>
      <c r="P31" s="25">
        <f>'Mars N-1'!N31</f>
        <v>0</v>
      </c>
      <c r="Q31" s="26">
        <f t="shared" si="11"/>
        <v>0</v>
      </c>
      <c r="R31" s="22">
        <f t="shared" ref="R31" si="40">S31/$S$54</f>
        <v>0</v>
      </c>
      <c r="S31" s="23">
        <f t="shared" ref="S31" si="41">IF(COUNTIF($AY$2:$BL$57,A31)=1,VLOOKUP(A31,$AY$2:$BL$57,9,FALSE),0)</f>
        <v>0</v>
      </c>
      <c r="T31" s="33">
        <f t="shared" si="14"/>
        <v>0</v>
      </c>
      <c r="U31" s="25">
        <f>'Mars N-1'!S31</f>
        <v>0</v>
      </c>
      <c r="V31" s="26">
        <f t="shared" si="15"/>
        <v>0</v>
      </c>
      <c r="W31" s="22">
        <f t="shared" ref="W31" si="42">X31/$X$54</f>
        <v>0</v>
      </c>
      <c r="X31" s="23">
        <f t="shared" ref="X31" si="43">IF(COUNTIF($AY$2:$BL$57,A31)=1,VLOOKUP(A31,$AY$2:$BL$57,10,FALSE),0)</f>
        <v>0</v>
      </c>
      <c r="Y31" s="33">
        <f t="shared" si="18"/>
        <v>0</v>
      </c>
      <c r="Z31" s="25">
        <f>'Mars N-1'!X31</f>
        <v>0</v>
      </c>
      <c r="AA31" s="26">
        <f t="shared" si="19"/>
        <v>0</v>
      </c>
      <c r="AB31" s="22">
        <f t="shared" ref="AB31" si="44">AC31/$AC$54</f>
        <v>0</v>
      </c>
      <c r="AC31" s="23">
        <f t="shared" ref="AC31" si="45">IF(COUNTIF($AY$2:$BL$57,A31)=1,VLOOKUP(A31,$AY$2:$BL$57,11,FALSE),0)</f>
        <v>0</v>
      </c>
      <c r="AD31" s="33">
        <f t="shared" si="22"/>
        <v>0</v>
      </c>
      <c r="AE31" s="25">
        <f>'Mars N-1'!AC31</f>
        <v>0</v>
      </c>
      <c r="AF31" s="26">
        <f t="shared" si="23"/>
        <v>0</v>
      </c>
      <c r="AG31" s="22">
        <f t="shared" ref="AG31" si="46">AH31/$AH$54</f>
        <v>0</v>
      </c>
      <c r="AH31" s="23">
        <f t="shared" ref="AH31" si="47">IF(COUNTIF($AY$2:$BL$57,A31)=1,VLOOKUP(A31,$AY$2:$BL$57,12,FALSE),0)</f>
        <v>0</v>
      </c>
      <c r="AI31" s="33">
        <f t="shared" si="26"/>
        <v>0</v>
      </c>
      <c r="AJ31" s="25">
        <f>'Mars N-1'!AH31</f>
        <v>0</v>
      </c>
      <c r="AK31" s="26">
        <f t="shared" si="27"/>
        <v>0</v>
      </c>
      <c r="AL31" s="22">
        <f t="shared" ref="AL31" si="48">AM31/$AM$54</f>
        <v>0</v>
      </c>
      <c r="AM31" s="23">
        <f t="shared" ref="AM31" si="49">IF(COUNTIF($AY$2:$BL$57,A31)=1,VLOOKUP(A31,$AY$2:$BL$57,13,FALSE),0)</f>
        <v>0</v>
      </c>
      <c r="AN31" s="33">
        <f t="shared" si="30"/>
        <v>0</v>
      </c>
      <c r="AO31" s="25">
        <f>'Mars N-1'!AM31</f>
        <v>0</v>
      </c>
      <c r="AP31" s="26">
        <f t="shared" si="31"/>
        <v>0</v>
      </c>
      <c r="AQ31" s="22">
        <f t="shared" ref="AQ31" si="50">AR31/$AR$54</f>
        <v>0</v>
      </c>
      <c r="AR31" s="23">
        <f t="shared" ref="AR31" si="51">IF(COUNTIF($AY$2:$BL$57,A31)=1,VLOOKUP(A31,$AY$2:$BL$57,14,FALSE),0)</f>
        <v>0</v>
      </c>
      <c r="AS31" s="33">
        <f t="shared" si="34"/>
        <v>0</v>
      </c>
      <c r="AT31" s="25">
        <f>'Mars N-1'!AR31</f>
        <v>0</v>
      </c>
      <c r="AU31" s="26">
        <f t="shared" si="35"/>
        <v>0</v>
      </c>
      <c r="AY31" t="s">
        <v>31</v>
      </c>
      <c r="AZ31" t="s">
        <v>86</v>
      </c>
      <c r="BA31" t="s">
        <v>87</v>
      </c>
      <c r="BB31" t="s">
        <v>103</v>
      </c>
      <c r="BC31" t="s">
        <v>115</v>
      </c>
      <c r="BD31">
        <v>4</v>
      </c>
      <c r="BE31">
        <v>4</v>
      </c>
      <c r="BF31">
        <v>0</v>
      </c>
      <c r="BG31">
        <v>1</v>
      </c>
      <c r="BH31">
        <v>0</v>
      </c>
      <c r="BI31">
        <v>1</v>
      </c>
      <c r="BJ31">
        <v>0</v>
      </c>
      <c r="BK31">
        <v>10</v>
      </c>
      <c r="BL31">
        <v>0</v>
      </c>
    </row>
    <row r="32" spans="1:64" x14ac:dyDescent="0.3">
      <c r="A32" t="s">
        <v>17</v>
      </c>
      <c r="B32" s="21"/>
      <c r="C32" s="22">
        <f t="shared" si="0"/>
        <v>6.369426751592357E-3</v>
      </c>
      <c r="D32" s="23">
        <f t="shared" si="1"/>
        <v>1</v>
      </c>
      <c r="E32" s="24">
        <f t="shared" si="2"/>
        <v>4.2944785276073622E-2</v>
      </c>
      <c r="F32" s="25">
        <f>'Mars N-1'!D32</f>
        <v>7</v>
      </c>
      <c r="G32" s="26">
        <f t="shared" si="3"/>
        <v>-6</v>
      </c>
      <c r="H32" s="22">
        <f t="shared" si="4"/>
        <v>4.6875E-2</v>
      </c>
      <c r="I32" s="23">
        <f t="shared" si="5"/>
        <v>6</v>
      </c>
      <c r="J32" s="33">
        <f t="shared" si="6"/>
        <v>2.3255813953488372E-2</v>
      </c>
      <c r="K32" s="25">
        <f>'Mars N-1'!I32</f>
        <v>3</v>
      </c>
      <c r="L32" s="26">
        <f t="shared" si="7"/>
        <v>3</v>
      </c>
      <c r="M32" s="22">
        <f t="shared" si="8"/>
        <v>0</v>
      </c>
      <c r="N32" s="23">
        <f t="shared" si="9"/>
        <v>0</v>
      </c>
      <c r="O32" s="24">
        <f t="shared" si="10"/>
        <v>0</v>
      </c>
      <c r="P32" s="25">
        <f>'Mars N-1'!N32</f>
        <v>0</v>
      </c>
      <c r="Q32" s="26">
        <f t="shared" si="11"/>
        <v>0</v>
      </c>
      <c r="R32" s="22">
        <f t="shared" si="12"/>
        <v>0</v>
      </c>
      <c r="S32" s="23">
        <f t="shared" si="13"/>
        <v>0</v>
      </c>
      <c r="T32" s="33">
        <f t="shared" si="14"/>
        <v>0</v>
      </c>
      <c r="U32" s="25">
        <f>'Mars N-1'!S32</f>
        <v>0</v>
      </c>
      <c r="V32" s="26">
        <f t="shared" si="15"/>
        <v>0</v>
      </c>
      <c r="W32" s="22">
        <f t="shared" si="16"/>
        <v>0</v>
      </c>
      <c r="X32" s="23">
        <f t="shared" si="17"/>
        <v>0</v>
      </c>
      <c r="Y32" s="33">
        <f t="shared" si="18"/>
        <v>2.6315789473684209E-2</v>
      </c>
      <c r="Z32" s="25">
        <f>'Mars N-1'!X32</f>
        <v>1</v>
      </c>
      <c r="AA32" s="26">
        <f t="shared" si="19"/>
        <v>-1</v>
      </c>
      <c r="AB32" s="22">
        <f t="shared" si="20"/>
        <v>0</v>
      </c>
      <c r="AC32" s="23">
        <f t="shared" si="21"/>
        <v>0</v>
      </c>
      <c r="AD32" s="33">
        <f t="shared" si="22"/>
        <v>1.9607843137254902E-2</v>
      </c>
      <c r="AE32" s="25">
        <f>'Mars N-1'!AC32</f>
        <v>2</v>
      </c>
      <c r="AF32" s="26">
        <f t="shared" si="23"/>
        <v>-2</v>
      </c>
      <c r="AG32" s="22">
        <f t="shared" si="24"/>
        <v>0</v>
      </c>
      <c r="AH32" s="23">
        <f t="shared" si="25"/>
        <v>0</v>
      </c>
      <c r="AI32" s="33">
        <f t="shared" si="26"/>
        <v>0</v>
      </c>
      <c r="AJ32" s="25">
        <f>'Mars N-1'!AH32</f>
        <v>0</v>
      </c>
      <c r="AK32" s="26">
        <f t="shared" si="27"/>
        <v>0</v>
      </c>
      <c r="AL32" s="22">
        <f t="shared" si="28"/>
        <v>1.2750455373406194E-2</v>
      </c>
      <c r="AM32" s="23">
        <f t="shared" si="29"/>
        <v>7</v>
      </c>
      <c r="AN32" s="33">
        <f t="shared" si="30"/>
        <v>2.4809160305343511E-2</v>
      </c>
      <c r="AO32" s="25">
        <f>'Mars N-1'!AM32</f>
        <v>13</v>
      </c>
      <c r="AP32" s="26">
        <f t="shared" si="31"/>
        <v>-6</v>
      </c>
      <c r="AQ32" s="22">
        <f t="shared" si="32"/>
        <v>0</v>
      </c>
      <c r="AR32" s="23">
        <f t="shared" si="33"/>
        <v>0</v>
      </c>
      <c r="AS32" s="33">
        <f t="shared" si="34"/>
        <v>0</v>
      </c>
      <c r="AT32" s="25">
        <f>'Mars N-1'!AR32</f>
        <v>0</v>
      </c>
      <c r="AU32" s="26">
        <f t="shared" si="35"/>
        <v>0</v>
      </c>
      <c r="AY32" t="s">
        <v>32</v>
      </c>
      <c r="AZ32" t="s">
        <v>86</v>
      </c>
      <c r="BA32" t="s">
        <v>87</v>
      </c>
      <c r="BB32" t="s">
        <v>103</v>
      </c>
      <c r="BC32" t="s">
        <v>115</v>
      </c>
      <c r="BD32">
        <v>8</v>
      </c>
      <c r="BE32">
        <v>7</v>
      </c>
      <c r="BF32">
        <v>1</v>
      </c>
      <c r="BG32">
        <v>5</v>
      </c>
      <c r="BH32">
        <v>2</v>
      </c>
      <c r="BI32">
        <v>13</v>
      </c>
      <c r="BJ32">
        <v>4</v>
      </c>
      <c r="BK32">
        <v>38</v>
      </c>
      <c r="BL32">
        <v>2</v>
      </c>
    </row>
    <row r="33" spans="1:64" x14ac:dyDescent="0.3">
      <c r="A33" t="s">
        <v>18</v>
      </c>
      <c r="B33" s="21"/>
      <c r="C33" s="22">
        <f t="shared" si="0"/>
        <v>0</v>
      </c>
      <c r="D33" s="23">
        <f t="shared" si="1"/>
        <v>0</v>
      </c>
      <c r="E33" s="24">
        <f t="shared" si="2"/>
        <v>0</v>
      </c>
      <c r="F33" s="25">
        <f>'Mars N-1'!D33</f>
        <v>0</v>
      </c>
      <c r="G33" s="26">
        <f t="shared" si="3"/>
        <v>0</v>
      </c>
      <c r="H33" s="22">
        <f t="shared" si="4"/>
        <v>0</v>
      </c>
      <c r="I33" s="23">
        <f t="shared" si="5"/>
        <v>0</v>
      </c>
      <c r="J33" s="33">
        <f t="shared" si="6"/>
        <v>0</v>
      </c>
      <c r="K33" s="25">
        <f>'Mars N-1'!I33</f>
        <v>0</v>
      </c>
      <c r="L33" s="26">
        <f t="shared" si="7"/>
        <v>0</v>
      </c>
      <c r="M33" s="22">
        <f t="shared" si="8"/>
        <v>0</v>
      </c>
      <c r="N33" s="23">
        <f t="shared" si="9"/>
        <v>0</v>
      </c>
      <c r="O33" s="24">
        <f t="shared" si="10"/>
        <v>0</v>
      </c>
      <c r="P33" s="25">
        <f>'Mars N-1'!N33</f>
        <v>0</v>
      </c>
      <c r="Q33" s="26">
        <f t="shared" si="11"/>
        <v>0</v>
      </c>
      <c r="R33" s="22">
        <f t="shared" si="12"/>
        <v>0</v>
      </c>
      <c r="S33" s="23">
        <f t="shared" si="13"/>
        <v>0</v>
      </c>
      <c r="T33" s="33">
        <f t="shared" si="14"/>
        <v>0</v>
      </c>
      <c r="U33" s="25">
        <f>'Mars N-1'!S33</f>
        <v>0</v>
      </c>
      <c r="V33" s="26">
        <f t="shared" si="15"/>
        <v>0</v>
      </c>
      <c r="W33" s="22">
        <f t="shared" si="16"/>
        <v>0</v>
      </c>
      <c r="X33" s="23">
        <f t="shared" si="17"/>
        <v>0</v>
      </c>
      <c r="Y33" s="33">
        <f t="shared" si="18"/>
        <v>0</v>
      </c>
      <c r="Z33" s="25">
        <f>'Mars N-1'!X33</f>
        <v>0</v>
      </c>
      <c r="AA33" s="26">
        <f t="shared" si="19"/>
        <v>0</v>
      </c>
      <c r="AB33" s="22">
        <f t="shared" si="20"/>
        <v>0</v>
      </c>
      <c r="AC33" s="23">
        <f t="shared" si="21"/>
        <v>0</v>
      </c>
      <c r="AD33" s="33">
        <f t="shared" si="22"/>
        <v>0</v>
      </c>
      <c r="AE33" s="25">
        <f>'Mars N-1'!AC33</f>
        <v>0</v>
      </c>
      <c r="AF33" s="26">
        <f t="shared" si="23"/>
        <v>0</v>
      </c>
      <c r="AG33" s="22">
        <f t="shared" si="24"/>
        <v>0</v>
      </c>
      <c r="AH33" s="23">
        <f t="shared" si="25"/>
        <v>0</v>
      </c>
      <c r="AI33" s="33">
        <f t="shared" si="26"/>
        <v>0</v>
      </c>
      <c r="AJ33" s="25">
        <f>'Mars N-1'!AH33</f>
        <v>0</v>
      </c>
      <c r="AK33" s="26">
        <f t="shared" si="27"/>
        <v>0</v>
      </c>
      <c r="AL33" s="22">
        <f t="shared" si="28"/>
        <v>0</v>
      </c>
      <c r="AM33" s="23">
        <f t="shared" si="29"/>
        <v>0</v>
      </c>
      <c r="AN33" s="33">
        <f t="shared" si="30"/>
        <v>0</v>
      </c>
      <c r="AO33" s="25">
        <f>'Mars N-1'!AM33</f>
        <v>0</v>
      </c>
      <c r="AP33" s="26">
        <f t="shared" si="31"/>
        <v>0</v>
      </c>
      <c r="AQ33" s="22">
        <f t="shared" si="32"/>
        <v>0</v>
      </c>
      <c r="AR33" s="23">
        <f t="shared" si="33"/>
        <v>0</v>
      </c>
      <c r="AS33" s="33">
        <f t="shared" si="34"/>
        <v>0</v>
      </c>
      <c r="AT33" s="25">
        <f>'Mars N-1'!AR33</f>
        <v>0</v>
      </c>
      <c r="AU33" s="26">
        <f t="shared" si="35"/>
        <v>0</v>
      </c>
    </row>
    <row r="34" spans="1:64" x14ac:dyDescent="0.3">
      <c r="A34" t="s">
        <v>19</v>
      </c>
      <c r="B34" s="21"/>
      <c r="C34" s="22">
        <f t="shared" si="0"/>
        <v>3.8216560509554139E-2</v>
      </c>
      <c r="D34" s="23">
        <f t="shared" si="1"/>
        <v>6</v>
      </c>
      <c r="E34" s="24">
        <f t="shared" si="2"/>
        <v>4.9079754601226995E-2</v>
      </c>
      <c r="F34" s="25">
        <f>'Mars N-1'!D34</f>
        <v>8</v>
      </c>
      <c r="G34" s="26">
        <f t="shared" si="3"/>
        <v>-2</v>
      </c>
      <c r="H34" s="22">
        <f t="shared" si="4"/>
        <v>6.25E-2</v>
      </c>
      <c r="I34" s="23">
        <f t="shared" si="5"/>
        <v>8</v>
      </c>
      <c r="J34" s="33">
        <f t="shared" si="6"/>
        <v>6.2015503875968991E-2</v>
      </c>
      <c r="K34" s="25">
        <f>'Mars N-1'!I34</f>
        <v>8</v>
      </c>
      <c r="L34" s="26">
        <f t="shared" si="7"/>
        <v>0</v>
      </c>
      <c r="M34" s="22">
        <f t="shared" si="8"/>
        <v>1.2987012987012988E-2</v>
      </c>
      <c r="N34" s="23">
        <f t="shared" si="9"/>
        <v>1</v>
      </c>
      <c r="O34" s="24">
        <f t="shared" si="10"/>
        <v>0.02</v>
      </c>
      <c r="P34" s="25">
        <f>'Mars N-1'!N34</f>
        <v>1</v>
      </c>
      <c r="Q34" s="26">
        <f t="shared" si="11"/>
        <v>0</v>
      </c>
      <c r="R34" s="22">
        <f t="shared" si="12"/>
        <v>4.7619047619047616E-2</v>
      </c>
      <c r="S34" s="23">
        <f t="shared" si="13"/>
        <v>2</v>
      </c>
      <c r="T34" s="33">
        <f t="shared" si="14"/>
        <v>3.8461538461538464E-2</v>
      </c>
      <c r="U34" s="25">
        <f>'Mars N-1'!S34</f>
        <v>2</v>
      </c>
      <c r="V34" s="26">
        <f t="shared" si="15"/>
        <v>0</v>
      </c>
      <c r="W34" s="22">
        <f t="shared" si="16"/>
        <v>3.4482758620689655E-2</v>
      </c>
      <c r="X34" s="23">
        <f t="shared" si="17"/>
        <v>1</v>
      </c>
      <c r="Y34" s="33">
        <f t="shared" si="18"/>
        <v>5.2631578947368418E-2</v>
      </c>
      <c r="Z34" s="25">
        <f>'Mars N-1'!X34</f>
        <v>2</v>
      </c>
      <c r="AA34" s="26">
        <f t="shared" si="19"/>
        <v>-1</v>
      </c>
      <c r="AB34" s="22">
        <f t="shared" si="20"/>
        <v>5.5555555555555552E-2</v>
      </c>
      <c r="AC34" s="23">
        <f t="shared" si="21"/>
        <v>6</v>
      </c>
      <c r="AD34" s="33">
        <f t="shared" si="22"/>
        <v>5.8823529411764705E-2</v>
      </c>
      <c r="AE34" s="25">
        <f>'Mars N-1'!AC34</f>
        <v>6</v>
      </c>
      <c r="AF34" s="26">
        <f t="shared" si="23"/>
        <v>0</v>
      </c>
      <c r="AG34" s="22">
        <f t="shared" si="24"/>
        <v>0.04</v>
      </c>
      <c r="AH34" s="23">
        <f t="shared" si="25"/>
        <v>1</v>
      </c>
      <c r="AI34" s="33">
        <f t="shared" si="26"/>
        <v>0.1111111111111111</v>
      </c>
      <c r="AJ34" s="25">
        <f>'Mars N-1'!AH34</f>
        <v>3</v>
      </c>
      <c r="AK34" s="26">
        <f t="shared" si="27"/>
        <v>-2</v>
      </c>
      <c r="AL34" s="22">
        <f t="shared" si="28"/>
        <v>4.3715846994535519E-2</v>
      </c>
      <c r="AM34" s="23">
        <f t="shared" si="29"/>
        <v>24</v>
      </c>
      <c r="AN34" s="33">
        <f t="shared" si="30"/>
        <v>4.1984732824427481E-2</v>
      </c>
      <c r="AO34" s="25">
        <f>'Mars N-1'!AM34</f>
        <v>22</v>
      </c>
      <c r="AP34" s="26">
        <f t="shared" si="31"/>
        <v>2</v>
      </c>
      <c r="AQ34" s="22">
        <f t="shared" si="32"/>
        <v>5.8823529411764705E-2</v>
      </c>
      <c r="AR34" s="23">
        <f t="shared" si="33"/>
        <v>1</v>
      </c>
      <c r="AS34" s="33">
        <f t="shared" si="34"/>
        <v>0.21621621621621623</v>
      </c>
      <c r="AT34" s="25">
        <f>'Mars N-1'!AR34</f>
        <v>8</v>
      </c>
      <c r="AU34" s="26">
        <f t="shared" si="35"/>
        <v>-7</v>
      </c>
    </row>
    <row r="35" spans="1:64" x14ac:dyDescent="0.3">
      <c r="A35" t="s">
        <v>20</v>
      </c>
      <c r="B35" s="21"/>
      <c r="C35" s="22">
        <f t="shared" si="0"/>
        <v>4.4585987261146494E-2</v>
      </c>
      <c r="D35" s="23">
        <f t="shared" si="1"/>
        <v>7</v>
      </c>
      <c r="E35" s="24">
        <f t="shared" si="2"/>
        <v>4.2944785276073622E-2</v>
      </c>
      <c r="F35" s="25">
        <f>'Mars N-1'!D35</f>
        <v>7</v>
      </c>
      <c r="G35" s="26">
        <f t="shared" si="3"/>
        <v>0</v>
      </c>
      <c r="H35" s="22">
        <f t="shared" si="4"/>
        <v>7.8125E-3</v>
      </c>
      <c r="I35" s="23">
        <f t="shared" si="5"/>
        <v>1</v>
      </c>
      <c r="J35" s="33">
        <f t="shared" si="6"/>
        <v>7.7519379844961239E-3</v>
      </c>
      <c r="K35" s="25">
        <f>'Mars N-1'!I35</f>
        <v>1</v>
      </c>
      <c r="L35" s="26">
        <f t="shared" si="7"/>
        <v>0</v>
      </c>
      <c r="M35" s="22">
        <f t="shared" si="8"/>
        <v>0</v>
      </c>
      <c r="N35" s="23">
        <f t="shared" si="9"/>
        <v>0</v>
      </c>
      <c r="O35" s="24">
        <f t="shared" si="10"/>
        <v>0</v>
      </c>
      <c r="P35" s="25">
        <f>'Mars N-1'!N35</f>
        <v>0</v>
      </c>
      <c r="Q35" s="26">
        <f t="shared" si="11"/>
        <v>0</v>
      </c>
      <c r="R35" s="22">
        <f t="shared" si="12"/>
        <v>2.3809523809523808E-2</v>
      </c>
      <c r="S35" s="23">
        <f t="shared" si="13"/>
        <v>1</v>
      </c>
      <c r="T35" s="33">
        <f t="shared" si="14"/>
        <v>0</v>
      </c>
      <c r="U35" s="25">
        <f>'Mars N-1'!S35</f>
        <v>0</v>
      </c>
      <c r="V35" s="26">
        <f t="shared" si="15"/>
        <v>1</v>
      </c>
      <c r="W35" s="22">
        <f t="shared" si="16"/>
        <v>3.4482758620689655E-2</v>
      </c>
      <c r="X35" s="23">
        <f t="shared" si="17"/>
        <v>1</v>
      </c>
      <c r="Y35" s="33">
        <f t="shared" si="18"/>
        <v>2.6315789473684209E-2</v>
      </c>
      <c r="Z35" s="25">
        <f>'Mars N-1'!X35</f>
        <v>1</v>
      </c>
      <c r="AA35" s="26">
        <f t="shared" si="19"/>
        <v>0</v>
      </c>
      <c r="AB35" s="22">
        <f t="shared" si="20"/>
        <v>0</v>
      </c>
      <c r="AC35" s="23">
        <f t="shared" si="21"/>
        <v>0</v>
      </c>
      <c r="AD35" s="33">
        <f t="shared" si="22"/>
        <v>0</v>
      </c>
      <c r="AE35" s="25">
        <f>'Mars N-1'!AC35</f>
        <v>0</v>
      </c>
      <c r="AF35" s="26">
        <f t="shared" si="23"/>
        <v>0</v>
      </c>
      <c r="AG35" s="22">
        <f t="shared" si="24"/>
        <v>0.24</v>
      </c>
      <c r="AH35" s="23">
        <f t="shared" si="25"/>
        <v>6</v>
      </c>
      <c r="AI35" s="33">
        <f t="shared" si="26"/>
        <v>0</v>
      </c>
      <c r="AJ35" s="25">
        <f>'Mars N-1'!AH35</f>
        <v>0</v>
      </c>
      <c r="AK35" s="26">
        <f t="shared" si="27"/>
        <v>6</v>
      </c>
      <c r="AL35" s="22">
        <f t="shared" si="28"/>
        <v>2.9143897996357013E-2</v>
      </c>
      <c r="AM35" s="23">
        <f t="shared" si="29"/>
        <v>16</v>
      </c>
      <c r="AN35" s="33">
        <f t="shared" si="30"/>
        <v>1.717557251908397E-2</v>
      </c>
      <c r="AO35" s="25">
        <f>'Mars N-1'!AM35</f>
        <v>9</v>
      </c>
      <c r="AP35" s="26">
        <f t="shared" si="31"/>
        <v>7</v>
      </c>
      <c r="AQ35" s="22">
        <f t="shared" si="32"/>
        <v>0</v>
      </c>
      <c r="AR35" s="23">
        <f t="shared" si="33"/>
        <v>0</v>
      </c>
      <c r="AS35" s="33">
        <f t="shared" si="34"/>
        <v>0</v>
      </c>
      <c r="AT35" s="25">
        <f>'Mars N-1'!AR35</f>
        <v>0</v>
      </c>
      <c r="AU35" s="26">
        <f t="shared" si="35"/>
        <v>0</v>
      </c>
    </row>
    <row r="36" spans="1:64" x14ac:dyDescent="0.3">
      <c r="A36" t="s">
        <v>21</v>
      </c>
      <c r="B36" s="21"/>
      <c r="C36" s="22">
        <f t="shared" si="0"/>
        <v>0</v>
      </c>
      <c r="D36" s="23">
        <f t="shared" si="1"/>
        <v>0</v>
      </c>
      <c r="E36" s="24">
        <f t="shared" si="2"/>
        <v>0</v>
      </c>
      <c r="F36" s="25">
        <f>'Mars N-1'!D36</f>
        <v>0</v>
      </c>
      <c r="G36" s="26">
        <f t="shared" si="3"/>
        <v>0</v>
      </c>
      <c r="H36" s="22">
        <f t="shared" si="4"/>
        <v>0</v>
      </c>
      <c r="I36" s="23">
        <f t="shared" si="5"/>
        <v>0</v>
      </c>
      <c r="J36" s="33">
        <f t="shared" si="6"/>
        <v>0</v>
      </c>
      <c r="K36" s="25">
        <f>'Mars N-1'!I36</f>
        <v>0</v>
      </c>
      <c r="L36" s="26">
        <f t="shared" si="7"/>
        <v>0</v>
      </c>
      <c r="M36" s="22">
        <f t="shared" si="8"/>
        <v>0</v>
      </c>
      <c r="N36" s="23">
        <f t="shared" si="9"/>
        <v>0</v>
      </c>
      <c r="O36" s="24">
        <f t="shared" si="10"/>
        <v>0</v>
      </c>
      <c r="P36" s="25">
        <f>'Mars N-1'!N36</f>
        <v>0</v>
      </c>
      <c r="Q36" s="26">
        <f t="shared" si="11"/>
        <v>0</v>
      </c>
      <c r="R36" s="22">
        <f t="shared" si="12"/>
        <v>0</v>
      </c>
      <c r="S36" s="23">
        <f t="shared" si="13"/>
        <v>0</v>
      </c>
      <c r="T36" s="33">
        <f t="shared" si="14"/>
        <v>0</v>
      </c>
      <c r="U36" s="25">
        <f>'Mars N-1'!S36</f>
        <v>0</v>
      </c>
      <c r="V36" s="26">
        <f t="shared" si="15"/>
        <v>0</v>
      </c>
      <c r="W36" s="22">
        <f t="shared" si="16"/>
        <v>0</v>
      </c>
      <c r="X36" s="23">
        <f t="shared" si="17"/>
        <v>0</v>
      </c>
      <c r="Y36" s="33">
        <f t="shared" si="18"/>
        <v>0</v>
      </c>
      <c r="Z36" s="25">
        <f>'Mars N-1'!X36</f>
        <v>0</v>
      </c>
      <c r="AA36" s="26">
        <f t="shared" si="19"/>
        <v>0</v>
      </c>
      <c r="AB36" s="22">
        <f t="shared" si="20"/>
        <v>0</v>
      </c>
      <c r="AC36" s="23">
        <f t="shared" si="21"/>
        <v>0</v>
      </c>
      <c r="AD36" s="33">
        <f t="shared" si="22"/>
        <v>9.8039215686274508E-3</v>
      </c>
      <c r="AE36" s="25">
        <f>'Mars N-1'!AC36</f>
        <v>1</v>
      </c>
      <c r="AF36" s="26">
        <f t="shared" si="23"/>
        <v>-1</v>
      </c>
      <c r="AG36" s="22">
        <f t="shared" si="24"/>
        <v>0</v>
      </c>
      <c r="AH36" s="23">
        <f t="shared" si="25"/>
        <v>0</v>
      </c>
      <c r="AI36" s="33">
        <f t="shared" si="26"/>
        <v>0</v>
      </c>
      <c r="AJ36" s="25">
        <f>'Mars N-1'!AH36</f>
        <v>0</v>
      </c>
      <c r="AK36" s="26">
        <f t="shared" si="27"/>
        <v>0</v>
      </c>
      <c r="AL36" s="22">
        <f t="shared" si="28"/>
        <v>0</v>
      </c>
      <c r="AM36" s="23">
        <f t="shared" si="29"/>
        <v>0</v>
      </c>
      <c r="AN36" s="33">
        <f t="shared" si="30"/>
        <v>1.9083969465648854E-3</v>
      </c>
      <c r="AO36" s="25">
        <f>'Mars N-1'!AM36</f>
        <v>1</v>
      </c>
      <c r="AP36" s="26">
        <f t="shared" si="31"/>
        <v>-1</v>
      </c>
      <c r="AQ36" s="22">
        <f t="shared" si="32"/>
        <v>0</v>
      </c>
      <c r="AR36" s="23">
        <f t="shared" si="33"/>
        <v>0</v>
      </c>
      <c r="AS36" s="33">
        <f t="shared" si="34"/>
        <v>0</v>
      </c>
      <c r="AT36" s="25">
        <f>'Mars N-1'!AR36</f>
        <v>0</v>
      </c>
      <c r="AU36" s="26">
        <f t="shared" si="35"/>
        <v>0</v>
      </c>
      <c r="BD36">
        <f t="shared" ref="BD36:BL36" si="52">SUM(BD2:BD32)</f>
        <v>157</v>
      </c>
      <c r="BE36">
        <f t="shared" si="52"/>
        <v>128</v>
      </c>
      <c r="BF36">
        <f t="shared" si="52"/>
        <v>77</v>
      </c>
      <c r="BG36">
        <f t="shared" si="52"/>
        <v>42</v>
      </c>
      <c r="BH36">
        <f t="shared" si="52"/>
        <v>29</v>
      </c>
      <c r="BI36">
        <f t="shared" si="52"/>
        <v>108</v>
      </c>
      <c r="BJ36">
        <f t="shared" si="52"/>
        <v>25</v>
      </c>
      <c r="BK36">
        <f t="shared" si="52"/>
        <v>549</v>
      </c>
      <c r="BL36">
        <f t="shared" si="52"/>
        <v>17</v>
      </c>
    </row>
    <row r="37" spans="1:64" x14ac:dyDescent="0.3">
      <c r="A37" t="s">
        <v>22</v>
      </c>
      <c r="B37" s="21"/>
      <c r="C37" s="22">
        <f t="shared" si="0"/>
        <v>1.2738853503184714E-2</v>
      </c>
      <c r="D37" s="23">
        <f t="shared" si="1"/>
        <v>2</v>
      </c>
      <c r="E37" s="24">
        <f t="shared" si="2"/>
        <v>6.1349693251533744E-3</v>
      </c>
      <c r="F37" s="25">
        <f>'Mars N-1'!D37</f>
        <v>1</v>
      </c>
      <c r="G37" s="26">
        <f t="shared" si="3"/>
        <v>1</v>
      </c>
      <c r="H37" s="22">
        <f t="shared" si="4"/>
        <v>1.5625E-2</v>
      </c>
      <c r="I37" s="23">
        <f t="shared" si="5"/>
        <v>2</v>
      </c>
      <c r="J37" s="33">
        <f t="shared" si="6"/>
        <v>7.7519379844961239E-3</v>
      </c>
      <c r="K37" s="25">
        <f>'Mars N-1'!I37</f>
        <v>1</v>
      </c>
      <c r="L37" s="26">
        <f t="shared" si="7"/>
        <v>1</v>
      </c>
      <c r="M37" s="22">
        <f t="shared" si="8"/>
        <v>0</v>
      </c>
      <c r="N37" s="23">
        <f t="shared" si="9"/>
        <v>0</v>
      </c>
      <c r="O37" s="24">
        <f t="shared" si="10"/>
        <v>0</v>
      </c>
      <c r="P37" s="25">
        <f>'Mars N-1'!N37</f>
        <v>0</v>
      </c>
      <c r="Q37" s="26">
        <f t="shared" si="11"/>
        <v>0</v>
      </c>
      <c r="R37" s="22">
        <f t="shared" si="12"/>
        <v>0</v>
      </c>
      <c r="S37" s="23">
        <f t="shared" si="13"/>
        <v>0</v>
      </c>
      <c r="T37" s="33">
        <f t="shared" si="14"/>
        <v>0</v>
      </c>
      <c r="U37" s="25">
        <f>'Mars N-1'!S37</f>
        <v>0</v>
      </c>
      <c r="V37" s="26">
        <f t="shared" si="15"/>
        <v>0</v>
      </c>
      <c r="W37" s="22">
        <f t="shared" si="16"/>
        <v>0</v>
      </c>
      <c r="X37" s="23">
        <f t="shared" si="17"/>
        <v>0</v>
      </c>
      <c r="Y37" s="33">
        <f t="shared" si="18"/>
        <v>0</v>
      </c>
      <c r="Z37" s="25">
        <f>'Mars N-1'!X37</f>
        <v>0</v>
      </c>
      <c r="AA37" s="26">
        <f t="shared" si="19"/>
        <v>0</v>
      </c>
      <c r="AB37" s="22">
        <f t="shared" si="20"/>
        <v>2.7777777777777776E-2</v>
      </c>
      <c r="AC37" s="23">
        <f t="shared" si="21"/>
        <v>3</v>
      </c>
      <c r="AD37" s="33">
        <f t="shared" si="22"/>
        <v>0</v>
      </c>
      <c r="AE37" s="25">
        <f>'Mars N-1'!AC37</f>
        <v>0</v>
      </c>
      <c r="AF37" s="26">
        <f t="shared" si="23"/>
        <v>3</v>
      </c>
      <c r="AG37" s="22">
        <f t="shared" si="24"/>
        <v>0</v>
      </c>
      <c r="AH37" s="23">
        <f t="shared" si="25"/>
        <v>0</v>
      </c>
      <c r="AI37" s="33">
        <f t="shared" si="26"/>
        <v>0</v>
      </c>
      <c r="AJ37" s="25">
        <f>'Mars N-1'!AH37</f>
        <v>0</v>
      </c>
      <c r="AK37" s="26">
        <f t="shared" si="27"/>
        <v>0</v>
      </c>
      <c r="AL37" s="22">
        <f t="shared" si="28"/>
        <v>1.2750455373406194E-2</v>
      </c>
      <c r="AM37" s="23">
        <f t="shared" si="29"/>
        <v>7</v>
      </c>
      <c r="AN37" s="33">
        <f t="shared" si="30"/>
        <v>3.8167938931297708E-3</v>
      </c>
      <c r="AO37" s="25">
        <f>'Mars N-1'!AM37</f>
        <v>2</v>
      </c>
      <c r="AP37" s="26">
        <f t="shared" si="31"/>
        <v>5</v>
      </c>
      <c r="AQ37" s="22">
        <f t="shared" si="32"/>
        <v>0</v>
      </c>
      <c r="AR37" s="23">
        <f t="shared" si="33"/>
        <v>0</v>
      </c>
      <c r="AS37" s="33">
        <f t="shared" si="34"/>
        <v>0</v>
      </c>
      <c r="AT37" s="25">
        <f>'Mars N-1'!AR37</f>
        <v>0</v>
      </c>
      <c r="AU37" s="26">
        <f t="shared" si="35"/>
        <v>0</v>
      </c>
    </row>
    <row r="38" spans="1:64" x14ac:dyDescent="0.3">
      <c r="A38" t="s">
        <v>23</v>
      </c>
      <c r="B38" s="21"/>
      <c r="C38" s="22">
        <f t="shared" si="0"/>
        <v>6.369426751592357E-3</v>
      </c>
      <c r="D38" s="23">
        <f t="shared" si="1"/>
        <v>1</v>
      </c>
      <c r="E38" s="24">
        <f t="shared" si="2"/>
        <v>6.1349693251533744E-3</v>
      </c>
      <c r="F38" s="25">
        <f>'Mars N-1'!D38</f>
        <v>1</v>
      </c>
      <c r="G38" s="26">
        <f t="shared" si="3"/>
        <v>0</v>
      </c>
      <c r="H38" s="22">
        <f t="shared" si="4"/>
        <v>4.6875E-2</v>
      </c>
      <c r="I38" s="23">
        <f t="shared" si="5"/>
        <v>6</v>
      </c>
      <c r="J38" s="33">
        <f t="shared" si="6"/>
        <v>5.4263565891472867E-2</v>
      </c>
      <c r="K38" s="25">
        <f>'Mars N-1'!I38</f>
        <v>7</v>
      </c>
      <c r="L38" s="26">
        <f t="shared" si="7"/>
        <v>-1</v>
      </c>
      <c r="M38" s="22">
        <f t="shared" si="8"/>
        <v>0</v>
      </c>
      <c r="N38" s="23">
        <f t="shared" si="9"/>
        <v>0</v>
      </c>
      <c r="O38" s="24">
        <f t="shared" si="10"/>
        <v>0</v>
      </c>
      <c r="P38" s="25">
        <f>'Mars N-1'!N38</f>
        <v>0</v>
      </c>
      <c r="Q38" s="26">
        <f t="shared" si="11"/>
        <v>0</v>
      </c>
      <c r="R38" s="22">
        <f t="shared" si="12"/>
        <v>0</v>
      </c>
      <c r="S38" s="23">
        <f t="shared" si="13"/>
        <v>0</v>
      </c>
      <c r="T38" s="33">
        <f t="shared" si="14"/>
        <v>0</v>
      </c>
      <c r="U38" s="25">
        <f>'Mars N-1'!S38</f>
        <v>0</v>
      </c>
      <c r="V38" s="26">
        <f t="shared" si="15"/>
        <v>0</v>
      </c>
      <c r="W38" s="22">
        <f t="shared" si="16"/>
        <v>3.4482758620689655E-2</v>
      </c>
      <c r="X38" s="23">
        <f t="shared" si="17"/>
        <v>1</v>
      </c>
      <c r="Y38" s="33">
        <f t="shared" si="18"/>
        <v>2.6315789473684209E-2</v>
      </c>
      <c r="Z38" s="25">
        <f>'Mars N-1'!X38</f>
        <v>1</v>
      </c>
      <c r="AA38" s="26">
        <f t="shared" si="19"/>
        <v>0</v>
      </c>
      <c r="AB38" s="22">
        <f t="shared" si="20"/>
        <v>6.4814814814814811E-2</v>
      </c>
      <c r="AC38" s="23">
        <f t="shared" si="21"/>
        <v>7</v>
      </c>
      <c r="AD38" s="33">
        <f t="shared" si="22"/>
        <v>4.9019607843137254E-2</v>
      </c>
      <c r="AE38" s="25">
        <f>'Mars N-1'!AC38</f>
        <v>5</v>
      </c>
      <c r="AF38" s="26">
        <f t="shared" si="23"/>
        <v>2</v>
      </c>
      <c r="AG38" s="22">
        <f t="shared" si="24"/>
        <v>0</v>
      </c>
      <c r="AH38" s="23">
        <f t="shared" si="25"/>
        <v>0</v>
      </c>
      <c r="AI38" s="33">
        <f t="shared" si="26"/>
        <v>0</v>
      </c>
      <c r="AJ38" s="25">
        <f>'Mars N-1'!AH38</f>
        <v>0</v>
      </c>
      <c r="AK38" s="26">
        <f t="shared" si="27"/>
        <v>0</v>
      </c>
      <c r="AL38" s="22">
        <f t="shared" si="28"/>
        <v>2.7322404371584699E-2</v>
      </c>
      <c r="AM38" s="23">
        <f t="shared" si="29"/>
        <v>15</v>
      </c>
      <c r="AN38" s="33">
        <f t="shared" si="30"/>
        <v>2.6717557251908396E-2</v>
      </c>
      <c r="AO38" s="25">
        <f>'Mars N-1'!AM38</f>
        <v>14</v>
      </c>
      <c r="AP38" s="26">
        <f t="shared" si="31"/>
        <v>1</v>
      </c>
      <c r="AQ38" s="22">
        <f t="shared" si="32"/>
        <v>0</v>
      </c>
      <c r="AR38" s="23">
        <f t="shared" si="33"/>
        <v>0</v>
      </c>
      <c r="AS38" s="33">
        <f t="shared" si="34"/>
        <v>0</v>
      </c>
      <c r="AT38" s="25">
        <f>'Mars N-1'!AR38</f>
        <v>0</v>
      </c>
      <c r="AU38" s="26">
        <f t="shared" si="35"/>
        <v>0</v>
      </c>
    </row>
    <row r="39" spans="1:64" x14ac:dyDescent="0.3">
      <c r="A39" t="s">
        <v>24</v>
      </c>
      <c r="B39" s="21"/>
      <c r="C39" s="22">
        <f t="shared" si="0"/>
        <v>3.8216560509554139E-2</v>
      </c>
      <c r="D39" s="23">
        <f t="shared" si="1"/>
        <v>6</v>
      </c>
      <c r="E39" s="24">
        <f t="shared" si="2"/>
        <v>4.2944785276073622E-2</v>
      </c>
      <c r="F39" s="25">
        <f>'Mars N-1'!D39</f>
        <v>7</v>
      </c>
      <c r="G39" s="26">
        <f t="shared" si="3"/>
        <v>-1</v>
      </c>
      <c r="H39" s="22">
        <f t="shared" si="4"/>
        <v>0.109375</v>
      </c>
      <c r="I39" s="23">
        <f t="shared" si="5"/>
        <v>14</v>
      </c>
      <c r="J39" s="33">
        <f t="shared" si="6"/>
        <v>2.3255813953488372E-2</v>
      </c>
      <c r="K39" s="25">
        <f>'Mars N-1'!I39</f>
        <v>3</v>
      </c>
      <c r="L39" s="26">
        <f t="shared" si="7"/>
        <v>11</v>
      </c>
      <c r="M39" s="22">
        <f t="shared" si="8"/>
        <v>0.2857142857142857</v>
      </c>
      <c r="N39" s="23">
        <f t="shared" si="9"/>
        <v>22</v>
      </c>
      <c r="O39" s="24">
        <f t="shared" si="10"/>
        <v>0.5</v>
      </c>
      <c r="P39" s="25">
        <f>'Mars N-1'!N39</f>
        <v>25</v>
      </c>
      <c r="Q39" s="26">
        <f t="shared" si="11"/>
        <v>-3</v>
      </c>
      <c r="R39" s="22">
        <f t="shared" si="12"/>
        <v>2.3809523809523808E-2</v>
      </c>
      <c r="S39" s="23">
        <f t="shared" si="13"/>
        <v>1</v>
      </c>
      <c r="T39" s="33">
        <f t="shared" si="14"/>
        <v>1.9230769230769232E-2</v>
      </c>
      <c r="U39" s="25">
        <f>'Mars N-1'!S39</f>
        <v>1</v>
      </c>
      <c r="V39" s="26">
        <f t="shared" si="15"/>
        <v>0</v>
      </c>
      <c r="W39" s="22">
        <f t="shared" si="16"/>
        <v>0</v>
      </c>
      <c r="X39" s="23">
        <f t="shared" si="17"/>
        <v>0</v>
      </c>
      <c r="Y39" s="33">
        <f t="shared" si="18"/>
        <v>0.13157894736842105</v>
      </c>
      <c r="Z39" s="25">
        <f>'Mars N-1'!X39</f>
        <v>5</v>
      </c>
      <c r="AA39" s="26">
        <f t="shared" si="19"/>
        <v>-5</v>
      </c>
      <c r="AB39" s="22">
        <f t="shared" si="20"/>
        <v>8.3333333333333329E-2</v>
      </c>
      <c r="AC39" s="23">
        <f t="shared" si="21"/>
        <v>9</v>
      </c>
      <c r="AD39" s="33">
        <f t="shared" si="22"/>
        <v>5.8823529411764705E-2</v>
      </c>
      <c r="AE39" s="25">
        <f>'Mars N-1'!AC39</f>
        <v>6</v>
      </c>
      <c r="AF39" s="26">
        <f t="shared" si="23"/>
        <v>3</v>
      </c>
      <c r="AG39" s="22">
        <f t="shared" si="24"/>
        <v>0</v>
      </c>
      <c r="AH39" s="23">
        <f t="shared" si="25"/>
        <v>0</v>
      </c>
      <c r="AI39" s="33">
        <f t="shared" si="26"/>
        <v>0</v>
      </c>
      <c r="AJ39" s="25">
        <f>'Mars N-1'!AH39</f>
        <v>0</v>
      </c>
      <c r="AK39" s="26">
        <f t="shared" si="27"/>
        <v>0</v>
      </c>
      <c r="AL39" s="22">
        <f t="shared" si="28"/>
        <v>9.4717668488160295E-2</v>
      </c>
      <c r="AM39" s="23">
        <f t="shared" si="29"/>
        <v>52</v>
      </c>
      <c r="AN39" s="33">
        <f t="shared" si="30"/>
        <v>8.9694656488549615E-2</v>
      </c>
      <c r="AO39" s="25">
        <f>'Mars N-1'!AM39</f>
        <v>47</v>
      </c>
      <c r="AP39" s="26">
        <f t="shared" si="31"/>
        <v>5</v>
      </c>
      <c r="AQ39" s="22">
        <f t="shared" si="32"/>
        <v>0</v>
      </c>
      <c r="AR39" s="23">
        <f t="shared" si="33"/>
        <v>0</v>
      </c>
      <c r="AS39" s="33">
        <f t="shared" si="34"/>
        <v>0</v>
      </c>
      <c r="AT39" s="25">
        <f>'Mars N-1'!AR39</f>
        <v>0</v>
      </c>
      <c r="AU39" s="26">
        <f t="shared" si="35"/>
        <v>0</v>
      </c>
    </row>
    <row r="40" spans="1:64" x14ac:dyDescent="0.3">
      <c r="A40" t="s">
        <v>61</v>
      </c>
      <c r="B40" s="21"/>
      <c r="C40" s="22">
        <f t="shared" si="0"/>
        <v>0</v>
      </c>
      <c r="D40" s="23">
        <f t="shared" si="1"/>
        <v>0</v>
      </c>
      <c r="E40" s="24">
        <f t="shared" si="2"/>
        <v>0</v>
      </c>
      <c r="F40" s="25">
        <f>'Mars N-1'!D40</f>
        <v>0</v>
      </c>
      <c r="G40" s="26">
        <f t="shared" si="3"/>
        <v>0</v>
      </c>
      <c r="H40" s="22">
        <f t="shared" si="4"/>
        <v>0</v>
      </c>
      <c r="I40" s="23">
        <f t="shared" si="5"/>
        <v>0</v>
      </c>
      <c r="J40" s="33">
        <f t="shared" si="6"/>
        <v>0</v>
      </c>
      <c r="K40" s="25">
        <f>'Mars N-1'!I40</f>
        <v>0</v>
      </c>
      <c r="L40" s="26">
        <f t="shared" si="7"/>
        <v>0</v>
      </c>
      <c r="M40" s="22">
        <f t="shared" si="8"/>
        <v>0</v>
      </c>
      <c r="N40" s="23">
        <f t="shared" si="9"/>
        <v>0</v>
      </c>
      <c r="O40" s="24">
        <f t="shared" si="10"/>
        <v>0</v>
      </c>
      <c r="P40" s="25">
        <f>'Mars N-1'!N40</f>
        <v>0</v>
      </c>
      <c r="Q40" s="26">
        <f t="shared" si="11"/>
        <v>0</v>
      </c>
      <c r="R40" s="22">
        <f t="shared" si="12"/>
        <v>0</v>
      </c>
      <c r="S40" s="23">
        <f t="shared" si="13"/>
        <v>0</v>
      </c>
      <c r="T40" s="33">
        <f t="shared" si="14"/>
        <v>0</v>
      </c>
      <c r="U40" s="25">
        <f>'Mars N-1'!S40</f>
        <v>0</v>
      </c>
      <c r="V40" s="26">
        <f t="shared" si="15"/>
        <v>0</v>
      </c>
      <c r="W40" s="22">
        <f t="shared" si="16"/>
        <v>0</v>
      </c>
      <c r="X40" s="23">
        <f t="shared" si="17"/>
        <v>0</v>
      </c>
      <c r="Y40" s="33">
        <f t="shared" si="18"/>
        <v>0</v>
      </c>
      <c r="Z40" s="25">
        <f>'Mars N-1'!X40</f>
        <v>0</v>
      </c>
      <c r="AA40" s="26">
        <f t="shared" si="19"/>
        <v>0</v>
      </c>
      <c r="AB40" s="22">
        <f t="shared" si="20"/>
        <v>0</v>
      </c>
      <c r="AC40" s="23">
        <f t="shared" si="21"/>
        <v>0</v>
      </c>
      <c r="AD40" s="33">
        <f t="shared" si="22"/>
        <v>0</v>
      </c>
      <c r="AE40" s="25">
        <f>'Mars N-1'!AC40</f>
        <v>0</v>
      </c>
      <c r="AF40" s="26">
        <f t="shared" si="23"/>
        <v>0</v>
      </c>
      <c r="AG40" s="22">
        <f t="shared" si="24"/>
        <v>0</v>
      </c>
      <c r="AH40" s="23">
        <f t="shared" si="25"/>
        <v>0</v>
      </c>
      <c r="AI40" s="33">
        <f t="shared" si="26"/>
        <v>0</v>
      </c>
      <c r="AJ40" s="25">
        <f>'Mars N-1'!AH40</f>
        <v>0</v>
      </c>
      <c r="AK40" s="26">
        <f t="shared" si="27"/>
        <v>0</v>
      </c>
      <c r="AL40" s="22">
        <f t="shared" si="28"/>
        <v>0</v>
      </c>
      <c r="AM40" s="23">
        <f t="shared" si="29"/>
        <v>0</v>
      </c>
      <c r="AN40" s="33">
        <f t="shared" si="30"/>
        <v>0</v>
      </c>
      <c r="AO40" s="25">
        <f>'Mars N-1'!AM40</f>
        <v>0</v>
      </c>
      <c r="AP40" s="26">
        <f t="shared" si="31"/>
        <v>0</v>
      </c>
      <c r="AQ40" s="22">
        <f t="shared" si="32"/>
        <v>0</v>
      </c>
      <c r="AR40" s="23">
        <f t="shared" si="33"/>
        <v>0</v>
      </c>
      <c r="AS40" s="33">
        <f t="shared" si="34"/>
        <v>0</v>
      </c>
      <c r="AT40" s="25">
        <f>'Mars N-1'!AR40</f>
        <v>0</v>
      </c>
      <c r="AU40" s="26">
        <f t="shared" si="35"/>
        <v>0</v>
      </c>
    </row>
    <row r="41" spans="1:64" x14ac:dyDescent="0.3">
      <c r="A41" t="s">
        <v>25</v>
      </c>
      <c r="B41" s="21"/>
      <c r="C41" s="22">
        <f t="shared" si="0"/>
        <v>2.5477707006369428E-2</v>
      </c>
      <c r="D41" s="23">
        <f t="shared" si="1"/>
        <v>4</v>
      </c>
      <c r="E41" s="24">
        <f t="shared" si="2"/>
        <v>1.8404907975460124E-2</v>
      </c>
      <c r="F41" s="25">
        <f>'Mars N-1'!D41</f>
        <v>3</v>
      </c>
      <c r="G41" s="26">
        <f t="shared" si="3"/>
        <v>1</v>
      </c>
      <c r="H41" s="22">
        <f t="shared" si="4"/>
        <v>7.8125E-3</v>
      </c>
      <c r="I41" s="23">
        <f t="shared" si="5"/>
        <v>1</v>
      </c>
      <c r="J41" s="33">
        <f t="shared" si="6"/>
        <v>0</v>
      </c>
      <c r="K41" s="25">
        <f>'Mars N-1'!I41</f>
        <v>0</v>
      </c>
      <c r="L41" s="26">
        <f t="shared" si="7"/>
        <v>1</v>
      </c>
      <c r="M41" s="22">
        <f t="shared" si="8"/>
        <v>0</v>
      </c>
      <c r="N41" s="23">
        <f t="shared" si="9"/>
        <v>0</v>
      </c>
      <c r="O41" s="24">
        <f t="shared" si="10"/>
        <v>0</v>
      </c>
      <c r="P41" s="25">
        <f>'Mars N-1'!N41</f>
        <v>0</v>
      </c>
      <c r="Q41" s="26">
        <f t="shared" si="11"/>
        <v>0</v>
      </c>
      <c r="R41" s="22">
        <f t="shared" si="12"/>
        <v>0</v>
      </c>
      <c r="S41" s="23">
        <f t="shared" si="13"/>
        <v>0</v>
      </c>
      <c r="T41" s="33">
        <f t="shared" si="14"/>
        <v>1.9230769230769232E-2</v>
      </c>
      <c r="U41" s="25">
        <f>'Mars N-1'!S41</f>
        <v>1</v>
      </c>
      <c r="V41" s="26">
        <f t="shared" si="15"/>
        <v>-1</v>
      </c>
      <c r="W41" s="22">
        <f t="shared" si="16"/>
        <v>0</v>
      </c>
      <c r="X41" s="23">
        <f t="shared" si="17"/>
        <v>0</v>
      </c>
      <c r="Y41" s="33">
        <f t="shared" si="18"/>
        <v>0</v>
      </c>
      <c r="Z41" s="25">
        <f>'Mars N-1'!X41</f>
        <v>0</v>
      </c>
      <c r="AA41" s="26">
        <f t="shared" si="19"/>
        <v>0</v>
      </c>
      <c r="AB41" s="22">
        <f t="shared" si="20"/>
        <v>0</v>
      </c>
      <c r="AC41" s="23">
        <f t="shared" si="21"/>
        <v>0</v>
      </c>
      <c r="AD41" s="33">
        <f t="shared" si="22"/>
        <v>1.9607843137254902E-2</v>
      </c>
      <c r="AE41" s="25">
        <f>'Mars N-1'!AC41</f>
        <v>2</v>
      </c>
      <c r="AF41" s="26">
        <f t="shared" si="23"/>
        <v>-2</v>
      </c>
      <c r="AG41" s="22">
        <f t="shared" si="24"/>
        <v>0</v>
      </c>
      <c r="AH41" s="23">
        <f t="shared" si="25"/>
        <v>0</v>
      </c>
      <c r="AI41" s="33">
        <f t="shared" si="26"/>
        <v>0</v>
      </c>
      <c r="AJ41" s="25">
        <f>'Mars N-1'!AH41</f>
        <v>0</v>
      </c>
      <c r="AK41" s="26">
        <f t="shared" si="27"/>
        <v>0</v>
      </c>
      <c r="AL41" s="22">
        <f t="shared" si="28"/>
        <v>9.1074681238615673E-3</v>
      </c>
      <c r="AM41" s="23">
        <f t="shared" si="29"/>
        <v>5</v>
      </c>
      <c r="AN41" s="33">
        <f t="shared" si="30"/>
        <v>1.1450381679389313E-2</v>
      </c>
      <c r="AO41" s="25">
        <f>'Mars N-1'!AM41</f>
        <v>6</v>
      </c>
      <c r="AP41" s="26">
        <f t="shared" si="31"/>
        <v>-1</v>
      </c>
      <c r="AQ41" s="22">
        <f t="shared" si="32"/>
        <v>0</v>
      </c>
      <c r="AR41" s="23">
        <f t="shared" si="33"/>
        <v>0</v>
      </c>
      <c r="AS41" s="33">
        <f t="shared" si="34"/>
        <v>0</v>
      </c>
      <c r="AT41" s="25">
        <f>'Mars N-1'!AR41</f>
        <v>0</v>
      </c>
      <c r="AU41" s="26">
        <f t="shared" si="35"/>
        <v>0</v>
      </c>
    </row>
    <row r="42" spans="1:64" x14ac:dyDescent="0.3">
      <c r="A42" t="s">
        <v>26</v>
      </c>
      <c r="B42" s="21"/>
      <c r="C42" s="22">
        <f t="shared" si="0"/>
        <v>3.1847133757961783E-2</v>
      </c>
      <c r="D42" s="23">
        <f t="shared" si="1"/>
        <v>5</v>
      </c>
      <c r="E42" s="24">
        <f t="shared" si="2"/>
        <v>5.5214723926380369E-2</v>
      </c>
      <c r="F42" s="25">
        <f>'Mars N-1'!D42</f>
        <v>9</v>
      </c>
      <c r="G42" s="26">
        <f t="shared" si="3"/>
        <v>-4</v>
      </c>
      <c r="H42" s="22">
        <f t="shared" si="4"/>
        <v>9.375E-2</v>
      </c>
      <c r="I42" s="23">
        <f t="shared" si="5"/>
        <v>12</v>
      </c>
      <c r="J42" s="33">
        <f t="shared" si="6"/>
        <v>6.9767441860465115E-2</v>
      </c>
      <c r="K42" s="25">
        <f>'Mars N-1'!I42</f>
        <v>9</v>
      </c>
      <c r="L42" s="26">
        <f t="shared" si="7"/>
        <v>3</v>
      </c>
      <c r="M42" s="22">
        <f t="shared" si="8"/>
        <v>1.2987012987012988E-2</v>
      </c>
      <c r="N42" s="23">
        <f t="shared" si="9"/>
        <v>1</v>
      </c>
      <c r="O42" s="24">
        <f t="shared" si="10"/>
        <v>0</v>
      </c>
      <c r="P42" s="25">
        <f>'Mars N-1'!N42</f>
        <v>0</v>
      </c>
      <c r="Q42" s="26">
        <f t="shared" si="11"/>
        <v>1</v>
      </c>
      <c r="R42" s="22">
        <f t="shared" si="12"/>
        <v>4.7619047619047616E-2</v>
      </c>
      <c r="S42" s="23">
        <f t="shared" si="13"/>
        <v>2</v>
      </c>
      <c r="T42" s="33">
        <f t="shared" si="14"/>
        <v>0</v>
      </c>
      <c r="U42" s="25">
        <f>'Mars N-1'!S42</f>
        <v>0</v>
      </c>
      <c r="V42" s="26">
        <f t="shared" si="15"/>
        <v>2</v>
      </c>
      <c r="W42" s="22">
        <f t="shared" si="16"/>
        <v>0</v>
      </c>
      <c r="X42" s="23">
        <f t="shared" si="17"/>
        <v>0</v>
      </c>
      <c r="Y42" s="33">
        <f t="shared" si="18"/>
        <v>0</v>
      </c>
      <c r="Z42" s="25">
        <f>'Mars N-1'!X42</f>
        <v>0</v>
      </c>
      <c r="AA42" s="26">
        <f t="shared" si="19"/>
        <v>0</v>
      </c>
      <c r="AB42" s="22">
        <f t="shared" si="20"/>
        <v>3.7037037037037035E-2</v>
      </c>
      <c r="AC42" s="23">
        <f t="shared" si="21"/>
        <v>4</v>
      </c>
      <c r="AD42" s="33">
        <f t="shared" si="22"/>
        <v>6.8627450980392163E-2</v>
      </c>
      <c r="AE42" s="25">
        <f>'Mars N-1'!AC42</f>
        <v>7</v>
      </c>
      <c r="AF42" s="26">
        <f t="shared" si="23"/>
        <v>-3</v>
      </c>
      <c r="AG42" s="22">
        <f t="shared" si="24"/>
        <v>0</v>
      </c>
      <c r="AH42" s="23">
        <f t="shared" si="25"/>
        <v>0</v>
      </c>
      <c r="AI42" s="33">
        <f t="shared" si="26"/>
        <v>0</v>
      </c>
      <c r="AJ42" s="25">
        <f>'Mars N-1'!AH42</f>
        <v>0</v>
      </c>
      <c r="AK42" s="26">
        <f t="shared" si="27"/>
        <v>0</v>
      </c>
      <c r="AL42" s="22">
        <f t="shared" si="28"/>
        <v>4.3715846994535519E-2</v>
      </c>
      <c r="AM42" s="23">
        <f t="shared" si="29"/>
        <v>24</v>
      </c>
      <c r="AN42" s="33">
        <f t="shared" si="30"/>
        <v>4.7709923664122141E-2</v>
      </c>
      <c r="AO42" s="25">
        <f>'Mars N-1'!AM42</f>
        <v>25</v>
      </c>
      <c r="AP42" s="26">
        <f t="shared" si="31"/>
        <v>-1</v>
      </c>
      <c r="AQ42" s="22">
        <f t="shared" si="32"/>
        <v>0</v>
      </c>
      <c r="AR42" s="23">
        <f t="shared" si="33"/>
        <v>0</v>
      </c>
      <c r="AS42" s="33">
        <f t="shared" si="34"/>
        <v>0</v>
      </c>
      <c r="AT42" s="25">
        <f>'Mars N-1'!AR42</f>
        <v>0</v>
      </c>
      <c r="AU42" s="26">
        <f t="shared" si="35"/>
        <v>0</v>
      </c>
    </row>
    <row r="43" spans="1:64" x14ac:dyDescent="0.3">
      <c r="A43" t="s">
        <v>27</v>
      </c>
      <c r="B43" s="21"/>
      <c r="C43" s="22">
        <f t="shared" si="0"/>
        <v>1.9108280254777069E-2</v>
      </c>
      <c r="D43" s="23">
        <f t="shared" si="1"/>
        <v>3</v>
      </c>
      <c r="E43" s="24">
        <f t="shared" si="2"/>
        <v>1.8404907975460124E-2</v>
      </c>
      <c r="F43" s="25">
        <f>'Mars N-1'!D43</f>
        <v>3</v>
      </c>
      <c r="G43" s="26">
        <f t="shared" si="3"/>
        <v>0</v>
      </c>
      <c r="H43" s="22">
        <f t="shared" si="4"/>
        <v>3.125E-2</v>
      </c>
      <c r="I43" s="23">
        <f t="shared" si="5"/>
        <v>4</v>
      </c>
      <c r="J43" s="33">
        <f t="shared" si="6"/>
        <v>3.1007751937984496E-2</v>
      </c>
      <c r="K43" s="25">
        <f>'Mars N-1'!I43</f>
        <v>4</v>
      </c>
      <c r="L43" s="26">
        <f t="shared" si="7"/>
        <v>0</v>
      </c>
      <c r="M43" s="22">
        <f t="shared" si="8"/>
        <v>0</v>
      </c>
      <c r="N43" s="23">
        <f t="shared" si="9"/>
        <v>0</v>
      </c>
      <c r="O43" s="24">
        <f t="shared" si="10"/>
        <v>0</v>
      </c>
      <c r="P43" s="25">
        <f>'Mars N-1'!N43</f>
        <v>0</v>
      </c>
      <c r="Q43" s="26">
        <f t="shared" si="11"/>
        <v>0</v>
      </c>
      <c r="R43" s="22">
        <f t="shared" si="12"/>
        <v>0</v>
      </c>
      <c r="S43" s="23">
        <f t="shared" si="13"/>
        <v>0</v>
      </c>
      <c r="T43" s="33">
        <f t="shared" si="14"/>
        <v>0</v>
      </c>
      <c r="U43" s="25">
        <f>'Mars N-1'!S43</f>
        <v>0</v>
      </c>
      <c r="V43" s="26">
        <f t="shared" si="15"/>
        <v>0</v>
      </c>
      <c r="W43" s="22">
        <f t="shared" si="16"/>
        <v>6.8965517241379309E-2</v>
      </c>
      <c r="X43" s="23">
        <f t="shared" si="17"/>
        <v>2</v>
      </c>
      <c r="Y43" s="33">
        <f t="shared" si="18"/>
        <v>0</v>
      </c>
      <c r="Z43" s="25">
        <f>'Mars N-1'!X43</f>
        <v>0</v>
      </c>
      <c r="AA43" s="26">
        <f t="shared" si="19"/>
        <v>2</v>
      </c>
      <c r="AB43" s="22">
        <f t="shared" si="20"/>
        <v>1.8518518518518517E-2</v>
      </c>
      <c r="AC43" s="23">
        <f t="shared" si="21"/>
        <v>2</v>
      </c>
      <c r="AD43" s="33">
        <f t="shared" si="22"/>
        <v>3.9215686274509803E-2</v>
      </c>
      <c r="AE43" s="25">
        <f>'Mars N-1'!AC43</f>
        <v>4</v>
      </c>
      <c r="AF43" s="26">
        <f t="shared" si="23"/>
        <v>-2</v>
      </c>
      <c r="AG43" s="22">
        <f t="shared" si="24"/>
        <v>0</v>
      </c>
      <c r="AH43" s="23">
        <f t="shared" si="25"/>
        <v>0</v>
      </c>
      <c r="AI43" s="33">
        <f t="shared" si="26"/>
        <v>0</v>
      </c>
      <c r="AJ43" s="25">
        <f>'Mars N-1'!AH43</f>
        <v>0</v>
      </c>
      <c r="AK43" s="26">
        <f t="shared" si="27"/>
        <v>0</v>
      </c>
      <c r="AL43" s="22">
        <f t="shared" si="28"/>
        <v>2.0036429872495445E-2</v>
      </c>
      <c r="AM43" s="23">
        <f t="shared" si="29"/>
        <v>11</v>
      </c>
      <c r="AN43" s="33">
        <f t="shared" si="30"/>
        <v>2.0992366412213741E-2</v>
      </c>
      <c r="AO43" s="25">
        <f>'Mars N-1'!AM43</f>
        <v>11</v>
      </c>
      <c r="AP43" s="26">
        <f t="shared" si="31"/>
        <v>0</v>
      </c>
      <c r="AQ43" s="22">
        <f t="shared" si="32"/>
        <v>0</v>
      </c>
      <c r="AR43" s="23">
        <f t="shared" si="33"/>
        <v>0</v>
      </c>
      <c r="AS43" s="33">
        <f t="shared" si="34"/>
        <v>0</v>
      </c>
      <c r="AT43" s="25">
        <f>'Mars N-1'!AR43</f>
        <v>0</v>
      </c>
      <c r="AU43" s="26">
        <f t="shared" si="35"/>
        <v>0</v>
      </c>
    </row>
    <row r="44" spans="1:64" x14ac:dyDescent="0.3">
      <c r="A44" t="s">
        <v>28</v>
      </c>
      <c r="B44" s="21"/>
      <c r="C44" s="22">
        <f t="shared" si="0"/>
        <v>3.1847133757961783E-2</v>
      </c>
      <c r="D44" s="23">
        <f t="shared" si="1"/>
        <v>5</v>
      </c>
      <c r="E44" s="24">
        <f t="shared" si="2"/>
        <v>4.2944785276073622E-2</v>
      </c>
      <c r="F44" s="25">
        <f>'Mars N-1'!D44</f>
        <v>7</v>
      </c>
      <c r="G44" s="26">
        <f t="shared" si="3"/>
        <v>-2</v>
      </c>
      <c r="H44" s="22">
        <f t="shared" si="4"/>
        <v>4.6875E-2</v>
      </c>
      <c r="I44" s="23">
        <f t="shared" si="5"/>
        <v>6</v>
      </c>
      <c r="J44" s="33">
        <f t="shared" si="6"/>
        <v>3.875968992248062E-2</v>
      </c>
      <c r="K44" s="25">
        <f>'Mars N-1'!I44</f>
        <v>5</v>
      </c>
      <c r="L44" s="26">
        <f t="shared" si="7"/>
        <v>1</v>
      </c>
      <c r="M44" s="22">
        <f t="shared" si="8"/>
        <v>1.2987012987012988E-2</v>
      </c>
      <c r="N44" s="23">
        <f t="shared" si="9"/>
        <v>1</v>
      </c>
      <c r="O44" s="24">
        <f t="shared" si="10"/>
        <v>0</v>
      </c>
      <c r="P44" s="25">
        <f>'Mars N-1'!N44</f>
        <v>0</v>
      </c>
      <c r="Q44" s="26">
        <f t="shared" si="11"/>
        <v>1</v>
      </c>
      <c r="R44" s="22">
        <f t="shared" si="12"/>
        <v>4.7619047619047616E-2</v>
      </c>
      <c r="S44" s="23">
        <f t="shared" si="13"/>
        <v>2</v>
      </c>
      <c r="T44" s="33">
        <f t="shared" si="14"/>
        <v>5.7692307692307696E-2</v>
      </c>
      <c r="U44" s="25">
        <f>'Mars N-1'!S44</f>
        <v>3</v>
      </c>
      <c r="V44" s="26">
        <f t="shared" si="15"/>
        <v>-1</v>
      </c>
      <c r="W44" s="22">
        <f t="shared" si="16"/>
        <v>3.4482758620689655E-2</v>
      </c>
      <c r="X44" s="23">
        <f t="shared" si="17"/>
        <v>1</v>
      </c>
      <c r="Y44" s="33">
        <f t="shared" si="18"/>
        <v>0.13157894736842105</v>
      </c>
      <c r="Z44" s="25">
        <f>'Mars N-1'!X44</f>
        <v>5</v>
      </c>
      <c r="AA44" s="26">
        <f t="shared" si="19"/>
        <v>-4</v>
      </c>
      <c r="AB44" s="22">
        <f t="shared" si="20"/>
        <v>6.4814814814814811E-2</v>
      </c>
      <c r="AC44" s="23">
        <f t="shared" si="21"/>
        <v>7</v>
      </c>
      <c r="AD44" s="33">
        <f t="shared" si="22"/>
        <v>6.8627450980392163E-2</v>
      </c>
      <c r="AE44" s="25">
        <f>'Mars N-1'!AC44</f>
        <v>7</v>
      </c>
      <c r="AF44" s="26">
        <f t="shared" si="23"/>
        <v>0</v>
      </c>
      <c r="AG44" s="22">
        <f t="shared" si="24"/>
        <v>0.08</v>
      </c>
      <c r="AH44" s="23">
        <f t="shared" si="25"/>
        <v>2</v>
      </c>
      <c r="AI44" s="33">
        <f t="shared" si="26"/>
        <v>7.407407407407407E-2</v>
      </c>
      <c r="AJ44" s="25">
        <f>'Mars N-1'!AH44</f>
        <v>2</v>
      </c>
      <c r="AK44" s="26">
        <f t="shared" si="27"/>
        <v>0</v>
      </c>
      <c r="AL44" s="22">
        <f t="shared" si="28"/>
        <v>3.825136612021858E-2</v>
      </c>
      <c r="AM44" s="23">
        <f t="shared" si="29"/>
        <v>21</v>
      </c>
      <c r="AN44" s="33">
        <f t="shared" si="30"/>
        <v>4.5801526717557252E-2</v>
      </c>
      <c r="AO44" s="25">
        <f>'Mars N-1'!AM44</f>
        <v>24</v>
      </c>
      <c r="AP44" s="26">
        <f t="shared" si="31"/>
        <v>-3</v>
      </c>
      <c r="AQ44" s="22">
        <f t="shared" si="32"/>
        <v>0.17647058823529413</v>
      </c>
      <c r="AR44" s="23">
        <f t="shared" si="33"/>
        <v>3</v>
      </c>
      <c r="AS44" s="33">
        <f t="shared" si="34"/>
        <v>0.13513513513513514</v>
      </c>
      <c r="AT44" s="25">
        <f>'Mars N-1'!AR44</f>
        <v>5</v>
      </c>
      <c r="AU44" s="26">
        <f t="shared" si="35"/>
        <v>-2</v>
      </c>
    </row>
    <row r="45" spans="1:64" x14ac:dyDescent="0.3">
      <c r="A45" t="s">
        <v>62</v>
      </c>
      <c r="B45" s="21"/>
      <c r="C45" s="22">
        <f t="shared" si="0"/>
        <v>0</v>
      </c>
      <c r="D45" s="23">
        <f t="shared" si="1"/>
        <v>0</v>
      </c>
      <c r="E45" s="24">
        <f t="shared" si="2"/>
        <v>0</v>
      </c>
      <c r="F45" s="25">
        <f>'Mars N-1'!D45</f>
        <v>0</v>
      </c>
      <c r="G45" s="26">
        <f t="shared" si="3"/>
        <v>0</v>
      </c>
      <c r="H45" s="22">
        <f t="shared" si="4"/>
        <v>0</v>
      </c>
      <c r="I45" s="23">
        <f t="shared" si="5"/>
        <v>0</v>
      </c>
      <c r="J45" s="33">
        <f t="shared" si="6"/>
        <v>0</v>
      </c>
      <c r="K45" s="25">
        <f>'Mars N-1'!I45</f>
        <v>0</v>
      </c>
      <c r="L45" s="26">
        <f t="shared" si="7"/>
        <v>0</v>
      </c>
      <c r="M45" s="22">
        <f t="shared" si="8"/>
        <v>0</v>
      </c>
      <c r="N45" s="23">
        <f t="shared" si="9"/>
        <v>0</v>
      </c>
      <c r="O45" s="24">
        <f t="shared" si="10"/>
        <v>0</v>
      </c>
      <c r="P45" s="25">
        <f>'Mars N-1'!N45</f>
        <v>0</v>
      </c>
      <c r="Q45" s="26">
        <f t="shared" si="11"/>
        <v>0</v>
      </c>
      <c r="R45" s="22">
        <f t="shared" si="12"/>
        <v>0</v>
      </c>
      <c r="S45" s="23">
        <f t="shared" si="13"/>
        <v>0</v>
      </c>
      <c r="T45" s="33">
        <f t="shared" si="14"/>
        <v>0</v>
      </c>
      <c r="U45" s="25">
        <f>'Mars N-1'!S45</f>
        <v>0</v>
      </c>
      <c r="V45" s="26">
        <f t="shared" si="15"/>
        <v>0</v>
      </c>
      <c r="W45" s="22">
        <f t="shared" si="16"/>
        <v>0</v>
      </c>
      <c r="X45" s="23">
        <f t="shared" si="17"/>
        <v>0</v>
      </c>
      <c r="Y45" s="33">
        <f t="shared" si="18"/>
        <v>0</v>
      </c>
      <c r="Z45" s="25">
        <f>'Mars N-1'!X45</f>
        <v>0</v>
      </c>
      <c r="AA45" s="26">
        <f t="shared" si="19"/>
        <v>0</v>
      </c>
      <c r="AB45" s="22">
        <f t="shared" si="20"/>
        <v>0</v>
      </c>
      <c r="AC45" s="23">
        <f t="shared" si="21"/>
        <v>0</v>
      </c>
      <c r="AD45" s="33">
        <f t="shared" si="22"/>
        <v>0</v>
      </c>
      <c r="AE45" s="25">
        <f>'Mars N-1'!AC45</f>
        <v>0</v>
      </c>
      <c r="AF45" s="26">
        <f t="shared" si="23"/>
        <v>0</v>
      </c>
      <c r="AG45" s="22">
        <f t="shared" si="24"/>
        <v>0</v>
      </c>
      <c r="AH45" s="23">
        <f t="shared" si="25"/>
        <v>0</v>
      </c>
      <c r="AI45" s="33">
        <f t="shared" si="26"/>
        <v>7.407407407407407E-2</v>
      </c>
      <c r="AJ45" s="25">
        <f>'Mars N-1'!AH45</f>
        <v>2</v>
      </c>
      <c r="AK45" s="26">
        <f t="shared" si="27"/>
        <v>-2</v>
      </c>
      <c r="AL45" s="22">
        <f t="shared" si="28"/>
        <v>0</v>
      </c>
      <c r="AM45" s="23">
        <f t="shared" si="29"/>
        <v>0</v>
      </c>
      <c r="AN45" s="33">
        <f t="shared" si="30"/>
        <v>0</v>
      </c>
      <c r="AO45" s="25">
        <f>'Mars N-1'!AM45</f>
        <v>0</v>
      </c>
      <c r="AP45" s="26">
        <f t="shared" si="31"/>
        <v>0</v>
      </c>
      <c r="AQ45" s="22">
        <f t="shared" si="32"/>
        <v>0</v>
      </c>
      <c r="AR45" s="23">
        <f t="shared" si="33"/>
        <v>0</v>
      </c>
      <c r="AS45" s="33">
        <f t="shared" si="34"/>
        <v>5.4054054054054057E-2</v>
      </c>
      <c r="AT45" s="25">
        <f>'Mars N-1'!AR45</f>
        <v>2</v>
      </c>
      <c r="AU45" s="26">
        <f t="shared" si="35"/>
        <v>-2</v>
      </c>
    </row>
    <row r="46" spans="1:64" x14ac:dyDescent="0.3">
      <c r="A46" t="s">
        <v>63</v>
      </c>
      <c r="B46" s="21"/>
      <c r="C46" s="22">
        <f t="shared" si="0"/>
        <v>0</v>
      </c>
      <c r="D46" s="23">
        <f t="shared" si="1"/>
        <v>0</v>
      </c>
      <c r="E46" s="24">
        <f t="shared" si="2"/>
        <v>0</v>
      </c>
      <c r="F46" s="25">
        <f>'Mars N-1'!D46</f>
        <v>0</v>
      </c>
      <c r="G46" s="26">
        <f t="shared" si="3"/>
        <v>0</v>
      </c>
      <c r="H46" s="22">
        <f t="shared" si="4"/>
        <v>0</v>
      </c>
      <c r="I46" s="23">
        <f t="shared" si="5"/>
        <v>0</v>
      </c>
      <c r="J46" s="33">
        <f t="shared" si="6"/>
        <v>0</v>
      </c>
      <c r="K46" s="25">
        <f>'Mars N-1'!I46</f>
        <v>0</v>
      </c>
      <c r="L46" s="26">
        <f t="shared" si="7"/>
        <v>0</v>
      </c>
      <c r="M46" s="22">
        <f t="shared" si="8"/>
        <v>0</v>
      </c>
      <c r="N46" s="23">
        <f t="shared" si="9"/>
        <v>0</v>
      </c>
      <c r="O46" s="24">
        <f t="shared" si="10"/>
        <v>0</v>
      </c>
      <c r="P46" s="25">
        <f>'Mars N-1'!N46</f>
        <v>0</v>
      </c>
      <c r="Q46" s="26">
        <f t="shared" si="11"/>
        <v>0</v>
      </c>
      <c r="R46" s="22">
        <f t="shared" si="12"/>
        <v>0</v>
      </c>
      <c r="S46" s="23">
        <f t="shared" si="13"/>
        <v>0</v>
      </c>
      <c r="T46" s="33">
        <f t="shared" si="14"/>
        <v>0</v>
      </c>
      <c r="U46" s="25">
        <f>'Mars N-1'!S46</f>
        <v>0</v>
      </c>
      <c r="V46" s="26">
        <f t="shared" si="15"/>
        <v>0</v>
      </c>
      <c r="W46" s="22">
        <f t="shared" si="16"/>
        <v>0</v>
      </c>
      <c r="X46" s="23">
        <f t="shared" si="17"/>
        <v>0</v>
      </c>
      <c r="Y46" s="33">
        <f t="shared" si="18"/>
        <v>0</v>
      </c>
      <c r="Z46" s="25">
        <f>'Mars N-1'!X46</f>
        <v>0</v>
      </c>
      <c r="AA46" s="26">
        <f t="shared" si="19"/>
        <v>0</v>
      </c>
      <c r="AB46" s="22">
        <f t="shared" si="20"/>
        <v>0</v>
      </c>
      <c r="AC46" s="23">
        <f t="shared" si="21"/>
        <v>0</v>
      </c>
      <c r="AD46" s="33">
        <f t="shared" si="22"/>
        <v>0</v>
      </c>
      <c r="AE46" s="25">
        <f>'Mars N-1'!AC46</f>
        <v>0</v>
      </c>
      <c r="AF46" s="26">
        <f t="shared" si="23"/>
        <v>0</v>
      </c>
      <c r="AG46" s="22">
        <f t="shared" si="24"/>
        <v>0</v>
      </c>
      <c r="AH46" s="23">
        <f t="shared" si="25"/>
        <v>0</v>
      </c>
      <c r="AI46" s="33">
        <f t="shared" si="26"/>
        <v>0</v>
      </c>
      <c r="AJ46" s="25">
        <f>'Mars N-1'!AH46</f>
        <v>0</v>
      </c>
      <c r="AK46" s="26">
        <f t="shared" si="27"/>
        <v>0</v>
      </c>
      <c r="AL46" s="22">
        <f t="shared" si="28"/>
        <v>0</v>
      </c>
      <c r="AM46" s="23">
        <f t="shared" si="29"/>
        <v>0</v>
      </c>
      <c r="AN46" s="33">
        <f t="shared" si="30"/>
        <v>0</v>
      </c>
      <c r="AO46" s="25">
        <f>'Mars N-1'!AM46</f>
        <v>0</v>
      </c>
      <c r="AP46" s="26">
        <f t="shared" si="31"/>
        <v>0</v>
      </c>
      <c r="AQ46" s="22">
        <f t="shared" si="32"/>
        <v>0</v>
      </c>
      <c r="AR46" s="23">
        <f t="shared" si="33"/>
        <v>0</v>
      </c>
      <c r="AS46" s="33">
        <f t="shared" si="34"/>
        <v>0</v>
      </c>
      <c r="AT46" s="25">
        <f>'Mars N-1'!AR46</f>
        <v>0</v>
      </c>
      <c r="AU46" s="26">
        <f t="shared" si="35"/>
        <v>0</v>
      </c>
    </row>
    <row r="47" spans="1:64" x14ac:dyDescent="0.3">
      <c r="A47" t="s">
        <v>34</v>
      </c>
      <c r="B47" s="21"/>
      <c r="C47" s="22">
        <f t="shared" si="0"/>
        <v>6.369426751592357E-3</v>
      </c>
      <c r="D47" s="23">
        <f t="shared" si="1"/>
        <v>1</v>
      </c>
      <c r="E47" s="24">
        <f t="shared" si="2"/>
        <v>0</v>
      </c>
      <c r="F47" s="25">
        <f>'Mars N-1'!D47</f>
        <v>0</v>
      </c>
      <c r="G47" s="26">
        <f t="shared" si="3"/>
        <v>1</v>
      </c>
      <c r="H47" s="22">
        <f t="shared" si="4"/>
        <v>2.34375E-2</v>
      </c>
      <c r="I47" s="23">
        <f t="shared" si="5"/>
        <v>3</v>
      </c>
      <c r="J47" s="33">
        <f t="shared" si="6"/>
        <v>0</v>
      </c>
      <c r="K47" s="25">
        <f>'Mars N-1'!I47</f>
        <v>0</v>
      </c>
      <c r="L47" s="26">
        <f t="shared" si="7"/>
        <v>3</v>
      </c>
      <c r="M47" s="22">
        <f t="shared" si="8"/>
        <v>2.5974025974025976E-2</v>
      </c>
      <c r="N47" s="23">
        <f t="shared" si="9"/>
        <v>2</v>
      </c>
      <c r="O47" s="24">
        <f t="shared" si="10"/>
        <v>0</v>
      </c>
      <c r="P47" s="25">
        <f>'Mars N-1'!N47</f>
        <v>0</v>
      </c>
      <c r="Q47" s="26">
        <f t="shared" si="11"/>
        <v>2</v>
      </c>
      <c r="R47" s="22">
        <f t="shared" si="12"/>
        <v>0</v>
      </c>
      <c r="S47" s="23">
        <f t="shared" si="13"/>
        <v>0</v>
      </c>
      <c r="T47" s="33">
        <f t="shared" si="14"/>
        <v>0</v>
      </c>
      <c r="U47" s="25">
        <f>'Mars N-1'!S47</f>
        <v>0</v>
      </c>
      <c r="V47" s="26">
        <f t="shared" si="15"/>
        <v>0</v>
      </c>
      <c r="W47" s="22">
        <f t="shared" si="16"/>
        <v>3.4482758620689655E-2</v>
      </c>
      <c r="X47" s="23">
        <f t="shared" si="17"/>
        <v>1</v>
      </c>
      <c r="Y47" s="33">
        <f t="shared" si="18"/>
        <v>2.6315789473684209E-2</v>
      </c>
      <c r="Z47" s="25">
        <f>'Mars N-1'!X47</f>
        <v>1</v>
      </c>
      <c r="AA47" s="26">
        <f t="shared" si="19"/>
        <v>0</v>
      </c>
      <c r="AB47" s="22">
        <f t="shared" si="20"/>
        <v>9.2592592592592587E-3</v>
      </c>
      <c r="AC47" s="23">
        <f t="shared" si="21"/>
        <v>1</v>
      </c>
      <c r="AD47" s="33">
        <f t="shared" si="22"/>
        <v>9.8039215686274508E-3</v>
      </c>
      <c r="AE47" s="25">
        <f>'Mars N-1'!AC47</f>
        <v>1</v>
      </c>
      <c r="AF47" s="26">
        <f t="shared" si="23"/>
        <v>0</v>
      </c>
      <c r="AG47" s="22">
        <f t="shared" si="24"/>
        <v>0</v>
      </c>
      <c r="AH47" s="23">
        <f t="shared" si="25"/>
        <v>0</v>
      </c>
      <c r="AI47" s="33">
        <f t="shared" si="26"/>
        <v>0</v>
      </c>
      <c r="AJ47" s="25">
        <f>'Mars N-1'!AH47</f>
        <v>0</v>
      </c>
      <c r="AK47" s="26">
        <f t="shared" si="27"/>
        <v>0</v>
      </c>
      <c r="AL47" s="22">
        <f t="shared" si="28"/>
        <v>1.4571948998178506E-2</v>
      </c>
      <c r="AM47" s="23">
        <f t="shared" si="29"/>
        <v>8</v>
      </c>
      <c r="AN47" s="33">
        <f t="shared" si="30"/>
        <v>3.8167938931297708E-3</v>
      </c>
      <c r="AO47" s="25">
        <f>'Mars N-1'!AM47</f>
        <v>2</v>
      </c>
      <c r="AP47" s="26">
        <f t="shared" si="31"/>
        <v>6</v>
      </c>
      <c r="AQ47" s="22">
        <f t="shared" si="32"/>
        <v>0</v>
      </c>
      <c r="AR47" s="23">
        <f t="shared" si="33"/>
        <v>0</v>
      </c>
      <c r="AS47" s="33">
        <f t="shared" si="34"/>
        <v>0</v>
      </c>
      <c r="AT47" s="25">
        <f>'Mars N-1'!AR47</f>
        <v>0</v>
      </c>
      <c r="AU47" s="26">
        <f t="shared" si="35"/>
        <v>0</v>
      </c>
    </row>
    <row r="48" spans="1:64" x14ac:dyDescent="0.3">
      <c r="A48" t="s">
        <v>29</v>
      </c>
      <c r="B48" s="21"/>
      <c r="C48" s="22">
        <f t="shared" si="0"/>
        <v>3.1847133757961783E-2</v>
      </c>
      <c r="D48" s="23">
        <f t="shared" si="1"/>
        <v>5</v>
      </c>
      <c r="E48" s="24">
        <f t="shared" si="2"/>
        <v>1.8404907975460124E-2</v>
      </c>
      <c r="F48" s="25">
        <f>'Mars N-1'!D48</f>
        <v>3</v>
      </c>
      <c r="G48" s="26">
        <f t="shared" si="3"/>
        <v>2</v>
      </c>
      <c r="H48" s="22">
        <f t="shared" si="4"/>
        <v>0</v>
      </c>
      <c r="I48" s="23">
        <f t="shared" si="5"/>
        <v>0</v>
      </c>
      <c r="J48" s="33">
        <f t="shared" si="6"/>
        <v>7.7519379844961239E-3</v>
      </c>
      <c r="K48" s="25">
        <f>'Mars N-1'!I48</f>
        <v>1</v>
      </c>
      <c r="L48" s="26">
        <f t="shared" si="7"/>
        <v>-1</v>
      </c>
      <c r="M48" s="22">
        <f t="shared" si="8"/>
        <v>2.5974025974025976E-2</v>
      </c>
      <c r="N48" s="23">
        <f t="shared" si="9"/>
        <v>2</v>
      </c>
      <c r="O48" s="24">
        <f t="shared" si="10"/>
        <v>0.06</v>
      </c>
      <c r="P48" s="25">
        <f>'Mars N-1'!N48</f>
        <v>3</v>
      </c>
      <c r="Q48" s="26">
        <f t="shared" si="11"/>
        <v>-1</v>
      </c>
      <c r="R48" s="22">
        <f t="shared" si="12"/>
        <v>2.3809523809523808E-2</v>
      </c>
      <c r="S48" s="23">
        <f t="shared" si="13"/>
        <v>1</v>
      </c>
      <c r="T48" s="33">
        <f t="shared" si="14"/>
        <v>3.8461538461538464E-2</v>
      </c>
      <c r="U48" s="25">
        <f>'Mars N-1'!S48</f>
        <v>2</v>
      </c>
      <c r="V48" s="26">
        <f t="shared" si="15"/>
        <v>-1</v>
      </c>
      <c r="W48" s="22">
        <f t="shared" si="16"/>
        <v>3.4482758620689655E-2</v>
      </c>
      <c r="X48" s="23">
        <f t="shared" si="17"/>
        <v>1</v>
      </c>
      <c r="Y48" s="33">
        <f t="shared" si="18"/>
        <v>0</v>
      </c>
      <c r="Z48" s="25">
        <f>'Mars N-1'!X48</f>
        <v>0</v>
      </c>
      <c r="AA48" s="26">
        <f t="shared" si="19"/>
        <v>1</v>
      </c>
      <c r="AB48" s="22">
        <f t="shared" si="20"/>
        <v>2.7777777777777776E-2</v>
      </c>
      <c r="AC48" s="23">
        <f t="shared" si="21"/>
        <v>3</v>
      </c>
      <c r="AD48" s="33">
        <f t="shared" si="22"/>
        <v>3.9215686274509803E-2</v>
      </c>
      <c r="AE48" s="25">
        <f>'Mars N-1'!AC48</f>
        <v>4</v>
      </c>
      <c r="AF48" s="26">
        <f t="shared" si="23"/>
        <v>-1</v>
      </c>
      <c r="AG48" s="22">
        <f t="shared" si="24"/>
        <v>0.04</v>
      </c>
      <c r="AH48" s="23">
        <f t="shared" si="25"/>
        <v>1</v>
      </c>
      <c r="AI48" s="33">
        <f t="shared" si="26"/>
        <v>0</v>
      </c>
      <c r="AJ48" s="25">
        <f>'Mars N-1'!AH48</f>
        <v>0</v>
      </c>
      <c r="AK48" s="26">
        <f t="shared" si="27"/>
        <v>1</v>
      </c>
      <c r="AL48" s="22">
        <f t="shared" si="28"/>
        <v>2.185792349726776E-2</v>
      </c>
      <c r="AM48" s="23">
        <f t="shared" si="29"/>
        <v>12</v>
      </c>
      <c r="AN48" s="33">
        <f t="shared" si="30"/>
        <v>2.2900763358778626E-2</v>
      </c>
      <c r="AO48" s="25">
        <f>'Mars N-1'!AM48</f>
        <v>12</v>
      </c>
      <c r="AP48" s="26">
        <f t="shared" si="31"/>
        <v>0</v>
      </c>
      <c r="AQ48" s="22">
        <f t="shared" si="32"/>
        <v>5.8823529411764705E-2</v>
      </c>
      <c r="AR48" s="23">
        <f t="shared" si="33"/>
        <v>1</v>
      </c>
      <c r="AS48" s="33">
        <f t="shared" si="34"/>
        <v>2.7027027027027029E-2</v>
      </c>
      <c r="AT48" s="25">
        <f>'Mars N-1'!AR48</f>
        <v>1</v>
      </c>
      <c r="AU48" s="26">
        <f t="shared" si="35"/>
        <v>0</v>
      </c>
    </row>
    <row r="49" spans="1:47" x14ac:dyDescent="0.3">
      <c r="A49" t="s">
        <v>35</v>
      </c>
      <c r="B49" s="21"/>
      <c r="C49" s="22">
        <f t="shared" si="0"/>
        <v>2.5477707006369428E-2</v>
      </c>
      <c r="D49" s="23">
        <f t="shared" si="1"/>
        <v>4</v>
      </c>
      <c r="E49" s="24">
        <f t="shared" si="2"/>
        <v>6.1349693251533742E-2</v>
      </c>
      <c r="F49" s="25">
        <f>'Mars N-1'!D49</f>
        <v>10</v>
      </c>
      <c r="G49" s="26">
        <f t="shared" si="3"/>
        <v>-6</v>
      </c>
      <c r="H49" s="22">
        <f t="shared" si="4"/>
        <v>2.34375E-2</v>
      </c>
      <c r="I49" s="23">
        <f t="shared" si="5"/>
        <v>3</v>
      </c>
      <c r="J49" s="33">
        <f t="shared" si="6"/>
        <v>6.2015503875968991E-2</v>
      </c>
      <c r="K49" s="25">
        <f>'Mars N-1'!I49</f>
        <v>8</v>
      </c>
      <c r="L49" s="26">
        <f t="shared" si="7"/>
        <v>-5</v>
      </c>
      <c r="M49" s="22">
        <f t="shared" si="8"/>
        <v>0</v>
      </c>
      <c r="N49" s="23">
        <f t="shared" si="9"/>
        <v>0</v>
      </c>
      <c r="O49" s="24">
        <f t="shared" si="10"/>
        <v>0</v>
      </c>
      <c r="P49" s="25">
        <f>'Mars N-1'!N49</f>
        <v>0</v>
      </c>
      <c r="Q49" s="26">
        <f t="shared" si="11"/>
        <v>0</v>
      </c>
      <c r="R49" s="22">
        <f t="shared" si="12"/>
        <v>4.7619047619047616E-2</v>
      </c>
      <c r="S49" s="23">
        <f t="shared" si="13"/>
        <v>2</v>
      </c>
      <c r="T49" s="33">
        <f t="shared" si="14"/>
        <v>5.7692307692307696E-2</v>
      </c>
      <c r="U49" s="25">
        <f>'Mars N-1'!S49</f>
        <v>3</v>
      </c>
      <c r="V49" s="26">
        <f t="shared" si="15"/>
        <v>-1</v>
      </c>
      <c r="W49" s="22">
        <f t="shared" si="16"/>
        <v>0</v>
      </c>
      <c r="X49" s="23">
        <f t="shared" si="17"/>
        <v>0</v>
      </c>
      <c r="Y49" s="33">
        <f t="shared" si="18"/>
        <v>0</v>
      </c>
      <c r="Z49" s="25">
        <f>'Mars N-1'!X49</f>
        <v>0</v>
      </c>
      <c r="AA49" s="26">
        <f t="shared" si="19"/>
        <v>0</v>
      </c>
      <c r="AB49" s="22">
        <f t="shared" si="20"/>
        <v>9.2592592592592587E-3</v>
      </c>
      <c r="AC49" s="23">
        <f t="shared" si="21"/>
        <v>1</v>
      </c>
      <c r="AD49" s="33">
        <f t="shared" si="22"/>
        <v>1.9607843137254902E-2</v>
      </c>
      <c r="AE49" s="25">
        <f>'Mars N-1'!AC49</f>
        <v>2</v>
      </c>
      <c r="AF49" s="26">
        <f t="shared" si="23"/>
        <v>-1</v>
      </c>
      <c r="AG49" s="22">
        <f t="shared" si="24"/>
        <v>0</v>
      </c>
      <c r="AH49" s="23">
        <f t="shared" si="25"/>
        <v>0</v>
      </c>
      <c r="AI49" s="33">
        <f t="shared" si="26"/>
        <v>3.7037037037037035E-2</v>
      </c>
      <c r="AJ49" s="25">
        <f>'Mars N-1'!AH49</f>
        <v>1</v>
      </c>
      <c r="AK49" s="26">
        <f t="shared" si="27"/>
        <v>-1</v>
      </c>
      <c r="AL49" s="22">
        <f t="shared" si="28"/>
        <v>1.8214936247723135E-2</v>
      </c>
      <c r="AM49" s="23">
        <f t="shared" si="29"/>
        <v>10</v>
      </c>
      <c r="AN49" s="33">
        <f t="shared" si="30"/>
        <v>4.5801526717557252E-2</v>
      </c>
      <c r="AO49" s="25">
        <f>'Mars N-1'!AM49</f>
        <v>24</v>
      </c>
      <c r="AP49" s="26">
        <f t="shared" si="31"/>
        <v>-14</v>
      </c>
      <c r="AQ49" s="22">
        <f t="shared" si="32"/>
        <v>0</v>
      </c>
      <c r="AR49" s="23">
        <f t="shared" si="33"/>
        <v>0</v>
      </c>
      <c r="AS49" s="33">
        <f t="shared" si="34"/>
        <v>0</v>
      </c>
      <c r="AT49" s="25">
        <f>'Mars N-1'!AR49</f>
        <v>0</v>
      </c>
      <c r="AU49" s="26">
        <f t="shared" si="35"/>
        <v>0</v>
      </c>
    </row>
    <row r="50" spans="1:47" x14ac:dyDescent="0.3">
      <c r="A50" t="s">
        <v>30</v>
      </c>
      <c r="B50" s="21"/>
      <c r="C50" s="22">
        <f t="shared" si="0"/>
        <v>4.4585987261146494E-2</v>
      </c>
      <c r="D50" s="23">
        <f t="shared" si="1"/>
        <v>7</v>
      </c>
      <c r="E50" s="24">
        <f t="shared" si="2"/>
        <v>2.4539877300613498E-2</v>
      </c>
      <c r="F50" s="25">
        <f>'Mars N-1'!D50</f>
        <v>4</v>
      </c>
      <c r="G50" s="26">
        <f t="shared" si="3"/>
        <v>3</v>
      </c>
      <c r="H50" s="22">
        <f t="shared" si="4"/>
        <v>7.8125E-3</v>
      </c>
      <c r="I50" s="23">
        <f t="shared" si="5"/>
        <v>1</v>
      </c>
      <c r="J50" s="33">
        <f t="shared" si="6"/>
        <v>2.3255813953488372E-2</v>
      </c>
      <c r="K50" s="25">
        <f>'Mars N-1'!I50</f>
        <v>3</v>
      </c>
      <c r="L50" s="26">
        <f t="shared" si="7"/>
        <v>-2</v>
      </c>
      <c r="M50" s="22">
        <f t="shared" si="8"/>
        <v>1.2987012987012988E-2</v>
      </c>
      <c r="N50" s="23">
        <f t="shared" si="9"/>
        <v>1</v>
      </c>
      <c r="O50" s="24">
        <f t="shared" si="10"/>
        <v>0</v>
      </c>
      <c r="P50" s="25">
        <f>'Mars N-1'!N50</f>
        <v>0</v>
      </c>
      <c r="Q50" s="26">
        <f t="shared" si="11"/>
        <v>1</v>
      </c>
      <c r="R50" s="22">
        <f t="shared" si="12"/>
        <v>0</v>
      </c>
      <c r="S50" s="23">
        <f t="shared" si="13"/>
        <v>0</v>
      </c>
      <c r="T50" s="33">
        <f t="shared" si="14"/>
        <v>1.9230769230769232E-2</v>
      </c>
      <c r="U50" s="25">
        <f>'Mars N-1'!S50</f>
        <v>1</v>
      </c>
      <c r="V50" s="26">
        <f t="shared" si="15"/>
        <v>-1</v>
      </c>
      <c r="W50" s="22">
        <f t="shared" si="16"/>
        <v>0</v>
      </c>
      <c r="X50" s="23">
        <f t="shared" si="17"/>
        <v>0</v>
      </c>
      <c r="Y50" s="33">
        <f t="shared" si="18"/>
        <v>2.6315789473684209E-2</v>
      </c>
      <c r="Z50" s="25">
        <f>'Mars N-1'!X50</f>
        <v>1</v>
      </c>
      <c r="AA50" s="26">
        <f t="shared" si="19"/>
        <v>-1</v>
      </c>
      <c r="AB50" s="22">
        <f t="shared" si="20"/>
        <v>9.2592592592592587E-3</v>
      </c>
      <c r="AC50" s="23">
        <f t="shared" si="21"/>
        <v>1</v>
      </c>
      <c r="AD50" s="33">
        <f t="shared" si="22"/>
        <v>5.8823529411764705E-2</v>
      </c>
      <c r="AE50" s="25">
        <f>'Mars N-1'!AC50</f>
        <v>6</v>
      </c>
      <c r="AF50" s="26">
        <f t="shared" si="23"/>
        <v>-5</v>
      </c>
      <c r="AG50" s="22">
        <f t="shared" si="24"/>
        <v>0</v>
      </c>
      <c r="AH50" s="23">
        <f t="shared" si="25"/>
        <v>0</v>
      </c>
      <c r="AI50" s="33">
        <f t="shared" si="26"/>
        <v>0</v>
      </c>
      <c r="AJ50" s="25">
        <f>'Mars N-1'!AH50</f>
        <v>0</v>
      </c>
      <c r="AK50" s="26">
        <f t="shared" si="27"/>
        <v>0</v>
      </c>
      <c r="AL50" s="22">
        <f t="shared" si="28"/>
        <v>1.6393442622950821E-2</v>
      </c>
      <c r="AM50" s="23">
        <f t="shared" si="29"/>
        <v>9</v>
      </c>
      <c r="AN50" s="33">
        <f t="shared" si="30"/>
        <v>2.0992366412213741E-2</v>
      </c>
      <c r="AO50" s="25">
        <f>'Mars N-1'!AM50</f>
        <v>11</v>
      </c>
      <c r="AP50" s="26">
        <f t="shared" si="31"/>
        <v>-2</v>
      </c>
      <c r="AQ50" s="22">
        <f t="shared" si="32"/>
        <v>5.8823529411764705E-2</v>
      </c>
      <c r="AR50" s="23">
        <f t="shared" si="33"/>
        <v>1</v>
      </c>
      <c r="AS50" s="33">
        <f t="shared" si="34"/>
        <v>0.10810810810810811</v>
      </c>
      <c r="AT50" s="25">
        <f>'Mars N-1'!AR50</f>
        <v>4</v>
      </c>
      <c r="AU50" s="26">
        <f t="shared" si="35"/>
        <v>-3</v>
      </c>
    </row>
    <row r="51" spans="1:47" x14ac:dyDescent="0.3">
      <c r="A51" t="s">
        <v>31</v>
      </c>
      <c r="B51" s="21"/>
      <c r="C51" s="22">
        <f t="shared" si="0"/>
        <v>2.5477707006369428E-2</v>
      </c>
      <c r="D51" s="23">
        <f t="shared" si="1"/>
        <v>4</v>
      </c>
      <c r="E51" s="24">
        <f t="shared" si="2"/>
        <v>4.2944785276073622E-2</v>
      </c>
      <c r="F51" s="25">
        <f>'Mars N-1'!D51</f>
        <v>7</v>
      </c>
      <c r="G51" s="26">
        <f t="shared" si="3"/>
        <v>-3</v>
      </c>
      <c r="H51" s="22">
        <f t="shared" si="4"/>
        <v>3.125E-2</v>
      </c>
      <c r="I51" s="23">
        <f t="shared" si="5"/>
        <v>4</v>
      </c>
      <c r="J51" s="33">
        <f t="shared" si="6"/>
        <v>3.1007751937984496E-2</v>
      </c>
      <c r="K51" s="25">
        <f>'Mars N-1'!I51</f>
        <v>4</v>
      </c>
      <c r="L51" s="26">
        <f t="shared" si="7"/>
        <v>0</v>
      </c>
      <c r="M51" s="22">
        <f t="shared" si="8"/>
        <v>0</v>
      </c>
      <c r="N51" s="23">
        <f t="shared" si="9"/>
        <v>0</v>
      </c>
      <c r="O51" s="24">
        <f t="shared" si="10"/>
        <v>0</v>
      </c>
      <c r="P51" s="25">
        <f>'Mars N-1'!N51</f>
        <v>0</v>
      </c>
      <c r="Q51" s="26">
        <f t="shared" si="11"/>
        <v>0</v>
      </c>
      <c r="R51" s="22">
        <f t="shared" si="12"/>
        <v>2.3809523809523808E-2</v>
      </c>
      <c r="S51" s="23">
        <f t="shared" si="13"/>
        <v>1</v>
      </c>
      <c r="T51" s="33">
        <f t="shared" si="14"/>
        <v>3.8461538461538464E-2</v>
      </c>
      <c r="U51" s="25">
        <f>'Mars N-1'!S51</f>
        <v>2</v>
      </c>
      <c r="V51" s="26">
        <f t="shared" si="15"/>
        <v>-1</v>
      </c>
      <c r="W51" s="22">
        <f t="shared" si="16"/>
        <v>0</v>
      </c>
      <c r="X51" s="23">
        <f t="shared" si="17"/>
        <v>0</v>
      </c>
      <c r="Y51" s="33">
        <f t="shared" si="18"/>
        <v>0</v>
      </c>
      <c r="Z51" s="25">
        <f>'Mars N-1'!X51</f>
        <v>0</v>
      </c>
      <c r="AA51" s="26">
        <f t="shared" si="19"/>
        <v>0</v>
      </c>
      <c r="AB51" s="22">
        <f t="shared" si="20"/>
        <v>9.2592592592592587E-3</v>
      </c>
      <c r="AC51" s="23">
        <f t="shared" si="21"/>
        <v>1</v>
      </c>
      <c r="AD51" s="33">
        <f t="shared" si="22"/>
        <v>3.9215686274509803E-2</v>
      </c>
      <c r="AE51" s="25">
        <f>'Mars N-1'!AC51</f>
        <v>4</v>
      </c>
      <c r="AF51" s="26">
        <f t="shared" si="23"/>
        <v>-3</v>
      </c>
      <c r="AG51" s="22">
        <f t="shared" si="24"/>
        <v>0</v>
      </c>
      <c r="AH51" s="23">
        <f t="shared" si="25"/>
        <v>0</v>
      </c>
      <c r="AI51" s="33">
        <f t="shared" si="26"/>
        <v>0</v>
      </c>
      <c r="AJ51" s="25">
        <f>'Mars N-1'!AH51</f>
        <v>0</v>
      </c>
      <c r="AK51" s="26">
        <f t="shared" si="27"/>
        <v>0</v>
      </c>
      <c r="AL51" s="22">
        <f t="shared" si="28"/>
        <v>1.8214936247723135E-2</v>
      </c>
      <c r="AM51" s="23">
        <f t="shared" si="29"/>
        <v>10</v>
      </c>
      <c r="AN51" s="33">
        <f t="shared" si="30"/>
        <v>3.2442748091603052E-2</v>
      </c>
      <c r="AO51" s="25">
        <f>'Mars N-1'!AM51</f>
        <v>17</v>
      </c>
      <c r="AP51" s="26">
        <f t="shared" si="31"/>
        <v>-7</v>
      </c>
      <c r="AQ51" s="22">
        <f t="shared" si="32"/>
        <v>0</v>
      </c>
      <c r="AR51" s="23">
        <f t="shared" si="33"/>
        <v>0</v>
      </c>
      <c r="AS51" s="33">
        <f t="shared" si="34"/>
        <v>0</v>
      </c>
      <c r="AT51" s="25">
        <f>'Mars N-1'!AR51</f>
        <v>0</v>
      </c>
      <c r="AU51" s="26">
        <f t="shared" si="35"/>
        <v>0</v>
      </c>
    </row>
    <row r="52" spans="1:47" x14ac:dyDescent="0.3">
      <c r="A52" t="s">
        <v>32</v>
      </c>
      <c r="B52" s="21"/>
      <c r="C52" s="22">
        <f t="shared" si="0"/>
        <v>5.0955414012738856E-2</v>
      </c>
      <c r="D52" s="23">
        <f t="shared" si="1"/>
        <v>8</v>
      </c>
      <c r="E52" s="24">
        <f t="shared" si="2"/>
        <v>8.5889570552147243E-2</v>
      </c>
      <c r="F52" s="25">
        <f>'Mars N-1'!D52</f>
        <v>14</v>
      </c>
      <c r="G52" s="26">
        <f t="shared" si="3"/>
        <v>-6</v>
      </c>
      <c r="H52" s="22">
        <f t="shared" si="4"/>
        <v>5.46875E-2</v>
      </c>
      <c r="I52" s="23">
        <f t="shared" si="5"/>
        <v>7</v>
      </c>
      <c r="J52" s="33">
        <f t="shared" si="6"/>
        <v>6.9767441860465115E-2</v>
      </c>
      <c r="K52" s="25">
        <f>'Mars N-1'!I52</f>
        <v>9</v>
      </c>
      <c r="L52" s="26">
        <f t="shared" si="7"/>
        <v>-2</v>
      </c>
      <c r="M52" s="22">
        <f t="shared" si="8"/>
        <v>1.2987012987012988E-2</v>
      </c>
      <c r="N52" s="23">
        <f t="shared" si="9"/>
        <v>1</v>
      </c>
      <c r="O52" s="24">
        <f t="shared" si="10"/>
        <v>0.1</v>
      </c>
      <c r="P52" s="25">
        <f>'Mars N-1'!N52</f>
        <v>5</v>
      </c>
      <c r="Q52" s="26">
        <f t="shared" si="11"/>
        <v>-4</v>
      </c>
      <c r="R52" s="22">
        <f t="shared" si="12"/>
        <v>0.11904761904761904</v>
      </c>
      <c r="S52" s="23">
        <f t="shared" si="13"/>
        <v>5</v>
      </c>
      <c r="T52" s="33">
        <f t="shared" si="14"/>
        <v>0.11538461538461539</v>
      </c>
      <c r="U52" s="25">
        <f>'Mars N-1'!S52</f>
        <v>6</v>
      </c>
      <c r="V52" s="26">
        <f t="shared" si="15"/>
        <v>-1</v>
      </c>
      <c r="W52" s="22">
        <f t="shared" si="16"/>
        <v>6.8965517241379309E-2</v>
      </c>
      <c r="X52" s="23">
        <f t="shared" si="17"/>
        <v>2</v>
      </c>
      <c r="Y52" s="33">
        <f t="shared" si="18"/>
        <v>2.6315789473684209E-2</v>
      </c>
      <c r="Z52" s="25">
        <f>'Mars N-1'!X52</f>
        <v>1</v>
      </c>
      <c r="AA52" s="26">
        <f t="shared" si="19"/>
        <v>1</v>
      </c>
      <c r="AB52" s="22">
        <f t="shared" si="20"/>
        <v>0.12037037037037036</v>
      </c>
      <c r="AC52" s="23">
        <f t="shared" si="21"/>
        <v>13</v>
      </c>
      <c r="AD52" s="33">
        <f t="shared" si="22"/>
        <v>5.8823529411764705E-2</v>
      </c>
      <c r="AE52" s="25">
        <f>'Mars N-1'!AC52</f>
        <v>6</v>
      </c>
      <c r="AF52" s="26">
        <f t="shared" si="23"/>
        <v>7</v>
      </c>
      <c r="AG52" s="22">
        <f t="shared" si="24"/>
        <v>0.16</v>
      </c>
      <c r="AH52" s="23">
        <f t="shared" si="25"/>
        <v>4</v>
      </c>
      <c r="AI52" s="33">
        <f t="shared" si="26"/>
        <v>0.14814814814814814</v>
      </c>
      <c r="AJ52" s="25">
        <f>'Mars N-1'!AH52</f>
        <v>4</v>
      </c>
      <c r="AK52" s="26">
        <f t="shared" si="27"/>
        <v>0</v>
      </c>
      <c r="AL52" s="22">
        <f t="shared" si="28"/>
        <v>6.9216757741347903E-2</v>
      </c>
      <c r="AM52" s="23">
        <f t="shared" si="29"/>
        <v>38</v>
      </c>
      <c r="AN52" s="33">
        <f>AO52/$AO$54</f>
        <v>8.2061068702290074E-2</v>
      </c>
      <c r="AO52" s="25">
        <f>'Mars N-1'!AM52</f>
        <v>43</v>
      </c>
      <c r="AP52" s="26">
        <f t="shared" si="31"/>
        <v>-5</v>
      </c>
      <c r="AQ52" s="22">
        <f t="shared" si="32"/>
        <v>0.11764705882352941</v>
      </c>
      <c r="AR52" s="23">
        <f t="shared" si="33"/>
        <v>2</v>
      </c>
      <c r="AS52" s="33">
        <f t="shared" si="34"/>
        <v>5.4054054054054057E-2</v>
      </c>
      <c r="AT52" s="25">
        <f>'Mars N-1'!AR52</f>
        <v>2</v>
      </c>
      <c r="AU52" s="26">
        <f t="shared" si="35"/>
        <v>0</v>
      </c>
    </row>
    <row r="53" spans="1:47" ht="15" thickBot="1" x14ac:dyDescent="0.35">
      <c r="B53" s="27"/>
      <c r="C53" s="28"/>
      <c r="D53" s="27"/>
      <c r="E53" s="29"/>
      <c r="F53" s="30"/>
      <c r="G53" s="31"/>
      <c r="H53" s="28"/>
      <c r="I53" s="27"/>
      <c r="J53" s="29"/>
      <c r="K53" s="30"/>
      <c r="L53" s="31"/>
      <c r="M53" s="28"/>
      <c r="N53" s="27"/>
      <c r="O53" s="29"/>
      <c r="P53" s="30"/>
      <c r="Q53" s="31"/>
      <c r="R53" s="28"/>
      <c r="S53" s="27"/>
      <c r="T53" s="29"/>
      <c r="U53" s="30"/>
      <c r="V53" s="31"/>
      <c r="W53" s="28"/>
      <c r="X53" s="27"/>
      <c r="Y53" s="29"/>
      <c r="Z53" s="30"/>
      <c r="AA53" s="31"/>
      <c r="AB53" s="28"/>
      <c r="AC53" s="27"/>
      <c r="AD53" s="29"/>
      <c r="AE53" s="30"/>
      <c r="AF53" s="31"/>
      <c r="AG53" s="28"/>
      <c r="AH53" s="27"/>
      <c r="AI53" s="29"/>
      <c r="AJ53" s="30"/>
      <c r="AK53" s="31"/>
      <c r="AL53" s="28"/>
      <c r="AM53" s="27"/>
      <c r="AN53" s="29"/>
      <c r="AO53" s="30"/>
      <c r="AP53" s="31"/>
      <c r="AQ53" s="28"/>
      <c r="AR53" s="27"/>
      <c r="AS53" s="29"/>
      <c r="AT53" s="30"/>
      <c r="AU53" s="31"/>
    </row>
    <row r="54" spans="1:47" s="12" customFormat="1" ht="16.2" thickBot="1" x14ac:dyDescent="0.35">
      <c r="A54" s="11" t="s">
        <v>38</v>
      </c>
      <c r="C54" s="13">
        <f>SUM(C3:C52)</f>
        <v>0.99999999999999989</v>
      </c>
      <c r="D54" s="12">
        <f>SUM(D3:D52)</f>
        <v>157</v>
      </c>
      <c r="E54" s="16">
        <f>SUM(E3:E52)</f>
        <v>0.99999999999999978</v>
      </c>
      <c r="F54" s="17">
        <f>SUM(F3:F52)</f>
        <v>163</v>
      </c>
      <c r="G54" s="14"/>
      <c r="H54" s="13">
        <f>SUM(H3:H52)</f>
        <v>1</v>
      </c>
      <c r="I54" s="12">
        <f>SUM(I3:I52)</f>
        <v>128</v>
      </c>
      <c r="J54" s="16">
        <f>SUM(J3:J52)</f>
        <v>1</v>
      </c>
      <c r="K54" s="17">
        <f>SUM(K3:K52)</f>
        <v>129</v>
      </c>
      <c r="M54" s="19">
        <f>SUM(M3:M52)</f>
        <v>1</v>
      </c>
      <c r="N54" s="12">
        <f>SUM(N3:N52)</f>
        <v>77</v>
      </c>
      <c r="O54" s="16">
        <f>SUM(O3:O52)</f>
        <v>1.0000000000000002</v>
      </c>
      <c r="P54" s="17">
        <f>SUM(P3:P52)</f>
        <v>50</v>
      </c>
      <c r="R54" s="13">
        <f>SUM(R3:R52)</f>
        <v>1</v>
      </c>
      <c r="S54" s="12">
        <f>SUM(S3:S52)</f>
        <v>42</v>
      </c>
      <c r="T54" s="16">
        <f>SUM(T3:T52)</f>
        <v>1.0000000000000002</v>
      </c>
      <c r="U54" s="17">
        <f>SUM(U3:U52)</f>
        <v>52</v>
      </c>
      <c r="W54" s="13">
        <f>SUM(W3:W52)</f>
        <v>0.99999999999999978</v>
      </c>
      <c r="X54" s="12">
        <f>SUM(X3:X52)</f>
        <v>29</v>
      </c>
      <c r="Y54" s="16">
        <f>SUM(Y3:Y52)</f>
        <v>0.99999999999999967</v>
      </c>
      <c r="Z54" s="17">
        <f>SUM(Z3:Z52)</f>
        <v>38</v>
      </c>
      <c r="AB54" s="13">
        <f>SUM(AB3:AB52)</f>
        <v>1</v>
      </c>
      <c r="AC54" s="12">
        <f>SUM(AC3:AC52)</f>
        <v>108</v>
      </c>
      <c r="AD54" s="16">
        <f>SUM(AD3:AD52)</f>
        <v>1</v>
      </c>
      <c r="AE54" s="17">
        <f>SUM(AE3:AE52)</f>
        <v>102</v>
      </c>
      <c r="AG54" s="13">
        <f>SUM(AG3:AG52)</f>
        <v>1</v>
      </c>
      <c r="AH54" s="12">
        <f>SUM(AH3:AH52)</f>
        <v>25</v>
      </c>
      <c r="AI54" s="16">
        <f>SUM(AI3:AI52)</f>
        <v>1</v>
      </c>
      <c r="AJ54" s="17">
        <f>SUM(AJ3:AJ52)</f>
        <v>27</v>
      </c>
      <c r="AL54" s="13">
        <f>SUM(AL3:AL52)</f>
        <v>1.0000000000000002</v>
      </c>
      <c r="AM54" s="12">
        <f>SUM(AM3:AM52)</f>
        <v>549</v>
      </c>
      <c r="AN54" s="16">
        <f>SUM(AN3:AN52)</f>
        <v>0.99999999999999956</v>
      </c>
      <c r="AO54" s="17">
        <f>SUM(AO3:AO52)</f>
        <v>524</v>
      </c>
      <c r="AQ54" s="13">
        <f>SUM(AQ3:AQ52)</f>
        <v>1</v>
      </c>
      <c r="AR54" s="12">
        <f>SUM(AR3:AR52)</f>
        <v>17</v>
      </c>
      <c r="AS54" s="16">
        <f>SUM(AS3:AS52)</f>
        <v>1</v>
      </c>
      <c r="AT54" s="17">
        <f>SUM(AT3:AT52)</f>
        <v>37</v>
      </c>
    </row>
  </sheetData>
  <mergeCells count="18">
    <mergeCell ref="O1:P1"/>
    <mergeCell ref="C1:D1"/>
    <mergeCell ref="E1:F1"/>
    <mergeCell ref="H1:I1"/>
    <mergeCell ref="J1:K1"/>
    <mergeCell ref="M1:N1"/>
    <mergeCell ref="AS1:AT1"/>
    <mergeCell ref="R1:S1"/>
    <mergeCell ref="T1:U1"/>
    <mergeCell ref="W1:X1"/>
    <mergeCell ref="Y1:Z1"/>
    <mergeCell ref="AB1:AC1"/>
    <mergeCell ref="AD1:AE1"/>
    <mergeCell ref="AG1:AH1"/>
    <mergeCell ref="AI1:AJ1"/>
    <mergeCell ref="AL1:AM1"/>
    <mergeCell ref="AN1:AO1"/>
    <mergeCell ref="AQ1:AR1"/>
  </mergeCells>
  <conditionalFormatting sqref="G3:G52">
    <cfRule type="cellIs" dxfId="241" priority="17" operator="lessThan">
      <formula>0</formula>
    </cfRule>
    <cfRule type="cellIs" dxfId="240" priority="18" operator="greaterThan">
      <formula>0</formula>
    </cfRule>
  </conditionalFormatting>
  <conditionalFormatting sqref="L3:L52">
    <cfRule type="cellIs" dxfId="239" priority="15" operator="lessThan">
      <formula>0</formula>
    </cfRule>
    <cfRule type="cellIs" dxfId="238" priority="16" operator="greaterThan">
      <formula>0</formula>
    </cfRule>
  </conditionalFormatting>
  <conditionalFormatting sqref="Q3:Q52">
    <cfRule type="cellIs" dxfId="237" priority="13" operator="lessThan">
      <formula>0</formula>
    </cfRule>
    <cfRule type="cellIs" dxfId="236" priority="14" operator="greaterThan">
      <formula>0</formula>
    </cfRule>
  </conditionalFormatting>
  <conditionalFormatting sqref="V3:V52">
    <cfRule type="cellIs" dxfId="235" priority="11" operator="lessThan">
      <formula>0</formula>
    </cfRule>
    <cfRule type="cellIs" dxfId="234" priority="12" operator="greaterThan">
      <formula>0</formula>
    </cfRule>
  </conditionalFormatting>
  <conditionalFormatting sqref="AA3:AA52">
    <cfRule type="cellIs" dxfId="233" priority="9" operator="lessThan">
      <formula>0</formula>
    </cfRule>
    <cfRule type="cellIs" dxfId="232" priority="10" operator="greaterThan">
      <formula>0</formula>
    </cfRule>
  </conditionalFormatting>
  <conditionalFormatting sqref="AF3:AF52">
    <cfRule type="cellIs" dxfId="231" priority="7" operator="lessThan">
      <formula>0</formula>
    </cfRule>
    <cfRule type="cellIs" dxfId="230" priority="8" operator="greaterThan">
      <formula>0</formula>
    </cfRule>
  </conditionalFormatting>
  <conditionalFormatting sqref="AK3:AK52">
    <cfRule type="cellIs" dxfId="229" priority="5" operator="lessThan">
      <formula>0</formula>
    </cfRule>
    <cfRule type="cellIs" dxfId="228" priority="6" operator="greaterThan">
      <formula>0</formula>
    </cfRule>
  </conditionalFormatting>
  <conditionalFormatting sqref="AP3:AP52">
    <cfRule type="cellIs" dxfId="227" priority="3" operator="lessThan">
      <formula>0</formula>
    </cfRule>
    <cfRule type="cellIs" dxfId="226" priority="4" operator="greaterThan">
      <formula>0</formula>
    </cfRule>
  </conditionalFormatting>
  <conditionalFormatting sqref="AU3:AU52">
    <cfRule type="cellIs" dxfId="225" priority="1" operator="lessThan">
      <formula>0</formula>
    </cfRule>
    <cfRule type="cellIs" dxfId="224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BL54"/>
  <sheetViews>
    <sheetView workbookViewId="0">
      <pane xSplit="2" topLeftCell="C1" activePane="topRight" state="frozen"/>
      <selection activeCell="A31" sqref="A31:XFD31"/>
      <selection pane="topRight" activeCell="A31" sqref="A31:XFD31"/>
    </sheetView>
  </sheetViews>
  <sheetFormatPr baseColWidth="10" defaultColWidth="9.109375" defaultRowHeight="14.4" x14ac:dyDescent="0.3"/>
  <cols>
    <col min="1" max="1" width="15.5546875" bestFit="1" customWidth="1"/>
    <col min="2" max="2" width="15.5546875" hidden="1" customWidth="1"/>
    <col min="3" max="4" width="11" customWidth="1"/>
    <col min="5" max="6" width="11" style="18" customWidth="1"/>
    <col min="7" max="7" width="11" style="3" customWidth="1"/>
    <col min="8" max="9" width="11" customWidth="1"/>
    <col min="10" max="11" width="11" style="18" customWidth="1"/>
    <col min="12" max="14" width="11" customWidth="1"/>
    <col min="15" max="16" width="11" style="18" customWidth="1"/>
    <col min="17" max="19" width="11" customWidth="1"/>
    <col min="20" max="21" width="11" style="18" customWidth="1"/>
    <col min="22" max="24" width="11" customWidth="1"/>
    <col min="25" max="26" width="11" style="18" customWidth="1"/>
    <col min="27" max="29" width="11" customWidth="1"/>
    <col min="30" max="31" width="11" style="18" customWidth="1"/>
    <col min="32" max="34" width="11" customWidth="1"/>
    <col min="35" max="36" width="11" style="18" customWidth="1"/>
    <col min="37" max="39" width="11" customWidth="1"/>
    <col min="40" max="41" width="11" style="18" customWidth="1"/>
    <col min="42" max="44" width="11" customWidth="1"/>
    <col min="45" max="46" width="11" style="18" customWidth="1"/>
    <col min="47" max="47" width="11" customWidth="1"/>
    <col min="51" max="64" width="16.44140625" customWidth="1"/>
  </cols>
  <sheetData>
    <row r="1" spans="1:64" s="1" customFormat="1" x14ac:dyDescent="0.3">
      <c r="A1" s="5" t="s">
        <v>0</v>
      </c>
      <c r="B1" s="4" t="s">
        <v>41</v>
      </c>
      <c r="C1" s="38" t="s">
        <v>42</v>
      </c>
      <c r="D1" s="39"/>
      <c r="E1" s="40" t="s">
        <v>92</v>
      </c>
      <c r="F1" s="41"/>
      <c r="G1" s="7"/>
      <c r="H1" s="38" t="s">
        <v>44</v>
      </c>
      <c r="I1" s="39"/>
      <c r="J1" s="40" t="s">
        <v>93</v>
      </c>
      <c r="K1" s="41"/>
      <c r="L1" s="10"/>
      <c r="M1" s="38" t="s">
        <v>45</v>
      </c>
      <c r="N1" s="39"/>
      <c r="O1" s="40" t="s">
        <v>94</v>
      </c>
      <c r="P1" s="41"/>
      <c r="Q1" s="10"/>
      <c r="R1" s="38" t="s">
        <v>46</v>
      </c>
      <c r="S1" s="39"/>
      <c r="T1" s="40" t="s">
        <v>95</v>
      </c>
      <c r="U1" s="41"/>
      <c r="V1" s="10"/>
      <c r="W1" s="38" t="s">
        <v>51</v>
      </c>
      <c r="X1" s="39"/>
      <c r="Y1" s="40" t="s">
        <v>100</v>
      </c>
      <c r="Z1" s="41"/>
      <c r="AA1" s="10"/>
      <c r="AB1" s="38" t="s">
        <v>47</v>
      </c>
      <c r="AC1" s="39"/>
      <c r="AD1" s="40" t="s">
        <v>96</v>
      </c>
      <c r="AE1" s="41"/>
      <c r="AF1" s="10"/>
      <c r="AG1" s="38" t="s">
        <v>48</v>
      </c>
      <c r="AH1" s="39"/>
      <c r="AI1" s="40" t="s">
        <v>97</v>
      </c>
      <c r="AJ1" s="41"/>
      <c r="AK1" s="10"/>
      <c r="AL1" s="38" t="s">
        <v>98</v>
      </c>
      <c r="AM1" s="39"/>
      <c r="AN1" s="40" t="s">
        <v>101</v>
      </c>
      <c r="AO1" s="41"/>
      <c r="AP1" s="10"/>
      <c r="AQ1" s="38" t="s">
        <v>99</v>
      </c>
      <c r="AR1" s="39"/>
      <c r="AS1" s="40" t="s">
        <v>102</v>
      </c>
      <c r="AT1" s="41"/>
      <c r="AU1" s="10"/>
      <c r="AY1" t="s">
        <v>0</v>
      </c>
      <c r="AZ1" t="s">
        <v>73</v>
      </c>
      <c r="BA1" t="s">
        <v>74</v>
      </c>
      <c r="BB1" t="s">
        <v>75</v>
      </c>
      <c r="BC1" t="s">
        <v>76</v>
      </c>
      <c r="BD1" t="s">
        <v>77</v>
      </c>
      <c r="BE1" t="s">
        <v>78</v>
      </c>
      <c r="BF1" t="s">
        <v>79</v>
      </c>
      <c r="BG1" t="s">
        <v>80</v>
      </c>
      <c r="BH1" t="s">
        <v>81</v>
      </c>
      <c r="BI1" t="s">
        <v>82</v>
      </c>
      <c r="BJ1" t="s">
        <v>83</v>
      </c>
      <c r="BK1" t="s">
        <v>84</v>
      </c>
      <c r="BL1" t="s">
        <v>85</v>
      </c>
    </row>
    <row r="2" spans="1:64" s="1" customFormat="1" x14ac:dyDescent="0.3">
      <c r="A2" s="6"/>
      <c r="B2" s="4"/>
      <c r="C2" s="8" t="s">
        <v>40</v>
      </c>
      <c r="D2" s="2" t="s">
        <v>39</v>
      </c>
      <c r="E2" s="15" t="s">
        <v>40</v>
      </c>
      <c r="F2" s="15" t="s">
        <v>39</v>
      </c>
      <c r="G2" s="9" t="s">
        <v>43</v>
      </c>
      <c r="H2" s="8" t="s">
        <v>40</v>
      </c>
      <c r="I2" s="2" t="s">
        <v>39</v>
      </c>
      <c r="J2" s="15" t="s">
        <v>40</v>
      </c>
      <c r="K2" s="15" t="s">
        <v>39</v>
      </c>
      <c r="L2" s="9" t="s">
        <v>43</v>
      </c>
      <c r="M2" s="8" t="s">
        <v>40</v>
      </c>
      <c r="N2" s="2" t="s">
        <v>39</v>
      </c>
      <c r="O2" s="15" t="s">
        <v>40</v>
      </c>
      <c r="P2" s="15" t="s">
        <v>39</v>
      </c>
      <c r="Q2" s="9" t="s">
        <v>43</v>
      </c>
      <c r="R2" s="8" t="s">
        <v>40</v>
      </c>
      <c r="S2" s="2" t="s">
        <v>39</v>
      </c>
      <c r="T2" s="15" t="s">
        <v>40</v>
      </c>
      <c r="U2" s="15" t="s">
        <v>39</v>
      </c>
      <c r="V2" s="9" t="s">
        <v>43</v>
      </c>
      <c r="W2" s="8" t="s">
        <v>40</v>
      </c>
      <c r="X2" s="2" t="s">
        <v>39</v>
      </c>
      <c r="Y2" s="15" t="s">
        <v>40</v>
      </c>
      <c r="Z2" s="15" t="s">
        <v>39</v>
      </c>
      <c r="AA2" s="9" t="s">
        <v>43</v>
      </c>
      <c r="AB2" s="8" t="s">
        <v>40</v>
      </c>
      <c r="AC2" s="2" t="s">
        <v>39</v>
      </c>
      <c r="AD2" s="15" t="s">
        <v>40</v>
      </c>
      <c r="AE2" s="15" t="s">
        <v>39</v>
      </c>
      <c r="AF2" s="9" t="s">
        <v>43</v>
      </c>
      <c r="AG2" s="8" t="s">
        <v>40</v>
      </c>
      <c r="AH2" s="2" t="s">
        <v>39</v>
      </c>
      <c r="AI2" s="15" t="s">
        <v>40</v>
      </c>
      <c r="AJ2" s="15" t="s">
        <v>39</v>
      </c>
      <c r="AK2" s="9" t="s">
        <v>43</v>
      </c>
      <c r="AL2" s="8" t="s">
        <v>40</v>
      </c>
      <c r="AM2" s="2" t="s">
        <v>39</v>
      </c>
      <c r="AN2" s="15" t="s">
        <v>40</v>
      </c>
      <c r="AO2" s="15" t="s">
        <v>39</v>
      </c>
      <c r="AP2" s="9" t="s">
        <v>43</v>
      </c>
      <c r="AQ2" s="8" t="s">
        <v>40</v>
      </c>
      <c r="AR2" s="2" t="s">
        <v>39</v>
      </c>
      <c r="AS2" s="15" t="s">
        <v>40</v>
      </c>
      <c r="AT2" s="15" t="s">
        <v>39</v>
      </c>
      <c r="AU2" s="9" t="s">
        <v>43</v>
      </c>
      <c r="AY2" t="s">
        <v>33</v>
      </c>
      <c r="AZ2" t="s">
        <v>86</v>
      </c>
      <c r="BA2" t="s">
        <v>87</v>
      </c>
      <c r="BB2" t="s">
        <v>103</v>
      </c>
      <c r="BC2" t="s">
        <v>89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1</v>
      </c>
      <c r="BK2">
        <v>1</v>
      </c>
      <c r="BL2">
        <v>0</v>
      </c>
    </row>
    <row r="3" spans="1:64" x14ac:dyDescent="0.3">
      <c r="A3" s="20" t="s">
        <v>36</v>
      </c>
      <c r="B3" s="21" t="e">
        <f>LOOKUP(A3,#REF!,#REF!)</f>
        <v>#REF!</v>
      </c>
      <c r="C3" s="32">
        <f>D3/$D$54</f>
        <v>0</v>
      </c>
      <c r="D3" s="23">
        <f>IF(COUNTIF($AY$2:$BL$56,A3)=1,VLOOKUP(A3,$AY$2:$BL$56,6,FALSE),0)</f>
        <v>0</v>
      </c>
      <c r="E3" s="33" t="e">
        <f>F3/$F$54</f>
        <v>#DIV/0!</v>
      </c>
      <c r="F3" s="25"/>
      <c r="G3" s="26">
        <f>F3-D3</f>
        <v>0</v>
      </c>
      <c r="H3" s="32">
        <f>I3/$I$54</f>
        <v>0</v>
      </c>
      <c r="I3" s="23">
        <f>IF(COUNTIF($AY$2:$BL$56,A3)=1,VLOOKUP(A3,$AY$2:$BL$56,7,FALSE),0)</f>
        <v>0</v>
      </c>
      <c r="J3" s="33" t="e">
        <f t="shared" ref="J3:J52" si="0">K3/$K$54</f>
        <v>#DIV/0!</v>
      </c>
      <c r="K3" s="25"/>
      <c r="L3" s="26">
        <f>K3-I3</f>
        <v>0</v>
      </c>
      <c r="M3" s="22">
        <f>N3/$N$54</f>
        <v>0</v>
      </c>
      <c r="N3" s="23">
        <f>IF(COUNTIF($AY$2:$BL$56,A3)=1,VLOOKUP(A3,$AY$2:$BL$56,8,FALSE),0)</f>
        <v>0</v>
      </c>
      <c r="O3" s="33" t="e">
        <f t="shared" ref="O3:O52" si="1">P3/$P$54</f>
        <v>#DIV/0!</v>
      </c>
      <c r="P3" s="25"/>
      <c r="Q3" s="26">
        <f>P3-N3</f>
        <v>0</v>
      </c>
      <c r="R3" s="32">
        <f>S3/$S$54</f>
        <v>0</v>
      </c>
      <c r="S3" s="23">
        <f>IF(COUNTIF($AY$2:$BL$56,A3)=1,VLOOKUP(A3,$AY$2:$BL$56,9,FALSE),0)</f>
        <v>0</v>
      </c>
      <c r="T3" s="33" t="e">
        <f t="shared" ref="T3:T52" si="2">U3/$U$54</f>
        <v>#DIV/0!</v>
      </c>
      <c r="U3" s="25"/>
      <c r="V3" s="26">
        <f>U3-S3</f>
        <v>0</v>
      </c>
      <c r="W3" s="32">
        <f>X3/$X$54</f>
        <v>0</v>
      </c>
      <c r="X3" s="23">
        <f>IF(COUNTIF($AY$2:$BL$56,A3)=1,VLOOKUP(A3,$AY$2:$BL$56,10,FALSE),0)</f>
        <v>0</v>
      </c>
      <c r="Y3" s="33" t="e">
        <f>Z3/$Z$54</f>
        <v>#DIV/0!</v>
      </c>
      <c r="Z3" s="25"/>
      <c r="AA3" s="26">
        <f>Z3-X3</f>
        <v>0</v>
      </c>
      <c r="AB3" s="32">
        <f>AC3/$AC$54</f>
        <v>0</v>
      </c>
      <c r="AC3" s="23">
        <f>IF(COUNTIF($AY$2:$BL$56,A3)=1,VLOOKUP(A3,$AY$2:$BL$56,11,FALSE),0)</f>
        <v>0</v>
      </c>
      <c r="AD3" s="33" t="e">
        <f>AE3/$AE$54</f>
        <v>#DIV/0!</v>
      </c>
      <c r="AE3" s="25"/>
      <c r="AF3" s="26">
        <f>AE3-AC3</f>
        <v>0</v>
      </c>
      <c r="AG3" s="32">
        <f>AH3/$AH$54</f>
        <v>0</v>
      </c>
      <c r="AH3" s="23">
        <f>IF(COUNTIF($AY$2:$BL$56,A3)=1,VLOOKUP(A3,$AY$2:$BL$56,12,FALSE),0)</f>
        <v>0</v>
      </c>
      <c r="AI3" s="33" t="e">
        <f>AJ3/$AJ$54</f>
        <v>#DIV/0!</v>
      </c>
      <c r="AJ3" s="25"/>
      <c r="AK3" s="26">
        <f>AJ3-AH3</f>
        <v>0</v>
      </c>
      <c r="AL3" s="32">
        <f>AM3/$AM$54</f>
        <v>0</v>
      </c>
      <c r="AM3" s="23">
        <f>IF(COUNTIF($AY$2:$BL$56,A3)=1,VLOOKUP(A3,$AY$2:$BL$56,13,FALSE),0)</f>
        <v>0</v>
      </c>
      <c r="AN3" s="33" t="e">
        <f>AO3/$AO$54</f>
        <v>#DIV/0!</v>
      </c>
      <c r="AO3" s="25"/>
      <c r="AP3" s="26">
        <f>AO3-AM3</f>
        <v>0</v>
      </c>
      <c r="AQ3" s="32">
        <f>AR3/$AR$54</f>
        <v>0</v>
      </c>
      <c r="AR3" s="23">
        <f>IF(COUNTIF($AY$2:$BL$56,A3)=1,VLOOKUP(A3,$AY$2:$BL$56,14,FALSE),0)</f>
        <v>0</v>
      </c>
      <c r="AS3" s="33" t="e">
        <f>AT3/$AT$54</f>
        <v>#DIV/0!</v>
      </c>
      <c r="AT3" s="25"/>
      <c r="AU3" s="26">
        <f>AT3-AR3</f>
        <v>0</v>
      </c>
      <c r="AY3" t="s">
        <v>2</v>
      </c>
      <c r="AZ3" t="s">
        <v>86</v>
      </c>
      <c r="BA3" t="s">
        <v>87</v>
      </c>
      <c r="BB3" t="s">
        <v>103</v>
      </c>
      <c r="BC3" t="s">
        <v>89</v>
      </c>
      <c r="BD3">
        <v>19</v>
      </c>
      <c r="BE3">
        <v>13</v>
      </c>
      <c r="BF3">
        <v>2</v>
      </c>
      <c r="BG3">
        <v>5</v>
      </c>
      <c r="BH3">
        <v>4</v>
      </c>
      <c r="BI3">
        <v>3</v>
      </c>
      <c r="BJ3">
        <v>4</v>
      </c>
      <c r="BK3">
        <v>50</v>
      </c>
      <c r="BL3">
        <v>0</v>
      </c>
    </row>
    <row r="4" spans="1:64" x14ac:dyDescent="0.3">
      <c r="A4" t="s">
        <v>33</v>
      </c>
      <c r="B4" s="21"/>
      <c r="C4" s="32">
        <f t="shared" ref="C4:C53" si="3">D4/$D$54</f>
        <v>0</v>
      </c>
      <c r="D4" s="23">
        <f t="shared" ref="D4:D52" si="4">IF(COUNTIF($AY$2:$BL$56,A4)=1,VLOOKUP(A4,$AY$2:$BL$56,6,FALSE),0)</f>
        <v>0</v>
      </c>
      <c r="E4" s="33" t="e">
        <f t="shared" ref="E4:E53" si="5">F4/$F$54</f>
        <v>#DIV/0!</v>
      </c>
      <c r="F4" s="25"/>
      <c r="G4" s="26">
        <f t="shared" ref="G4:G53" si="6">F4-D4</f>
        <v>0</v>
      </c>
      <c r="H4" s="32">
        <f t="shared" ref="H4:H53" si="7">I4/$I$54</f>
        <v>0</v>
      </c>
      <c r="I4" s="23">
        <f t="shared" ref="I4:I52" si="8">IF(COUNTIF($AY$2:$BL$56,A4)=1,VLOOKUP(A4,$AY$2:$BL$56,7,FALSE),0)</f>
        <v>0</v>
      </c>
      <c r="J4" s="33" t="e">
        <f t="shared" si="0"/>
        <v>#DIV/0!</v>
      </c>
      <c r="K4" s="25"/>
      <c r="L4" s="26">
        <f t="shared" ref="L4:L52" si="9">K4-I4</f>
        <v>0</v>
      </c>
      <c r="M4" s="22">
        <f t="shared" ref="M4:M52" si="10">N4/$N$54</f>
        <v>0</v>
      </c>
      <c r="N4" s="23">
        <f t="shared" ref="N4:N52" si="11">IF(COUNTIF($AY$2:$BL$56,A4)=1,VLOOKUP(A4,$AY$2:$BL$56,8,FALSE),0)</f>
        <v>0</v>
      </c>
      <c r="O4" s="33" t="e">
        <f t="shared" si="1"/>
        <v>#DIV/0!</v>
      </c>
      <c r="P4" s="25"/>
      <c r="Q4" s="26">
        <f t="shared" ref="Q4:Q52" si="12">P4-N4</f>
        <v>0</v>
      </c>
      <c r="R4" s="32">
        <f t="shared" ref="R4:R52" si="13">S4/$S$54</f>
        <v>0</v>
      </c>
      <c r="S4" s="23">
        <f t="shared" ref="S4:S52" si="14">IF(COUNTIF($AY$2:$BL$56,A4)=1,VLOOKUP(A4,$AY$2:$BL$56,9,FALSE),0)</f>
        <v>0</v>
      </c>
      <c r="T4" s="33" t="e">
        <f t="shared" si="2"/>
        <v>#DIV/0!</v>
      </c>
      <c r="U4" s="25"/>
      <c r="V4" s="26">
        <f t="shared" ref="V4:V53" si="15">U4-S4</f>
        <v>0</v>
      </c>
      <c r="W4" s="32">
        <f t="shared" ref="W4:W52" si="16">X4/$X$54</f>
        <v>0</v>
      </c>
      <c r="X4" s="23">
        <f t="shared" ref="X4:X52" si="17">IF(COUNTIF($AY$2:$BL$56,A4)=1,VLOOKUP(A4,$AY$2:$BL$56,10,FALSE),0)</f>
        <v>0</v>
      </c>
      <c r="Y4" s="33" t="e">
        <f t="shared" ref="Y4:Y52" si="18">Z4/$Z$54</f>
        <v>#DIV/0!</v>
      </c>
      <c r="Z4" s="25"/>
      <c r="AA4" s="26">
        <f t="shared" ref="AA4:AA52" si="19">Z4-X4</f>
        <v>0</v>
      </c>
      <c r="AB4" s="32">
        <f t="shared" ref="AB4:AB52" si="20">AC4/$AC$54</f>
        <v>0</v>
      </c>
      <c r="AC4" s="23">
        <f t="shared" ref="AC4:AC52" si="21">IF(COUNTIF($AY$2:$BL$56,A4)=1,VLOOKUP(A4,$AY$2:$BL$56,11,FALSE),0)</f>
        <v>0</v>
      </c>
      <c r="AD4" s="33" t="e">
        <f t="shared" ref="AD4:AD52" si="22">AE4/$AE$54</f>
        <v>#DIV/0!</v>
      </c>
      <c r="AE4" s="25"/>
      <c r="AF4" s="26">
        <f t="shared" ref="AF4:AF52" si="23">AE4-AC4</f>
        <v>0</v>
      </c>
      <c r="AG4" s="32">
        <f t="shared" ref="AG4:AG52" si="24">AH4/$AH$54</f>
        <v>3.7037037037037035E-2</v>
      </c>
      <c r="AH4" s="23">
        <f t="shared" ref="AH4:AH52" si="25">IF(COUNTIF($AY$2:$BL$56,A4)=1,VLOOKUP(A4,$AY$2:$BL$56,12,FALSE),0)</f>
        <v>1</v>
      </c>
      <c r="AI4" s="33" t="e">
        <f t="shared" ref="AI4:AI52" si="26">AJ4/$AJ$54</f>
        <v>#DIV/0!</v>
      </c>
      <c r="AJ4" s="25"/>
      <c r="AK4" s="26">
        <f t="shared" ref="AK4:AK52" si="27">AJ4-AH4</f>
        <v>-1</v>
      </c>
      <c r="AL4" s="32">
        <f t="shared" ref="AL4:AL52" si="28">AM4/$AM$54</f>
        <v>1.9083969465648854E-3</v>
      </c>
      <c r="AM4" s="23">
        <f t="shared" ref="AM4:AM52" si="29">IF(COUNTIF($AY$2:$BL$56,A4)=1,VLOOKUP(A4,$AY$2:$BL$56,13,FALSE),0)</f>
        <v>1</v>
      </c>
      <c r="AN4" s="33" t="e">
        <f t="shared" ref="AN4:AN52" si="30">AO4/$AO$54</f>
        <v>#DIV/0!</v>
      </c>
      <c r="AO4" s="25"/>
      <c r="AP4" s="26">
        <f t="shared" ref="AP4:AP52" si="31">AO4-AM4</f>
        <v>-1</v>
      </c>
      <c r="AQ4" s="32">
        <f t="shared" ref="AQ4:AQ52" si="32">AR4/$AR$54</f>
        <v>0</v>
      </c>
      <c r="AR4" s="23">
        <f t="shared" ref="AR4:AR52" si="33">IF(COUNTIF($AY$2:$BL$56,A4)=1,VLOOKUP(A4,$AY$2:$BL$56,14,FALSE),0)</f>
        <v>0</v>
      </c>
      <c r="AS4" s="33" t="e">
        <f t="shared" ref="AS4:AS52" si="34">AT4/$AT$54</f>
        <v>#DIV/0!</v>
      </c>
      <c r="AT4" s="25"/>
      <c r="AU4" s="26">
        <f t="shared" ref="AU4:AU52" si="35">AT4-AR4</f>
        <v>0</v>
      </c>
      <c r="AY4" t="s">
        <v>4</v>
      </c>
      <c r="AZ4" t="s">
        <v>86</v>
      </c>
      <c r="BA4" t="s">
        <v>87</v>
      </c>
      <c r="BB4" t="s">
        <v>103</v>
      </c>
      <c r="BC4" t="s">
        <v>89</v>
      </c>
      <c r="BD4">
        <v>20</v>
      </c>
      <c r="BE4">
        <v>11</v>
      </c>
      <c r="BF4">
        <v>3</v>
      </c>
      <c r="BG4">
        <v>4</v>
      </c>
      <c r="BH4">
        <v>1</v>
      </c>
      <c r="BI4">
        <v>3</v>
      </c>
      <c r="BJ4">
        <v>7</v>
      </c>
      <c r="BK4">
        <v>39</v>
      </c>
      <c r="BL4">
        <v>10</v>
      </c>
    </row>
    <row r="5" spans="1:64" x14ac:dyDescent="0.3">
      <c r="A5" t="s">
        <v>1</v>
      </c>
      <c r="B5" s="21"/>
      <c r="C5" s="32">
        <f t="shared" si="3"/>
        <v>0</v>
      </c>
      <c r="D5" s="23">
        <f t="shared" si="4"/>
        <v>0</v>
      </c>
      <c r="E5" s="33" t="e">
        <f t="shared" si="5"/>
        <v>#DIV/0!</v>
      </c>
      <c r="F5" s="25"/>
      <c r="G5" s="26">
        <f t="shared" si="6"/>
        <v>0</v>
      </c>
      <c r="H5" s="32">
        <f t="shared" si="7"/>
        <v>0</v>
      </c>
      <c r="I5" s="23">
        <f t="shared" si="8"/>
        <v>0</v>
      </c>
      <c r="J5" s="33" t="e">
        <f t="shared" si="0"/>
        <v>#DIV/0!</v>
      </c>
      <c r="K5" s="25"/>
      <c r="L5" s="26">
        <f t="shared" si="9"/>
        <v>0</v>
      </c>
      <c r="M5" s="22">
        <f t="shared" si="10"/>
        <v>0</v>
      </c>
      <c r="N5" s="23">
        <f t="shared" si="11"/>
        <v>0</v>
      </c>
      <c r="O5" s="33" t="e">
        <f t="shared" si="1"/>
        <v>#DIV/0!</v>
      </c>
      <c r="P5" s="25"/>
      <c r="Q5" s="26">
        <f t="shared" si="12"/>
        <v>0</v>
      </c>
      <c r="R5" s="32">
        <f t="shared" si="13"/>
        <v>0</v>
      </c>
      <c r="S5" s="23">
        <f t="shared" si="14"/>
        <v>0</v>
      </c>
      <c r="T5" s="33" t="e">
        <f t="shared" si="2"/>
        <v>#DIV/0!</v>
      </c>
      <c r="U5" s="25"/>
      <c r="V5" s="26">
        <f t="shared" si="15"/>
        <v>0</v>
      </c>
      <c r="W5" s="32">
        <f t="shared" si="16"/>
        <v>0</v>
      </c>
      <c r="X5" s="23">
        <f t="shared" si="17"/>
        <v>0</v>
      </c>
      <c r="Y5" s="33" t="e">
        <f t="shared" si="18"/>
        <v>#DIV/0!</v>
      </c>
      <c r="Z5" s="25"/>
      <c r="AA5" s="26">
        <f t="shared" si="19"/>
        <v>0</v>
      </c>
      <c r="AB5" s="32">
        <f t="shared" si="20"/>
        <v>0</v>
      </c>
      <c r="AC5" s="23">
        <f t="shared" si="21"/>
        <v>0</v>
      </c>
      <c r="AD5" s="33" t="e">
        <f t="shared" si="22"/>
        <v>#DIV/0!</v>
      </c>
      <c r="AE5" s="25"/>
      <c r="AF5" s="26">
        <f t="shared" si="23"/>
        <v>0</v>
      </c>
      <c r="AG5" s="32">
        <f t="shared" si="24"/>
        <v>0</v>
      </c>
      <c r="AH5" s="23">
        <f t="shared" si="25"/>
        <v>0</v>
      </c>
      <c r="AI5" s="33" t="e">
        <f t="shared" si="26"/>
        <v>#DIV/0!</v>
      </c>
      <c r="AJ5" s="25"/>
      <c r="AK5" s="26">
        <f t="shared" si="27"/>
        <v>0</v>
      </c>
      <c r="AL5" s="32">
        <f t="shared" si="28"/>
        <v>0</v>
      </c>
      <c r="AM5" s="23">
        <f t="shared" si="29"/>
        <v>0</v>
      </c>
      <c r="AN5" s="33" t="e">
        <f t="shared" si="30"/>
        <v>#DIV/0!</v>
      </c>
      <c r="AO5" s="25"/>
      <c r="AP5" s="26">
        <f t="shared" si="31"/>
        <v>0</v>
      </c>
      <c r="AQ5" s="32">
        <f t="shared" si="32"/>
        <v>0</v>
      </c>
      <c r="AR5" s="23">
        <f t="shared" si="33"/>
        <v>0</v>
      </c>
      <c r="AS5" s="33" t="e">
        <f t="shared" si="34"/>
        <v>#DIV/0!</v>
      </c>
      <c r="AT5" s="25"/>
      <c r="AU5" s="26">
        <f t="shared" si="35"/>
        <v>0</v>
      </c>
      <c r="AY5" t="s">
        <v>5</v>
      </c>
      <c r="AZ5" t="s">
        <v>86</v>
      </c>
      <c r="BA5" t="s">
        <v>87</v>
      </c>
      <c r="BB5" t="s">
        <v>103</v>
      </c>
      <c r="BC5" t="s">
        <v>89</v>
      </c>
      <c r="BD5">
        <v>1</v>
      </c>
      <c r="BE5">
        <v>2</v>
      </c>
      <c r="BF5">
        <v>1</v>
      </c>
      <c r="BG5">
        <v>3</v>
      </c>
      <c r="BH5">
        <v>1</v>
      </c>
      <c r="BI5">
        <v>1</v>
      </c>
      <c r="BJ5">
        <v>1</v>
      </c>
      <c r="BK5">
        <v>10</v>
      </c>
      <c r="BL5">
        <v>0</v>
      </c>
    </row>
    <row r="6" spans="1:64" x14ac:dyDescent="0.3">
      <c r="A6" t="s">
        <v>52</v>
      </c>
      <c r="B6" s="21"/>
      <c r="C6" s="32">
        <f t="shared" si="3"/>
        <v>0</v>
      </c>
      <c r="D6" s="23">
        <f t="shared" si="4"/>
        <v>0</v>
      </c>
      <c r="E6" s="33" t="e">
        <f t="shared" si="5"/>
        <v>#DIV/0!</v>
      </c>
      <c r="F6" s="25"/>
      <c r="G6" s="26">
        <f t="shared" si="6"/>
        <v>0</v>
      </c>
      <c r="H6" s="32">
        <f t="shared" si="7"/>
        <v>0</v>
      </c>
      <c r="I6" s="23">
        <f t="shared" si="8"/>
        <v>0</v>
      </c>
      <c r="J6" s="33" t="e">
        <f t="shared" si="0"/>
        <v>#DIV/0!</v>
      </c>
      <c r="K6" s="25"/>
      <c r="L6" s="26">
        <f t="shared" si="9"/>
        <v>0</v>
      </c>
      <c r="M6" s="22">
        <f t="shared" si="10"/>
        <v>0</v>
      </c>
      <c r="N6" s="23">
        <f t="shared" si="11"/>
        <v>0</v>
      </c>
      <c r="O6" s="33" t="e">
        <f t="shared" si="1"/>
        <v>#DIV/0!</v>
      </c>
      <c r="P6" s="25"/>
      <c r="Q6" s="26">
        <f t="shared" si="12"/>
        <v>0</v>
      </c>
      <c r="R6" s="32">
        <f t="shared" si="13"/>
        <v>0</v>
      </c>
      <c r="S6" s="23">
        <f t="shared" si="14"/>
        <v>0</v>
      </c>
      <c r="T6" s="33" t="e">
        <f t="shared" si="2"/>
        <v>#DIV/0!</v>
      </c>
      <c r="U6" s="25"/>
      <c r="V6" s="26">
        <f t="shared" si="15"/>
        <v>0</v>
      </c>
      <c r="W6" s="32">
        <f t="shared" si="16"/>
        <v>0</v>
      </c>
      <c r="X6" s="23">
        <f t="shared" si="17"/>
        <v>0</v>
      </c>
      <c r="Y6" s="33" t="e">
        <f t="shared" si="18"/>
        <v>#DIV/0!</v>
      </c>
      <c r="Z6" s="25"/>
      <c r="AA6" s="26">
        <f t="shared" si="19"/>
        <v>0</v>
      </c>
      <c r="AB6" s="32">
        <f t="shared" si="20"/>
        <v>0</v>
      </c>
      <c r="AC6" s="23">
        <f t="shared" si="21"/>
        <v>0</v>
      </c>
      <c r="AD6" s="33" t="e">
        <f t="shared" si="22"/>
        <v>#DIV/0!</v>
      </c>
      <c r="AE6" s="25"/>
      <c r="AF6" s="26">
        <f t="shared" si="23"/>
        <v>0</v>
      </c>
      <c r="AG6" s="32">
        <f t="shared" si="24"/>
        <v>0</v>
      </c>
      <c r="AH6" s="23">
        <f t="shared" si="25"/>
        <v>0</v>
      </c>
      <c r="AI6" s="33" t="e">
        <f t="shared" si="26"/>
        <v>#DIV/0!</v>
      </c>
      <c r="AJ6" s="25"/>
      <c r="AK6" s="26">
        <f t="shared" si="27"/>
        <v>0</v>
      </c>
      <c r="AL6" s="32">
        <f t="shared" si="28"/>
        <v>0</v>
      </c>
      <c r="AM6" s="23">
        <f t="shared" si="29"/>
        <v>0</v>
      </c>
      <c r="AN6" s="33" t="e">
        <f t="shared" si="30"/>
        <v>#DIV/0!</v>
      </c>
      <c r="AO6" s="25"/>
      <c r="AP6" s="26">
        <f t="shared" si="31"/>
        <v>0</v>
      </c>
      <c r="AQ6" s="32">
        <f t="shared" si="32"/>
        <v>0</v>
      </c>
      <c r="AR6" s="23">
        <f t="shared" si="33"/>
        <v>0</v>
      </c>
      <c r="AS6" s="33" t="e">
        <f t="shared" si="34"/>
        <v>#DIV/0!</v>
      </c>
      <c r="AT6" s="25"/>
      <c r="AU6" s="26">
        <f t="shared" si="35"/>
        <v>0</v>
      </c>
      <c r="AY6" t="s">
        <v>6</v>
      </c>
      <c r="AZ6" t="s">
        <v>86</v>
      </c>
      <c r="BA6" t="s">
        <v>87</v>
      </c>
      <c r="BB6" t="s">
        <v>103</v>
      </c>
      <c r="BC6" t="s">
        <v>89</v>
      </c>
      <c r="BD6">
        <v>3</v>
      </c>
      <c r="BE6">
        <v>0</v>
      </c>
      <c r="BF6">
        <v>0</v>
      </c>
      <c r="BG6">
        <v>2</v>
      </c>
      <c r="BH6">
        <v>0</v>
      </c>
      <c r="BI6">
        <v>2</v>
      </c>
      <c r="BJ6">
        <v>1</v>
      </c>
      <c r="BK6">
        <v>6</v>
      </c>
      <c r="BL6">
        <v>2</v>
      </c>
    </row>
    <row r="7" spans="1:64" x14ac:dyDescent="0.3">
      <c r="A7" t="s">
        <v>2</v>
      </c>
      <c r="B7" s="21"/>
      <c r="C7" s="32">
        <f t="shared" si="3"/>
        <v>0.1165644171779141</v>
      </c>
      <c r="D7" s="23">
        <f t="shared" si="4"/>
        <v>19</v>
      </c>
      <c r="E7" s="33" t="e">
        <f t="shared" si="5"/>
        <v>#DIV/0!</v>
      </c>
      <c r="F7" s="25"/>
      <c r="G7" s="26">
        <f t="shared" si="6"/>
        <v>-19</v>
      </c>
      <c r="H7" s="32">
        <f t="shared" si="7"/>
        <v>0.10077519379844961</v>
      </c>
      <c r="I7" s="23">
        <f t="shared" si="8"/>
        <v>13</v>
      </c>
      <c r="J7" s="33" t="e">
        <f t="shared" si="0"/>
        <v>#DIV/0!</v>
      </c>
      <c r="K7" s="25"/>
      <c r="L7" s="26">
        <f t="shared" si="9"/>
        <v>-13</v>
      </c>
      <c r="M7" s="22">
        <f t="shared" si="10"/>
        <v>0.04</v>
      </c>
      <c r="N7" s="23">
        <f t="shared" si="11"/>
        <v>2</v>
      </c>
      <c r="O7" s="33" t="e">
        <f t="shared" si="1"/>
        <v>#DIV/0!</v>
      </c>
      <c r="P7" s="25"/>
      <c r="Q7" s="26">
        <f t="shared" si="12"/>
        <v>-2</v>
      </c>
      <c r="R7" s="32">
        <f t="shared" si="13"/>
        <v>9.6153846153846159E-2</v>
      </c>
      <c r="S7" s="23">
        <f t="shared" si="14"/>
        <v>5</v>
      </c>
      <c r="T7" s="33" t="e">
        <f t="shared" si="2"/>
        <v>#DIV/0!</v>
      </c>
      <c r="U7" s="25"/>
      <c r="V7" s="26">
        <f t="shared" si="15"/>
        <v>-5</v>
      </c>
      <c r="W7" s="32">
        <f t="shared" si="16"/>
        <v>0.10526315789473684</v>
      </c>
      <c r="X7" s="23">
        <f t="shared" si="17"/>
        <v>4</v>
      </c>
      <c r="Y7" s="33" t="e">
        <f t="shared" si="18"/>
        <v>#DIV/0!</v>
      </c>
      <c r="Z7" s="25"/>
      <c r="AA7" s="26">
        <f t="shared" si="19"/>
        <v>-4</v>
      </c>
      <c r="AB7" s="32">
        <f t="shared" si="20"/>
        <v>2.9411764705882353E-2</v>
      </c>
      <c r="AC7" s="23">
        <f t="shared" si="21"/>
        <v>3</v>
      </c>
      <c r="AD7" s="33" t="e">
        <f t="shared" si="22"/>
        <v>#DIV/0!</v>
      </c>
      <c r="AE7" s="25"/>
      <c r="AF7" s="26">
        <f t="shared" si="23"/>
        <v>-3</v>
      </c>
      <c r="AG7" s="32">
        <f t="shared" si="24"/>
        <v>0.14814814814814814</v>
      </c>
      <c r="AH7" s="23">
        <f t="shared" si="25"/>
        <v>4</v>
      </c>
      <c r="AI7" s="33" t="e">
        <f t="shared" si="26"/>
        <v>#DIV/0!</v>
      </c>
      <c r="AJ7" s="25"/>
      <c r="AK7" s="26">
        <f t="shared" si="27"/>
        <v>-4</v>
      </c>
      <c r="AL7" s="32">
        <f t="shared" si="28"/>
        <v>9.5419847328244281E-2</v>
      </c>
      <c r="AM7" s="23">
        <f t="shared" si="29"/>
        <v>50</v>
      </c>
      <c r="AN7" s="33" t="e">
        <f t="shared" si="30"/>
        <v>#DIV/0!</v>
      </c>
      <c r="AO7" s="25"/>
      <c r="AP7" s="26">
        <f t="shared" si="31"/>
        <v>-50</v>
      </c>
      <c r="AQ7" s="32">
        <f t="shared" si="32"/>
        <v>0</v>
      </c>
      <c r="AR7" s="23">
        <f t="shared" si="33"/>
        <v>0</v>
      </c>
      <c r="AS7" s="33" t="e">
        <f t="shared" si="34"/>
        <v>#DIV/0!</v>
      </c>
      <c r="AT7" s="25"/>
      <c r="AU7" s="26">
        <f t="shared" si="35"/>
        <v>0</v>
      </c>
      <c r="AY7" t="s">
        <v>7</v>
      </c>
      <c r="AZ7" t="s">
        <v>86</v>
      </c>
      <c r="BA7" t="s">
        <v>87</v>
      </c>
      <c r="BB7" t="s">
        <v>103</v>
      </c>
      <c r="BC7" t="s">
        <v>89</v>
      </c>
      <c r="BD7">
        <v>8</v>
      </c>
      <c r="BE7">
        <v>10</v>
      </c>
      <c r="BF7">
        <v>2</v>
      </c>
      <c r="BG7">
        <v>7</v>
      </c>
      <c r="BH7">
        <v>11</v>
      </c>
      <c r="BI7">
        <v>6</v>
      </c>
      <c r="BJ7">
        <v>0</v>
      </c>
      <c r="BK7">
        <v>43</v>
      </c>
      <c r="BL7">
        <v>1</v>
      </c>
    </row>
    <row r="8" spans="1:64" x14ac:dyDescent="0.3">
      <c r="A8" t="s">
        <v>3</v>
      </c>
      <c r="B8" s="21"/>
      <c r="C8" s="32">
        <f t="shared" si="3"/>
        <v>0</v>
      </c>
      <c r="D8" s="23">
        <f t="shared" si="4"/>
        <v>0</v>
      </c>
      <c r="E8" s="33" t="e">
        <f t="shared" si="5"/>
        <v>#DIV/0!</v>
      </c>
      <c r="F8" s="25"/>
      <c r="G8" s="26">
        <f t="shared" si="6"/>
        <v>0</v>
      </c>
      <c r="H8" s="32">
        <f t="shared" si="7"/>
        <v>0</v>
      </c>
      <c r="I8" s="23">
        <f t="shared" si="8"/>
        <v>0</v>
      </c>
      <c r="J8" s="33" t="e">
        <f t="shared" si="0"/>
        <v>#DIV/0!</v>
      </c>
      <c r="K8" s="25"/>
      <c r="L8" s="26">
        <f t="shared" si="9"/>
        <v>0</v>
      </c>
      <c r="M8" s="22">
        <f t="shared" si="10"/>
        <v>0</v>
      </c>
      <c r="N8" s="23">
        <f t="shared" si="11"/>
        <v>0</v>
      </c>
      <c r="O8" s="33" t="e">
        <f t="shared" si="1"/>
        <v>#DIV/0!</v>
      </c>
      <c r="P8" s="25"/>
      <c r="Q8" s="26">
        <f t="shared" si="12"/>
        <v>0</v>
      </c>
      <c r="R8" s="32">
        <f t="shared" si="13"/>
        <v>0</v>
      </c>
      <c r="S8" s="23">
        <f t="shared" si="14"/>
        <v>0</v>
      </c>
      <c r="T8" s="33" t="e">
        <f t="shared" si="2"/>
        <v>#DIV/0!</v>
      </c>
      <c r="U8" s="25"/>
      <c r="V8" s="26">
        <f t="shared" si="15"/>
        <v>0</v>
      </c>
      <c r="W8" s="32">
        <f t="shared" si="16"/>
        <v>0</v>
      </c>
      <c r="X8" s="23">
        <f t="shared" si="17"/>
        <v>0</v>
      </c>
      <c r="Y8" s="33" t="e">
        <f t="shared" si="18"/>
        <v>#DIV/0!</v>
      </c>
      <c r="Z8" s="25"/>
      <c r="AA8" s="26">
        <f t="shared" si="19"/>
        <v>0</v>
      </c>
      <c r="AB8" s="32">
        <f t="shared" si="20"/>
        <v>0</v>
      </c>
      <c r="AC8" s="23">
        <f t="shared" si="21"/>
        <v>0</v>
      </c>
      <c r="AD8" s="33" t="e">
        <f t="shared" si="22"/>
        <v>#DIV/0!</v>
      </c>
      <c r="AE8" s="25"/>
      <c r="AF8" s="26">
        <f t="shared" si="23"/>
        <v>0</v>
      </c>
      <c r="AG8" s="32">
        <f t="shared" si="24"/>
        <v>0</v>
      </c>
      <c r="AH8" s="23">
        <f t="shared" si="25"/>
        <v>0</v>
      </c>
      <c r="AI8" s="33" t="e">
        <f t="shared" si="26"/>
        <v>#DIV/0!</v>
      </c>
      <c r="AJ8" s="25"/>
      <c r="AK8" s="26">
        <f t="shared" si="27"/>
        <v>0</v>
      </c>
      <c r="AL8" s="32">
        <f t="shared" si="28"/>
        <v>0</v>
      </c>
      <c r="AM8" s="23">
        <f t="shared" si="29"/>
        <v>0</v>
      </c>
      <c r="AN8" s="33" t="e">
        <f t="shared" si="30"/>
        <v>#DIV/0!</v>
      </c>
      <c r="AO8" s="25"/>
      <c r="AP8" s="26">
        <f t="shared" si="31"/>
        <v>0</v>
      </c>
      <c r="AQ8" s="32">
        <f t="shared" si="32"/>
        <v>0</v>
      </c>
      <c r="AR8" s="23">
        <f t="shared" si="33"/>
        <v>0</v>
      </c>
      <c r="AS8" s="33" t="e">
        <f t="shared" si="34"/>
        <v>#DIV/0!</v>
      </c>
      <c r="AT8" s="25"/>
      <c r="AU8" s="26">
        <f t="shared" si="35"/>
        <v>0</v>
      </c>
      <c r="AY8" t="s">
        <v>8</v>
      </c>
      <c r="AZ8" t="s">
        <v>86</v>
      </c>
      <c r="BA8" t="s">
        <v>87</v>
      </c>
      <c r="BB8" t="s">
        <v>103</v>
      </c>
      <c r="BC8" t="s">
        <v>89</v>
      </c>
      <c r="BD8">
        <v>1</v>
      </c>
      <c r="BE8">
        <v>1</v>
      </c>
      <c r="BF8">
        <v>0</v>
      </c>
      <c r="BG8">
        <v>0</v>
      </c>
      <c r="BH8">
        <v>1</v>
      </c>
      <c r="BI8">
        <v>4</v>
      </c>
      <c r="BJ8">
        <v>0</v>
      </c>
      <c r="BK8">
        <v>7</v>
      </c>
      <c r="BL8">
        <v>0</v>
      </c>
    </row>
    <row r="9" spans="1:64" x14ac:dyDescent="0.3">
      <c r="A9" t="s">
        <v>4</v>
      </c>
      <c r="B9" s="21"/>
      <c r="C9" s="32">
        <f t="shared" si="3"/>
        <v>0.12269938650306748</v>
      </c>
      <c r="D9" s="23">
        <f t="shared" si="4"/>
        <v>20</v>
      </c>
      <c r="E9" s="33" t="e">
        <f t="shared" si="5"/>
        <v>#DIV/0!</v>
      </c>
      <c r="F9" s="25"/>
      <c r="G9" s="26">
        <f t="shared" si="6"/>
        <v>-20</v>
      </c>
      <c r="H9" s="32">
        <f t="shared" si="7"/>
        <v>8.5271317829457363E-2</v>
      </c>
      <c r="I9" s="23">
        <f t="shared" si="8"/>
        <v>11</v>
      </c>
      <c r="J9" s="33" t="e">
        <f t="shared" si="0"/>
        <v>#DIV/0!</v>
      </c>
      <c r="K9" s="25"/>
      <c r="L9" s="26">
        <f t="shared" si="9"/>
        <v>-11</v>
      </c>
      <c r="M9" s="22">
        <f t="shared" si="10"/>
        <v>0.06</v>
      </c>
      <c r="N9" s="23">
        <f t="shared" si="11"/>
        <v>3</v>
      </c>
      <c r="O9" s="33" t="e">
        <f t="shared" si="1"/>
        <v>#DIV/0!</v>
      </c>
      <c r="P9" s="25"/>
      <c r="Q9" s="26">
        <f t="shared" si="12"/>
        <v>-3</v>
      </c>
      <c r="R9" s="32">
        <f t="shared" si="13"/>
        <v>7.6923076923076927E-2</v>
      </c>
      <c r="S9" s="23">
        <f t="shared" si="14"/>
        <v>4</v>
      </c>
      <c r="T9" s="33" t="e">
        <f t="shared" si="2"/>
        <v>#DIV/0!</v>
      </c>
      <c r="U9" s="25"/>
      <c r="V9" s="26">
        <f t="shared" si="15"/>
        <v>-4</v>
      </c>
      <c r="W9" s="32">
        <f t="shared" si="16"/>
        <v>2.6315789473684209E-2</v>
      </c>
      <c r="X9" s="23">
        <f t="shared" si="17"/>
        <v>1</v>
      </c>
      <c r="Y9" s="33" t="e">
        <f t="shared" si="18"/>
        <v>#DIV/0!</v>
      </c>
      <c r="Z9" s="25"/>
      <c r="AA9" s="26">
        <f t="shared" si="19"/>
        <v>-1</v>
      </c>
      <c r="AB9" s="32">
        <f t="shared" si="20"/>
        <v>2.9411764705882353E-2</v>
      </c>
      <c r="AC9" s="23">
        <f t="shared" si="21"/>
        <v>3</v>
      </c>
      <c r="AD9" s="33" t="e">
        <f t="shared" si="22"/>
        <v>#DIV/0!</v>
      </c>
      <c r="AE9" s="25"/>
      <c r="AF9" s="26">
        <f t="shared" si="23"/>
        <v>-3</v>
      </c>
      <c r="AG9" s="32">
        <f t="shared" si="24"/>
        <v>0.25925925925925924</v>
      </c>
      <c r="AH9" s="23">
        <f t="shared" si="25"/>
        <v>7</v>
      </c>
      <c r="AI9" s="33" t="e">
        <f t="shared" si="26"/>
        <v>#DIV/0!</v>
      </c>
      <c r="AJ9" s="25"/>
      <c r="AK9" s="26">
        <f t="shared" si="27"/>
        <v>-7</v>
      </c>
      <c r="AL9" s="32">
        <f t="shared" si="28"/>
        <v>7.4427480916030533E-2</v>
      </c>
      <c r="AM9" s="23">
        <f t="shared" si="29"/>
        <v>39</v>
      </c>
      <c r="AN9" s="33" t="e">
        <f t="shared" si="30"/>
        <v>#DIV/0!</v>
      </c>
      <c r="AO9" s="25"/>
      <c r="AP9" s="26">
        <f t="shared" si="31"/>
        <v>-39</v>
      </c>
      <c r="AQ9" s="32">
        <f t="shared" si="32"/>
        <v>0.27027027027027029</v>
      </c>
      <c r="AR9" s="23">
        <f t="shared" si="33"/>
        <v>10</v>
      </c>
      <c r="AS9" s="33" t="e">
        <f t="shared" si="34"/>
        <v>#DIV/0!</v>
      </c>
      <c r="AT9" s="25"/>
      <c r="AU9" s="26">
        <f t="shared" si="35"/>
        <v>-10</v>
      </c>
      <c r="AY9" t="s">
        <v>57</v>
      </c>
      <c r="AZ9" t="s">
        <v>86</v>
      </c>
      <c r="BA9" t="s">
        <v>87</v>
      </c>
      <c r="BB9" t="s">
        <v>103</v>
      </c>
      <c r="BC9" t="s">
        <v>89</v>
      </c>
      <c r="BD9">
        <v>0</v>
      </c>
      <c r="BE9">
        <v>1</v>
      </c>
      <c r="BF9">
        <v>0</v>
      </c>
      <c r="BG9">
        <v>0</v>
      </c>
      <c r="BH9">
        <v>0</v>
      </c>
      <c r="BI9">
        <v>0</v>
      </c>
      <c r="BJ9">
        <v>0</v>
      </c>
      <c r="BK9">
        <v>1</v>
      </c>
      <c r="BL9">
        <v>0</v>
      </c>
    </row>
    <row r="10" spans="1:64" x14ac:dyDescent="0.3">
      <c r="A10" t="s">
        <v>53</v>
      </c>
      <c r="B10" s="21"/>
      <c r="C10" s="32">
        <f t="shared" si="3"/>
        <v>0</v>
      </c>
      <c r="D10" s="23">
        <f t="shared" si="4"/>
        <v>0</v>
      </c>
      <c r="E10" s="33" t="e">
        <f t="shared" si="5"/>
        <v>#DIV/0!</v>
      </c>
      <c r="F10" s="25"/>
      <c r="G10" s="26">
        <f t="shared" si="6"/>
        <v>0</v>
      </c>
      <c r="H10" s="32">
        <f t="shared" si="7"/>
        <v>0</v>
      </c>
      <c r="I10" s="23">
        <f t="shared" si="8"/>
        <v>0</v>
      </c>
      <c r="J10" s="33" t="e">
        <f t="shared" si="0"/>
        <v>#DIV/0!</v>
      </c>
      <c r="K10" s="25"/>
      <c r="L10" s="26">
        <f t="shared" si="9"/>
        <v>0</v>
      </c>
      <c r="M10" s="22">
        <f t="shared" si="10"/>
        <v>0</v>
      </c>
      <c r="N10" s="23">
        <f t="shared" si="11"/>
        <v>0</v>
      </c>
      <c r="O10" s="33" t="e">
        <f t="shared" si="1"/>
        <v>#DIV/0!</v>
      </c>
      <c r="P10" s="25"/>
      <c r="Q10" s="26">
        <f t="shared" si="12"/>
        <v>0</v>
      </c>
      <c r="R10" s="32">
        <f t="shared" si="13"/>
        <v>0</v>
      </c>
      <c r="S10" s="23">
        <f t="shared" si="14"/>
        <v>0</v>
      </c>
      <c r="T10" s="33" t="e">
        <f t="shared" si="2"/>
        <v>#DIV/0!</v>
      </c>
      <c r="U10" s="25"/>
      <c r="V10" s="26">
        <f t="shared" si="15"/>
        <v>0</v>
      </c>
      <c r="W10" s="32">
        <f t="shared" si="16"/>
        <v>0</v>
      </c>
      <c r="X10" s="23">
        <f t="shared" si="17"/>
        <v>0</v>
      </c>
      <c r="Y10" s="33" t="e">
        <f t="shared" si="18"/>
        <v>#DIV/0!</v>
      </c>
      <c r="Z10" s="25"/>
      <c r="AA10" s="26">
        <f t="shared" si="19"/>
        <v>0</v>
      </c>
      <c r="AB10" s="32">
        <f t="shared" si="20"/>
        <v>0</v>
      </c>
      <c r="AC10" s="23">
        <f t="shared" si="21"/>
        <v>0</v>
      </c>
      <c r="AD10" s="33" t="e">
        <f t="shared" si="22"/>
        <v>#DIV/0!</v>
      </c>
      <c r="AE10" s="25"/>
      <c r="AF10" s="26">
        <f t="shared" si="23"/>
        <v>0</v>
      </c>
      <c r="AG10" s="32">
        <f t="shared" si="24"/>
        <v>0</v>
      </c>
      <c r="AH10" s="23">
        <f t="shared" si="25"/>
        <v>0</v>
      </c>
      <c r="AI10" s="33" t="e">
        <f t="shared" si="26"/>
        <v>#DIV/0!</v>
      </c>
      <c r="AJ10" s="25"/>
      <c r="AK10" s="26">
        <f t="shared" si="27"/>
        <v>0</v>
      </c>
      <c r="AL10" s="32">
        <f t="shared" si="28"/>
        <v>0</v>
      </c>
      <c r="AM10" s="23">
        <f t="shared" si="29"/>
        <v>0</v>
      </c>
      <c r="AN10" s="33" t="e">
        <f t="shared" si="30"/>
        <v>#DIV/0!</v>
      </c>
      <c r="AO10" s="25"/>
      <c r="AP10" s="26">
        <f t="shared" si="31"/>
        <v>0</v>
      </c>
      <c r="AQ10" s="32">
        <f t="shared" si="32"/>
        <v>0</v>
      </c>
      <c r="AR10" s="23">
        <f t="shared" si="33"/>
        <v>0</v>
      </c>
      <c r="AS10" s="33" t="e">
        <f t="shared" si="34"/>
        <v>#DIV/0!</v>
      </c>
      <c r="AT10" s="25"/>
      <c r="AU10" s="26">
        <f t="shared" si="35"/>
        <v>0</v>
      </c>
      <c r="AY10" t="s">
        <v>9</v>
      </c>
      <c r="AZ10" t="s">
        <v>86</v>
      </c>
      <c r="BA10" t="s">
        <v>87</v>
      </c>
      <c r="BB10" t="s">
        <v>103</v>
      </c>
      <c r="BC10" t="s">
        <v>89</v>
      </c>
      <c r="BD10">
        <v>3</v>
      </c>
      <c r="BE10">
        <v>1</v>
      </c>
      <c r="BF10">
        <v>0</v>
      </c>
      <c r="BG10">
        <v>3</v>
      </c>
      <c r="BH10">
        <v>0</v>
      </c>
      <c r="BI10">
        <v>1</v>
      </c>
      <c r="BJ10">
        <v>0</v>
      </c>
      <c r="BK10">
        <v>6</v>
      </c>
      <c r="BL10">
        <v>2</v>
      </c>
    </row>
    <row r="11" spans="1:64" x14ac:dyDescent="0.3">
      <c r="A11" t="s">
        <v>54</v>
      </c>
      <c r="B11" s="21"/>
      <c r="C11" s="32">
        <f t="shared" si="3"/>
        <v>0</v>
      </c>
      <c r="D11" s="23">
        <f t="shared" si="4"/>
        <v>0</v>
      </c>
      <c r="E11" s="33" t="e">
        <f t="shared" si="5"/>
        <v>#DIV/0!</v>
      </c>
      <c r="F11" s="25"/>
      <c r="G11" s="26">
        <f t="shared" si="6"/>
        <v>0</v>
      </c>
      <c r="H11" s="32">
        <f t="shared" si="7"/>
        <v>0</v>
      </c>
      <c r="I11" s="23">
        <f t="shared" si="8"/>
        <v>0</v>
      </c>
      <c r="J11" s="33" t="e">
        <f t="shared" si="0"/>
        <v>#DIV/0!</v>
      </c>
      <c r="K11" s="25"/>
      <c r="L11" s="26">
        <f t="shared" si="9"/>
        <v>0</v>
      </c>
      <c r="M11" s="22">
        <f t="shared" si="10"/>
        <v>0</v>
      </c>
      <c r="N11" s="23">
        <f t="shared" si="11"/>
        <v>0</v>
      </c>
      <c r="O11" s="33" t="e">
        <f t="shared" si="1"/>
        <v>#DIV/0!</v>
      </c>
      <c r="P11" s="25"/>
      <c r="Q11" s="26">
        <f t="shared" si="12"/>
        <v>0</v>
      </c>
      <c r="R11" s="32">
        <f t="shared" si="13"/>
        <v>0</v>
      </c>
      <c r="S11" s="23">
        <f t="shared" si="14"/>
        <v>0</v>
      </c>
      <c r="T11" s="33" t="e">
        <f t="shared" si="2"/>
        <v>#DIV/0!</v>
      </c>
      <c r="U11" s="25"/>
      <c r="V11" s="26">
        <f t="shared" si="15"/>
        <v>0</v>
      </c>
      <c r="W11" s="32">
        <f t="shared" si="16"/>
        <v>0</v>
      </c>
      <c r="X11" s="23">
        <f t="shared" si="17"/>
        <v>0</v>
      </c>
      <c r="Y11" s="33" t="e">
        <f t="shared" si="18"/>
        <v>#DIV/0!</v>
      </c>
      <c r="Z11" s="25"/>
      <c r="AA11" s="26">
        <f t="shared" si="19"/>
        <v>0</v>
      </c>
      <c r="AB11" s="32">
        <f t="shared" si="20"/>
        <v>0</v>
      </c>
      <c r="AC11" s="23">
        <f t="shared" si="21"/>
        <v>0</v>
      </c>
      <c r="AD11" s="33" t="e">
        <f t="shared" si="22"/>
        <v>#DIV/0!</v>
      </c>
      <c r="AE11" s="25"/>
      <c r="AF11" s="26">
        <f t="shared" si="23"/>
        <v>0</v>
      </c>
      <c r="AG11" s="32">
        <f t="shared" si="24"/>
        <v>0</v>
      </c>
      <c r="AH11" s="23">
        <f t="shared" si="25"/>
        <v>0</v>
      </c>
      <c r="AI11" s="33" t="e">
        <f t="shared" si="26"/>
        <v>#DIV/0!</v>
      </c>
      <c r="AJ11" s="25"/>
      <c r="AK11" s="26">
        <f t="shared" si="27"/>
        <v>0</v>
      </c>
      <c r="AL11" s="32">
        <f t="shared" si="28"/>
        <v>0</v>
      </c>
      <c r="AM11" s="23">
        <f t="shared" si="29"/>
        <v>0</v>
      </c>
      <c r="AN11" s="33" t="e">
        <f t="shared" si="30"/>
        <v>#DIV/0!</v>
      </c>
      <c r="AO11" s="25"/>
      <c r="AP11" s="26">
        <f t="shared" si="31"/>
        <v>0</v>
      </c>
      <c r="AQ11" s="32">
        <f t="shared" si="32"/>
        <v>0</v>
      </c>
      <c r="AR11" s="23">
        <f t="shared" si="33"/>
        <v>0</v>
      </c>
      <c r="AS11" s="33" t="e">
        <f t="shared" si="34"/>
        <v>#DIV/0!</v>
      </c>
      <c r="AT11" s="25"/>
      <c r="AU11" s="26">
        <f t="shared" si="35"/>
        <v>0</v>
      </c>
      <c r="AY11" t="s">
        <v>10</v>
      </c>
      <c r="AZ11" t="s">
        <v>86</v>
      </c>
      <c r="BA11" t="s">
        <v>87</v>
      </c>
      <c r="BB11" t="s">
        <v>103</v>
      </c>
      <c r="BC11" t="s">
        <v>89</v>
      </c>
      <c r="BD11">
        <v>6</v>
      </c>
      <c r="BE11">
        <v>2</v>
      </c>
      <c r="BF11">
        <v>6</v>
      </c>
      <c r="BG11">
        <v>4</v>
      </c>
      <c r="BH11">
        <v>1</v>
      </c>
      <c r="BI11">
        <v>2</v>
      </c>
      <c r="BJ11">
        <v>0</v>
      </c>
      <c r="BK11">
        <v>21</v>
      </c>
      <c r="BL11">
        <v>0</v>
      </c>
    </row>
    <row r="12" spans="1:64" x14ac:dyDescent="0.3">
      <c r="A12" t="s">
        <v>55</v>
      </c>
      <c r="B12" s="21"/>
      <c r="C12" s="32">
        <f t="shared" si="3"/>
        <v>0</v>
      </c>
      <c r="D12" s="23">
        <f t="shared" si="4"/>
        <v>0</v>
      </c>
      <c r="E12" s="33" t="e">
        <f t="shared" si="5"/>
        <v>#DIV/0!</v>
      </c>
      <c r="F12" s="25"/>
      <c r="G12" s="26">
        <f t="shared" si="6"/>
        <v>0</v>
      </c>
      <c r="H12" s="32">
        <f t="shared" si="7"/>
        <v>0</v>
      </c>
      <c r="I12" s="23">
        <f t="shared" si="8"/>
        <v>0</v>
      </c>
      <c r="J12" s="33" t="e">
        <f t="shared" si="0"/>
        <v>#DIV/0!</v>
      </c>
      <c r="K12" s="25"/>
      <c r="L12" s="26">
        <f t="shared" si="9"/>
        <v>0</v>
      </c>
      <c r="M12" s="22">
        <f t="shared" si="10"/>
        <v>0</v>
      </c>
      <c r="N12" s="23">
        <f t="shared" si="11"/>
        <v>0</v>
      </c>
      <c r="O12" s="33" t="e">
        <f t="shared" si="1"/>
        <v>#DIV/0!</v>
      </c>
      <c r="P12" s="25"/>
      <c r="Q12" s="26">
        <f t="shared" si="12"/>
        <v>0</v>
      </c>
      <c r="R12" s="32">
        <f t="shared" si="13"/>
        <v>0</v>
      </c>
      <c r="S12" s="23">
        <f t="shared" si="14"/>
        <v>0</v>
      </c>
      <c r="T12" s="33" t="e">
        <f t="shared" si="2"/>
        <v>#DIV/0!</v>
      </c>
      <c r="U12" s="25"/>
      <c r="V12" s="26">
        <f t="shared" si="15"/>
        <v>0</v>
      </c>
      <c r="W12" s="32">
        <f t="shared" si="16"/>
        <v>0</v>
      </c>
      <c r="X12" s="23">
        <f t="shared" si="17"/>
        <v>0</v>
      </c>
      <c r="Y12" s="33" t="e">
        <f t="shared" si="18"/>
        <v>#DIV/0!</v>
      </c>
      <c r="Z12" s="25"/>
      <c r="AA12" s="26">
        <f t="shared" si="19"/>
        <v>0</v>
      </c>
      <c r="AB12" s="32">
        <f t="shared" si="20"/>
        <v>0</v>
      </c>
      <c r="AC12" s="23">
        <f t="shared" si="21"/>
        <v>0</v>
      </c>
      <c r="AD12" s="33" t="e">
        <f t="shared" si="22"/>
        <v>#DIV/0!</v>
      </c>
      <c r="AE12" s="25"/>
      <c r="AF12" s="26">
        <f t="shared" si="23"/>
        <v>0</v>
      </c>
      <c r="AG12" s="32">
        <f t="shared" si="24"/>
        <v>0</v>
      </c>
      <c r="AH12" s="23">
        <f t="shared" si="25"/>
        <v>0</v>
      </c>
      <c r="AI12" s="33" t="e">
        <f t="shared" si="26"/>
        <v>#DIV/0!</v>
      </c>
      <c r="AJ12" s="25"/>
      <c r="AK12" s="26">
        <f t="shared" si="27"/>
        <v>0</v>
      </c>
      <c r="AL12" s="32">
        <f t="shared" si="28"/>
        <v>0</v>
      </c>
      <c r="AM12" s="23">
        <f t="shared" si="29"/>
        <v>0</v>
      </c>
      <c r="AN12" s="33" t="e">
        <f t="shared" si="30"/>
        <v>#DIV/0!</v>
      </c>
      <c r="AO12" s="25"/>
      <c r="AP12" s="26">
        <f t="shared" si="31"/>
        <v>0</v>
      </c>
      <c r="AQ12" s="32">
        <f t="shared" si="32"/>
        <v>0</v>
      </c>
      <c r="AR12" s="23">
        <f t="shared" si="33"/>
        <v>0</v>
      </c>
      <c r="AS12" s="33" t="e">
        <f t="shared" si="34"/>
        <v>#DIV/0!</v>
      </c>
      <c r="AT12" s="25"/>
      <c r="AU12" s="26">
        <f t="shared" si="35"/>
        <v>0</v>
      </c>
      <c r="AY12" t="s">
        <v>11</v>
      </c>
      <c r="AZ12" t="s">
        <v>86</v>
      </c>
      <c r="BA12" t="s">
        <v>87</v>
      </c>
      <c r="BB12" t="s">
        <v>103</v>
      </c>
      <c r="BC12" t="s">
        <v>89</v>
      </c>
      <c r="BD12">
        <v>1</v>
      </c>
      <c r="BE12">
        <v>6</v>
      </c>
      <c r="BF12">
        <v>0</v>
      </c>
      <c r="BG12">
        <v>1</v>
      </c>
      <c r="BH12">
        <v>0</v>
      </c>
      <c r="BI12">
        <v>12</v>
      </c>
      <c r="BJ12">
        <v>0</v>
      </c>
      <c r="BK12">
        <v>20</v>
      </c>
      <c r="BL12">
        <v>0</v>
      </c>
    </row>
    <row r="13" spans="1:64" x14ac:dyDescent="0.3">
      <c r="A13" t="s">
        <v>5</v>
      </c>
      <c r="B13" s="21"/>
      <c r="C13" s="32">
        <f t="shared" si="3"/>
        <v>6.1349693251533744E-3</v>
      </c>
      <c r="D13" s="23">
        <f t="shared" si="4"/>
        <v>1</v>
      </c>
      <c r="E13" s="33" t="e">
        <f t="shared" si="5"/>
        <v>#DIV/0!</v>
      </c>
      <c r="F13" s="25"/>
      <c r="G13" s="26">
        <f t="shared" si="6"/>
        <v>-1</v>
      </c>
      <c r="H13" s="32">
        <f t="shared" si="7"/>
        <v>1.5503875968992248E-2</v>
      </c>
      <c r="I13" s="23">
        <f t="shared" si="8"/>
        <v>2</v>
      </c>
      <c r="J13" s="33" t="e">
        <f t="shared" si="0"/>
        <v>#DIV/0!</v>
      </c>
      <c r="K13" s="25"/>
      <c r="L13" s="26">
        <f t="shared" si="9"/>
        <v>-2</v>
      </c>
      <c r="M13" s="22">
        <f t="shared" si="10"/>
        <v>0.02</v>
      </c>
      <c r="N13" s="23">
        <f t="shared" si="11"/>
        <v>1</v>
      </c>
      <c r="O13" s="33" t="e">
        <f t="shared" si="1"/>
        <v>#DIV/0!</v>
      </c>
      <c r="P13" s="25"/>
      <c r="Q13" s="26">
        <f t="shared" si="12"/>
        <v>-1</v>
      </c>
      <c r="R13" s="32">
        <f t="shared" si="13"/>
        <v>5.7692307692307696E-2</v>
      </c>
      <c r="S13" s="23">
        <f t="shared" si="14"/>
        <v>3</v>
      </c>
      <c r="T13" s="33" t="e">
        <f t="shared" si="2"/>
        <v>#DIV/0!</v>
      </c>
      <c r="U13" s="25"/>
      <c r="V13" s="26">
        <f t="shared" si="15"/>
        <v>-3</v>
      </c>
      <c r="W13" s="32">
        <f t="shared" si="16"/>
        <v>2.6315789473684209E-2</v>
      </c>
      <c r="X13" s="23">
        <f t="shared" si="17"/>
        <v>1</v>
      </c>
      <c r="Y13" s="33" t="e">
        <f t="shared" si="18"/>
        <v>#DIV/0!</v>
      </c>
      <c r="Z13" s="25"/>
      <c r="AA13" s="26">
        <f t="shared" si="19"/>
        <v>-1</v>
      </c>
      <c r="AB13" s="32">
        <f t="shared" si="20"/>
        <v>9.8039215686274508E-3</v>
      </c>
      <c r="AC13" s="23">
        <f t="shared" si="21"/>
        <v>1</v>
      </c>
      <c r="AD13" s="33" t="e">
        <f t="shared" si="22"/>
        <v>#DIV/0!</v>
      </c>
      <c r="AE13" s="25"/>
      <c r="AF13" s="26">
        <f t="shared" si="23"/>
        <v>-1</v>
      </c>
      <c r="AG13" s="32">
        <f t="shared" si="24"/>
        <v>3.7037037037037035E-2</v>
      </c>
      <c r="AH13" s="23">
        <f t="shared" si="25"/>
        <v>1</v>
      </c>
      <c r="AI13" s="33" t="e">
        <f t="shared" si="26"/>
        <v>#DIV/0!</v>
      </c>
      <c r="AJ13" s="25"/>
      <c r="AK13" s="26">
        <f t="shared" si="27"/>
        <v>-1</v>
      </c>
      <c r="AL13" s="32">
        <f t="shared" si="28"/>
        <v>1.9083969465648856E-2</v>
      </c>
      <c r="AM13" s="23">
        <f t="shared" si="29"/>
        <v>10</v>
      </c>
      <c r="AN13" s="33" t="e">
        <f t="shared" si="30"/>
        <v>#DIV/0!</v>
      </c>
      <c r="AO13" s="25"/>
      <c r="AP13" s="26">
        <f t="shared" si="31"/>
        <v>-10</v>
      </c>
      <c r="AQ13" s="32">
        <f t="shared" si="32"/>
        <v>0</v>
      </c>
      <c r="AR13" s="23">
        <f t="shared" si="33"/>
        <v>0</v>
      </c>
      <c r="AS13" s="33" t="e">
        <f t="shared" si="34"/>
        <v>#DIV/0!</v>
      </c>
      <c r="AT13" s="25"/>
      <c r="AU13" s="26">
        <f t="shared" si="35"/>
        <v>0</v>
      </c>
      <c r="AY13" t="s">
        <v>12</v>
      </c>
      <c r="AZ13" t="s">
        <v>86</v>
      </c>
      <c r="BA13" t="s">
        <v>87</v>
      </c>
      <c r="BB13" t="s">
        <v>103</v>
      </c>
      <c r="BC13" t="s">
        <v>89</v>
      </c>
      <c r="BD13">
        <v>7</v>
      </c>
      <c r="BE13">
        <v>8</v>
      </c>
      <c r="BF13">
        <v>1</v>
      </c>
      <c r="BG13">
        <v>2</v>
      </c>
      <c r="BH13">
        <v>1</v>
      </c>
      <c r="BI13">
        <v>3</v>
      </c>
      <c r="BJ13">
        <v>0</v>
      </c>
      <c r="BK13">
        <v>22</v>
      </c>
      <c r="BL13">
        <v>0</v>
      </c>
    </row>
    <row r="14" spans="1:64" x14ac:dyDescent="0.3">
      <c r="A14" t="s">
        <v>6</v>
      </c>
      <c r="B14" s="21"/>
      <c r="C14" s="32">
        <f t="shared" si="3"/>
        <v>1.8404907975460124E-2</v>
      </c>
      <c r="D14" s="23">
        <f t="shared" si="4"/>
        <v>3</v>
      </c>
      <c r="E14" s="33" t="e">
        <f t="shared" si="5"/>
        <v>#DIV/0!</v>
      </c>
      <c r="F14" s="25"/>
      <c r="G14" s="26">
        <f t="shared" si="6"/>
        <v>-3</v>
      </c>
      <c r="H14" s="32">
        <f t="shared" si="7"/>
        <v>0</v>
      </c>
      <c r="I14" s="23">
        <f t="shared" si="8"/>
        <v>0</v>
      </c>
      <c r="J14" s="33" t="e">
        <f t="shared" si="0"/>
        <v>#DIV/0!</v>
      </c>
      <c r="K14" s="25"/>
      <c r="L14" s="26">
        <f t="shared" si="9"/>
        <v>0</v>
      </c>
      <c r="M14" s="22">
        <f t="shared" si="10"/>
        <v>0</v>
      </c>
      <c r="N14" s="23">
        <f t="shared" si="11"/>
        <v>0</v>
      </c>
      <c r="O14" s="33" t="e">
        <f t="shared" si="1"/>
        <v>#DIV/0!</v>
      </c>
      <c r="P14" s="25"/>
      <c r="Q14" s="26">
        <f t="shared" si="12"/>
        <v>0</v>
      </c>
      <c r="R14" s="32">
        <f t="shared" si="13"/>
        <v>3.8461538461538464E-2</v>
      </c>
      <c r="S14" s="23">
        <f t="shared" si="14"/>
        <v>2</v>
      </c>
      <c r="T14" s="33" t="e">
        <f t="shared" si="2"/>
        <v>#DIV/0!</v>
      </c>
      <c r="U14" s="25"/>
      <c r="V14" s="26">
        <f t="shared" si="15"/>
        <v>-2</v>
      </c>
      <c r="W14" s="32">
        <f t="shared" si="16"/>
        <v>0</v>
      </c>
      <c r="X14" s="23">
        <f t="shared" si="17"/>
        <v>0</v>
      </c>
      <c r="Y14" s="33" t="e">
        <f t="shared" si="18"/>
        <v>#DIV/0!</v>
      </c>
      <c r="Z14" s="25"/>
      <c r="AA14" s="26">
        <f t="shared" si="19"/>
        <v>0</v>
      </c>
      <c r="AB14" s="32">
        <f t="shared" si="20"/>
        <v>1.9607843137254902E-2</v>
      </c>
      <c r="AC14" s="23">
        <f t="shared" si="21"/>
        <v>2</v>
      </c>
      <c r="AD14" s="33" t="e">
        <f t="shared" si="22"/>
        <v>#DIV/0!</v>
      </c>
      <c r="AE14" s="25"/>
      <c r="AF14" s="26">
        <f t="shared" si="23"/>
        <v>-2</v>
      </c>
      <c r="AG14" s="32">
        <f t="shared" si="24"/>
        <v>3.7037037037037035E-2</v>
      </c>
      <c r="AH14" s="23">
        <f t="shared" si="25"/>
        <v>1</v>
      </c>
      <c r="AI14" s="33" t="e">
        <f t="shared" si="26"/>
        <v>#DIV/0!</v>
      </c>
      <c r="AJ14" s="25"/>
      <c r="AK14" s="26">
        <f t="shared" si="27"/>
        <v>-1</v>
      </c>
      <c r="AL14" s="32">
        <f t="shared" si="28"/>
        <v>1.1450381679389313E-2</v>
      </c>
      <c r="AM14" s="23">
        <f t="shared" si="29"/>
        <v>6</v>
      </c>
      <c r="AN14" s="33" t="e">
        <f t="shared" si="30"/>
        <v>#DIV/0!</v>
      </c>
      <c r="AO14" s="25"/>
      <c r="AP14" s="26">
        <f t="shared" si="31"/>
        <v>-6</v>
      </c>
      <c r="AQ14" s="32">
        <f t="shared" si="32"/>
        <v>5.4054054054054057E-2</v>
      </c>
      <c r="AR14" s="23">
        <f t="shared" si="33"/>
        <v>2</v>
      </c>
      <c r="AS14" s="33" t="e">
        <f t="shared" si="34"/>
        <v>#DIV/0!</v>
      </c>
      <c r="AT14" s="25"/>
      <c r="AU14" s="26">
        <f t="shared" si="35"/>
        <v>-2</v>
      </c>
      <c r="AY14" t="s">
        <v>59</v>
      </c>
      <c r="AZ14" t="s">
        <v>86</v>
      </c>
      <c r="BA14" t="s">
        <v>87</v>
      </c>
      <c r="BB14" t="s">
        <v>103</v>
      </c>
      <c r="BC14" t="s">
        <v>89</v>
      </c>
      <c r="BD14">
        <v>0</v>
      </c>
      <c r="BE14">
        <v>1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1</v>
      </c>
      <c r="BL14">
        <v>0</v>
      </c>
    </row>
    <row r="15" spans="1:64" x14ac:dyDescent="0.3">
      <c r="A15" t="s">
        <v>7</v>
      </c>
      <c r="B15" s="21"/>
      <c r="C15" s="32">
        <f t="shared" si="3"/>
        <v>4.9079754601226995E-2</v>
      </c>
      <c r="D15" s="23">
        <f t="shared" si="4"/>
        <v>8</v>
      </c>
      <c r="E15" s="33" t="e">
        <f t="shared" si="5"/>
        <v>#DIV/0!</v>
      </c>
      <c r="F15" s="25"/>
      <c r="G15" s="26">
        <f t="shared" si="6"/>
        <v>-8</v>
      </c>
      <c r="H15" s="32">
        <f t="shared" si="7"/>
        <v>7.7519379844961239E-2</v>
      </c>
      <c r="I15" s="23">
        <f t="shared" si="8"/>
        <v>10</v>
      </c>
      <c r="J15" s="33" t="e">
        <f t="shared" si="0"/>
        <v>#DIV/0!</v>
      </c>
      <c r="K15" s="25"/>
      <c r="L15" s="26">
        <f t="shared" si="9"/>
        <v>-10</v>
      </c>
      <c r="M15" s="22">
        <f t="shared" si="10"/>
        <v>0.04</v>
      </c>
      <c r="N15" s="23">
        <f t="shared" si="11"/>
        <v>2</v>
      </c>
      <c r="O15" s="33" t="e">
        <f t="shared" si="1"/>
        <v>#DIV/0!</v>
      </c>
      <c r="P15" s="25"/>
      <c r="Q15" s="26">
        <f t="shared" si="12"/>
        <v>-2</v>
      </c>
      <c r="R15" s="32">
        <f t="shared" si="13"/>
        <v>0.13461538461538461</v>
      </c>
      <c r="S15" s="23">
        <f t="shared" si="14"/>
        <v>7</v>
      </c>
      <c r="T15" s="33" t="e">
        <f t="shared" si="2"/>
        <v>#DIV/0!</v>
      </c>
      <c r="U15" s="25"/>
      <c r="V15" s="26">
        <f t="shared" si="15"/>
        <v>-7</v>
      </c>
      <c r="W15" s="32">
        <f t="shared" si="16"/>
        <v>0.28947368421052633</v>
      </c>
      <c r="X15" s="23">
        <f t="shared" si="17"/>
        <v>11</v>
      </c>
      <c r="Y15" s="33" t="e">
        <f t="shared" si="18"/>
        <v>#DIV/0!</v>
      </c>
      <c r="Z15" s="25"/>
      <c r="AA15" s="26">
        <f t="shared" si="19"/>
        <v>-11</v>
      </c>
      <c r="AB15" s="32">
        <f t="shared" si="20"/>
        <v>5.8823529411764705E-2</v>
      </c>
      <c r="AC15" s="23">
        <f t="shared" si="21"/>
        <v>6</v>
      </c>
      <c r="AD15" s="33" t="e">
        <f t="shared" si="22"/>
        <v>#DIV/0!</v>
      </c>
      <c r="AE15" s="25"/>
      <c r="AF15" s="26">
        <f t="shared" si="23"/>
        <v>-6</v>
      </c>
      <c r="AG15" s="32">
        <f t="shared" si="24"/>
        <v>0</v>
      </c>
      <c r="AH15" s="23">
        <f t="shared" si="25"/>
        <v>0</v>
      </c>
      <c r="AI15" s="33" t="e">
        <f t="shared" si="26"/>
        <v>#DIV/0!</v>
      </c>
      <c r="AJ15" s="25"/>
      <c r="AK15" s="26">
        <f t="shared" si="27"/>
        <v>0</v>
      </c>
      <c r="AL15" s="32">
        <f t="shared" si="28"/>
        <v>8.2061068702290074E-2</v>
      </c>
      <c r="AM15" s="23">
        <f t="shared" si="29"/>
        <v>43</v>
      </c>
      <c r="AN15" s="33" t="e">
        <f t="shared" si="30"/>
        <v>#DIV/0!</v>
      </c>
      <c r="AO15" s="25"/>
      <c r="AP15" s="26">
        <f t="shared" si="31"/>
        <v>-43</v>
      </c>
      <c r="AQ15" s="32">
        <f t="shared" si="32"/>
        <v>2.7027027027027029E-2</v>
      </c>
      <c r="AR15" s="23">
        <f t="shared" si="33"/>
        <v>1</v>
      </c>
      <c r="AS15" s="33" t="e">
        <f t="shared" si="34"/>
        <v>#DIV/0!</v>
      </c>
      <c r="AT15" s="25"/>
      <c r="AU15" s="26">
        <f t="shared" si="35"/>
        <v>-1</v>
      </c>
      <c r="AY15" t="s">
        <v>60</v>
      </c>
      <c r="AZ15" t="s">
        <v>86</v>
      </c>
      <c r="BA15" t="s">
        <v>87</v>
      </c>
      <c r="BB15" t="s">
        <v>103</v>
      </c>
      <c r="BC15" t="s">
        <v>89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1</v>
      </c>
      <c r="BK15">
        <v>1</v>
      </c>
      <c r="BL15">
        <v>0</v>
      </c>
    </row>
    <row r="16" spans="1:64" x14ac:dyDescent="0.3">
      <c r="A16" t="s">
        <v>56</v>
      </c>
      <c r="B16" s="21"/>
      <c r="C16" s="32">
        <f t="shared" si="3"/>
        <v>0</v>
      </c>
      <c r="D16" s="23">
        <f t="shared" si="4"/>
        <v>0</v>
      </c>
      <c r="E16" s="33" t="e">
        <f t="shared" si="5"/>
        <v>#DIV/0!</v>
      </c>
      <c r="F16" s="25"/>
      <c r="G16" s="26">
        <f t="shared" si="6"/>
        <v>0</v>
      </c>
      <c r="H16" s="32">
        <f t="shared" si="7"/>
        <v>0</v>
      </c>
      <c r="I16" s="23">
        <f t="shared" si="8"/>
        <v>0</v>
      </c>
      <c r="J16" s="33" t="e">
        <f t="shared" si="0"/>
        <v>#DIV/0!</v>
      </c>
      <c r="K16" s="25"/>
      <c r="L16" s="26">
        <f t="shared" si="9"/>
        <v>0</v>
      </c>
      <c r="M16" s="22">
        <f t="shared" si="10"/>
        <v>0</v>
      </c>
      <c r="N16" s="23">
        <f t="shared" si="11"/>
        <v>0</v>
      </c>
      <c r="O16" s="33" t="e">
        <f t="shared" si="1"/>
        <v>#DIV/0!</v>
      </c>
      <c r="P16" s="25"/>
      <c r="Q16" s="26">
        <f t="shared" si="12"/>
        <v>0</v>
      </c>
      <c r="R16" s="32">
        <f t="shared" si="13"/>
        <v>0</v>
      </c>
      <c r="S16" s="23">
        <f t="shared" si="14"/>
        <v>0</v>
      </c>
      <c r="T16" s="33" t="e">
        <f t="shared" si="2"/>
        <v>#DIV/0!</v>
      </c>
      <c r="U16" s="25"/>
      <c r="V16" s="26">
        <f t="shared" si="15"/>
        <v>0</v>
      </c>
      <c r="W16" s="32">
        <f t="shared" si="16"/>
        <v>0</v>
      </c>
      <c r="X16" s="23">
        <f t="shared" si="17"/>
        <v>0</v>
      </c>
      <c r="Y16" s="33" t="e">
        <f t="shared" si="18"/>
        <v>#DIV/0!</v>
      </c>
      <c r="Z16" s="25"/>
      <c r="AA16" s="26">
        <f t="shared" si="19"/>
        <v>0</v>
      </c>
      <c r="AB16" s="32">
        <f t="shared" si="20"/>
        <v>0</v>
      </c>
      <c r="AC16" s="23">
        <f t="shared" si="21"/>
        <v>0</v>
      </c>
      <c r="AD16" s="33" t="e">
        <f t="shared" si="22"/>
        <v>#DIV/0!</v>
      </c>
      <c r="AE16" s="25"/>
      <c r="AF16" s="26">
        <f t="shared" si="23"/>
        <v>0</v>
      </c>
      <c r="AG16" s="32">
        <f t="shared" si="24"/>
        <v>0</v>
      </c>
      <c r="AH16" s="23">
        <f t="shared" si="25"/>
        <v>0</v>
      </c>
      <c r="AI16" s="33" t="e">
        <f t="shared" si="26"/>
        <v>#DIV/0!</v>
      </c>
      <c r="AJ16" s="25"/>
      <c r="AK16" s="26">
        <f t="shared" si="27"/>
        <v>0</v>
      </c>
      <c r="AL16" s="32">
        <f t="shared" si="28"/>
        <v>0</v>
      </c>
      <c r="AM16" s="23">
        <f t="shared" si="29"/>
        <v>0</v>
      </c>
      <c r="AN16" s="33" t="e">
        <f t="shared" si="30"/>
        <v>#DIV/0!</v>
      </c>
      <c r="AO16" s="25"/>
      <c r="AP16" s="26">
        <f t="shared" si="31"/>
        <v>0</v>
      </c>
      <c r="AQ16" s="32">
        <f t="shared" si="32"/>
        <v>0</v>
      </c>
      <c r="AR16" s="23">
        <f t="shared" si="33"/>
        <v>0</v>
      </c>
      <c r="AS16" s="33" t="e">
        <f t="shared" si="34"/>
        <v>#DIV/0!</v>
      </c>
      <c r="AT16" s="25"/>
      <c r="AU16" s="26">
        <f t="shared" si="35"/>
        <v>0</v>
      </c>
      <c r="AY16" t="s">
        <v>13</v>
      </c>
      <c r="AZ16" t="s">
        <v>86</v>
      </c>
      <c r="BA16" t="s">
        <v>87</v>
      </c>
      <c r="BB16" t="s">
        <v>103</v>
      </c>
      <c r="BC16" t="s">
        <v>89</v>
      </c>
      <c r="BD16">
        <v>3</v>
      </c>
      <c r="BE16">
        <v>6</v>
      </c>
      <c r="BF16">
        <v>1</v>
      </c>
      <c r="BG16">
        <v>0</v>
      </c>
      <c r="BH16">
        <v>0</v>
      </c>
      <c r="BI16">
        <v>1</v>
      </c>
      <c r="BJ16">
        <v>0</v>
      </c>
      <c r="BK16">
        <v>11</v>
      </c>
      <c r="BL16">
        <v>0</v>
      </c>
    </row>
    <row r="17" spans="1:64" x14ac:dyDescent="0.3">
      <c r="A17" t="s">
        <v>8</v>
      </c>
      <c r="B17" s="21"/>
      <c r="C17" s="32">
        <f t="shared" si="3"/>
        <v>6.1349693251533744E-3</v>
      </c>
      <c r="D17" s="23">
        <f t="shared" si="4"/>
        <v>1</v>
      </c>
      <c r="E17" s="33" t="e">
        <f t="shared" si="5"/>
        <v>#DIV/0!</v>
      </c>
      <c r="F17" s="25"/>
      <c r="G17" s="26">
        <f t="shared" si="6"/>
        <v>-1</v>
      </c>
      <c r="H17" s="32">
        <f t="shared" si="7"/>
        <v>7.7519379844961239E-3</v>
      </c>
      <c r="I17" s="23">
        <f t="shared" si="8"/>
        <v>1</v>
      </c>
      <c r="J17" s="33" t="e">
        <f t="shared" si="0"/>
        <v>#DIV/0!</v>
      </c>
      <c r="K17" s="25"/>
      <c r="L17" s="26">
        <f t="shared" si="9"/>
        <v>-1</v>
      </c>
      <c r="M17" s="22">
        <f t="shared" si="10"/>
        <v>0</v>
      </c>
      <c r="N17" s="23">
        <f t="shared" si="11"/>
        <v>0</v>
      </c>
      <c r="O17" s="33" t="e">
        <f t="shared" si="1"/>
        <v>#DIV/0!</v>
      </c>
      <c r="P17" s="25"/>
      <c r="Q17" s="26">
        <f t="shared" si="12"/>
        <v>0</v>
      </c>
      <c r="R17" s="32">
        <f t="shared" si="13"/>
        <v>0</v>
      </c>
      <c r="S17" s="23">
        <f t="shared" si="14"/>
        <v>0</v>
      </c>
      <c r="T17" s="33" t="e">
        <f t="shared" si="2"/>
        <v>#DIV/0!</v>
      </c>
      <c r="U17" s="25"/>
      <c r="V17" s="26">
        <f t="shared" si="15"/>
        <v>0</v>
      </c>
      <c r="W17" s="32">
        <f t="shared" si="16"/>
        <v>2.6315789473684209E-2</v>
      </c>
      <c r="X17" s="23">
        <f t="shared" si="17"/>
        <v>1</v>
      </c>
      <c r="Y17" s="33" t="e">
        <f t="shared" si="18"/>
        <v>#DIV/0!</v>
      </c>
      <c r="Z17" s="25"/>
      <c r="AA17" s="26">
        <f t="shared" si="19"/>
        <v>-1</v>
      </c>
      <c r="AB17" s="32">
        <f t="shared" si="20"/>
        <v>3.9215686274509803E-2</v>
      </c>
      <c r="AC17" s="23">
        <f t="shared" si="21"/>
        <v>4</v>
      </c>
      <c r="AD17" s="33" t="e">
        <f t="shared" si="22"/>
        <v>#DIV/0!</v>
      </c>
      <c r="AE17" s="25"/>
      <c r="AF17" s="26">
        <f t="shared" si="23"/>
        <v>-4</v>
      </c>
      <c r="AG17" s="32">
        <f t="shared" si="24"/>
        <v>0</v>
      </c>
      <c r="AH17" s="23">
        <f t="shared" si="25"/>
        <v>0</v>
      </c>
      <c r="AI17" s="33" t="e">
        <f t="shared" si="26"/>
        <v>#DIV/0!</v>
      </c>
      <c r="AJ17" s="25"/>
      <c r="AK17" s="26">
        <f t="shared" si="27"/>
        <v>0</v>
      </c>
      <c r="AL17" s="32">
        <f t="shared" si="28"/>
        <v>1.3358778625954198E-2</v>
      </c>
      <c r="AM17" s="23">
        <f t="shared" si="29"/>
        <v>7</v>
      </c>
      <c r="AN17" s="33" t="e">
        <f t="shared" si="30"/>
        <v>#DIV/0!</v>
      </c>
      <c r="AO17" s="25"/>
      <c r="AP17" s="26">
        <f t="shared" si="31"/>
        <v>-7</v>
      </c>
      <c r="AQ17" s="32">
        <f t="shared" si="32"/>
        <v>0</v>
      </c>
      <c r="AR17" s="23">
        <f t="shared" si="33"/>
        <v>0</v>
      </c>
      <c r="AS17" s="33" t="e">
        <f t="shared" si="34"/>
        <v>#DIV/0!</v>
      </c>
      <c r="AT17" s="25"/>
      <c r="AU17" s="26">
        <f t="shared" si="35"/>
        <v>0</v>
      </c>
      <c r="AY17" t="s">
        <v>37</v>
      </c>
      <c r="AZ17" t="s">
        <v>86</v>
      </c>
      <c r="BA17" t="s">
        <v>87</v>
      </c>
      <c r="BB17" t="s">
        <v>103</v>
      </c>
      <c r="BC17" t="s">
        <v>89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1</v>
      </c>
      <c r="BJ17">
        <v>0</v>
      </c>
      <c r="BK17">
        <v>1</v>
      </c>
      <c r="BL17">
        <v>0</v>
      </c>
    </row>
    <row r="18" spans="1:64" x14ac:dyDescent="0.3">
      <c r="A18" t="s">
        <v>57</v>
      </c>
      <c r="B18" s="21"/>
      <c r="C18" s="32">
        <f t="shared" si="3"/>
        <v>0</v>
      </c>
      <c r="D18" s="23">
        <f t="shared" si="4"/>
        <v>0</v>
      </c>
      <c r="E18" s="33" t="e">
        <f t="shared" si="5"/>
        <v>#DIV/0!</v>
      </c>
      <c r="F18" s="25"/>
      <c r="G18" s="26">
        <f t="shared" si="6"/>
        <v>0</v>
      </c>
      <c r="H18" s="32">
        <f t="shared" si="7"/>
        <v>7.7519379844961239E-3</v>
      </c>
      <c r="I18" s="23">
        <f t="shared" si="8"/>
        <v>1</v>
      </c>
      <c r="J18" s="33" t="e">
        <f t="shared" si="0"/>
        <v>#DIV/0!</v>
      </c>
      <c r="K18" s="25"/>
      <c r="L18" s="26">
        <f t="shared" si="9"/>
        <v>-1</v>
      </c>
      <c r="M18" s="22">
        <f t="shared" si="10"/>
        <v>0</v>
      </c>
      <c r="N18" s="23">
        <f t="shared" si="11"/>
        <v>0</v>
      </c>
      <c r="O18" s="33" t="e">
        <f t="shared" si="1"/>
        <v>#DIV/0!</v>
      </c>
      <c r="P18" s="25"/>
      <c r="Q18" s="26">
        <f t="shared" si="12"/>
        <v>0</v>
      </c>
      <c r="R18" s="32">
        <f t="shared" si="13"/>
        <v>0</v>
      </c>
      <c r="S18" s="23">
        <f t="shared" si="14"/>
        <v>0</v>
      </c>
      <c r="T18" s="33" t="e">
        <f t="shared" si="2"/>
        <v>#DIV/0!</v>
      </c>
      <c r="U18" s="25"/>
      <c r="V18" s="26">
        <f t="shared" si="15"/>
        <v>0</v>
      </c>
      <c r="W18" s="32">
        <f t="shared" si="16"/>
        <v>0</v>
      </c>
      <c r="X18" s="23">
        <f t="shared" si="17"/>
        <v>0</v>
      </c>
      <c r="Y18" s="33" t="e">
        <f t="shared" si="18"/>
        <v>#DIV/0!</v>
      </c>
      <c r="Z18" s="25"/>
      <c r="AA18" s="26">
        <f t="shared" si="19"/>
        <v>0</v>
      </c>
      <c r="AB18" s="32">
        <f t="shared" si="20"/>
        <v>0</v>
      </c>
      <c r="AC18" s="23">
        <f t="shared" si="21"/>
        <v>0</v>
      </c>
      <c r="AD18" s="33" t="e">
        <f t="shared" si="22"/>
        <v>#DIV/0!</v>
      </c>
      <c r="AE18" s="25"/>
      <c r="AF18" s="26">
        <f t="shared" si="23"/>
        <v>0</v>
      </c>
      <c r="AG18" s="32">
        <f t="shared" si="24"/>
        <v>0</v>
      </c>
      <c r="AH18" s="23">
        <f t="shared" si="25"/>
        <v>0</v>
      </c>
      <c r="AI18" s="33" t="e">
        <f t="shared" si="26"/>
        <v>#DIV/0!</v>
      </c>
      <c r="AJ18" s="25"/>
      <c r="AK18" s="26">
        <f t="shared" si="27"/>
        <v>0</v>
      </c>
      <c r="AL18" s="32">
        <f t="shared" si="28"/>
        <v>1.9083969465648854E-3</v>
      </c>
      <c r="AM18" s="23">
        <f t="shared" si="29"/>
        <v>1</v>
      </c>
      <c r="AN18" s="33" t="e">
        <f t="shared" si="30"/>
        <v>#DIV/0!</v>
      </c>
      <c r="AO18" s="25"/>
      <c r="AP18" s="26">
        <f t="shared" si="31"/>
        <v>-1</v>
      </c>
      <c r="AQ18" s="32">
        <f t="shared" si="32"/>
        <v>0</v>
      </c>
      <c r="AR18" s="23">
        <f t="shared" si="33"/>
        <v>0</v>
      </c>
      <c r="AS18" s="33" t="e">
        <f t="shared" si="34"/>
        <v>#DIV/0!</v>
      </c>
      <c r="AT18" s="25"/>
      <c r="AU18" s="26">
        <f t="shared" si="35"/>
        <v>0</v>
      </c>
      <c r="AY18" t="s">
        <v>14</v>
      </c>
      <c r="AZ18" t="s">
        <v>86</v>
      </c>
      <c r="BA18" t="s">
        <v>87</v>
      </c>
      <c r="BB18" t="s">
        <v>103</v>
      </c>
      <c r="BC18" t="s">
        <v>89</v>
      </c>
      <c r="BD18">
        <v>0</v>
      </c>
      <c r="BE18">
        <v>1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1</v>
      </c>
      <c r="BL18">
        <v>0</v>
      </c>
    </row>
    <row r="19" spans="1:64" x14ac:dyDescent="0.3">
      <c r="A19" t="s">
        <v>9</v>
      </c>
      <c r="B19" s="21"/>
      <c r="C19" s="32">
        <f t="shared" si="3"/>
        <v>1.8404907975460124E-2</v>
      </c>
      <c r="D19" s="23">
        <f t="shared" si="4"/>
        <v>3</v>
      </c>
      <c r="E19" s="33" t="e">
        <f t="shared" si="5"/>
        <v>#DIV/0!</v>
      </c>
      <c r="F19" s="25"/>
      <c r="G19" s="26">
        <f t="shared" si="6"/>
        <v>-3</v>
      </c>
      <c r="H19" s="32">
        <f t="shared" si="7"/>
        <v>7.7519379844961239E-3</v>
      </c>
      <c r="I19" s="23">
        <f t="shared" si="8"/>
        <v>1</v>
      </c>
      <c r="J19" s="33" t="e">
        <f t="shared" si="0"/>
        <v>#DIV/0!</v>
      </c>
      <c r="K19" s="25"/>
      <c r="L19" s="26">
        <f t="shared" si="9"/>
        <v>-1</v>
      </c>
      <c r="M19" s="22">
        <f t="shared" si="10"/>
        <v>0</v>
      </c>
      <c r="N19" s="23">
        <f t="shared" si="11"/>
        <v>0</v>
      </c>
      <c r="O19" s="33" t="e">
        <f t="shared" si="1"/>
        <v>#DIV/0!</v>
      </c>
      <c r="P19" s="25"/>
      <c r="Q19" s="26">
        <f t="shared" si="12"/>
        <v>0</v>
      </c>
      <c r="R19" s="32">
        <f t="shared" si="13"/>
        <v>5.7692307692307696E-2</v>
      </c>
      <c r="S19" s="23">
        <f t="shared" si="14"/>
        <v>3</v>
      </c>
      <c r="T19" s="33" t="e">
        <f t="shared" si="2"/>
        <v>#DIV/0!</v>
      </c>
      <c r="U19" s="25"/>
      <c r="V19" s="26">
        <f t="shared" si="15"/>
        <v>-3</v>
      </c>
      <c r="W19" s="32">
        <f t="shared" si="16"/>
        <v>0</v>
      </c>
      <c r="X19" s="23">
        <f t="shared" si="17"/>
        <v>0</v>
      </c>
      <c r="Y19" s="33" t="e">
        <f t="shared" si="18"/>
        <v>#DIV/0!</v>
      </c>
      <c r="Z19" s="25"/>
      <c r="AA19" s="26">
        <f t="shared" si="19"/>
        <v>0</v>
      </c>
      <c r="AB19" s="32">
        <f t="shared" si="20"/>
        <v>9.8039215686274508E-3</v>
      </c>
      <c r="AC19" s="23">
        <f t="shared" si="21"/>
        <v>1</v>
      </c>
      <c r="AD19" s="33" t="e">
        <f t="shared" si="22"/>
        <v>#DIV/0!</v>
      </c>
      <c r="AE19" s="25"/>
      <c r="AF19" s="26">
        <f t="shared" si="23"/>
        <v>-1</v>
      </c>
      <c r="AG19" s="32">
        <f t="shared" si="24"/>
        <v>0</v>
      </c>
      <c r="AH19" s="23">
        <f t="shared" si="25"/>
        <v>0</v>
      </c>
      <c r="AI19" s="33" t="e">
        <f t="shared" si="26"/>
        <v>#DIV/0!</v>
      </c>
      <c r="AJ19" s="25"/>
      <c r="AK19" s="26">
        <f t="shared" si="27"/>
        <v>0</v>
      </c>
      <c r="AL19" s="32">
        <f t="shared" si="28"/>
        <v>1.1450381679389313E-2</v>
      </c>
      <c r="AM19" s="23">
        <f t="shared" si="29"/>
        <v>6</v>
      </c>
      <c r="AN19" s="33" t="e">
        <f t="shared" si="30"/>
        <v>#DIV/0!</v>
      </c>
      <c r="AO19" s="25"/>
      <c r="AP19" s="26">
        <f t="shared" si="31"/>
        <v>-6</v>
      </c>
      <c r="AQ19" s="32">
        <f t="shared" si="32"/>
        <v>5.4054054054054057E-2</v>
      </c>
      <c r="AR19" s="23">
        <f t="shared" si="33"/>
        <v>2</v>
      </c>
      <c r="AS19" s="33" t="e">
        <f t="shared" si="34"/>
        <v>#DIV/0!</v>
      </c>
      <c r="AT19" s="25"/>
      <c r="AU19" s="26">
        <f t="shared" si="35"/>
        <v>-2</v>
      </c>
      <c r="AY19" t="s">
        <v>17</v>
      </c>
      <c r="AZ19" t="s">
        <v>86</v>
      </c>
      <c r="BA19" t="s">
        <v>87</v>
      </c>
      <c r="BB19" t="s">
        <v>103</v>
      </c>
      <c r="BC19" t="s">
        <v>89</v>
      </c>
      <c r="BD19">
        <v>7</v>
      </c>
      <c r="BE19">
        <v>3</v>
      </c>
      <c r="BF19">
        <v>0</v>
      </c>
      <c r="BG19">
        <v>0</v>
      </c>
      <c r="BH19">
        <v>1</v>
      </c>
      <c r="BI19">
        <v>2</v>
      </c>
      <c r="BJ19">
        <v>0</v>
      </c>
      <c r="BK19">
        <v>13</v>
      </c>
      <c r="BL19">
        <v>0</v>
      </c>
    </row>
    <row r="20" spans="1:64" x14ac:dyDescent="0.3">
      <c r="A20" t="s">
        <v>10</v>
      </c>
      <c r="B20" s="21"/>
      <c r="C20" s="32">
        <f t="shared" si="3"/>
        <v>3.6809815950920248E-2</v>
      </c>
      <c r="D20" s="23">
        <f t="shared" si="4"/>
        <v>6</v>
      </c>
      <c r="E20" s="33" t="e">
        <f t="shared" si="5"/>
        <v>#DIV/0!</v>
      </c>
      <c r="F20" s="25"/>
      <c r="G20" s="26">
        <f t="shared" si="6"/>
        <v>-6</v>
      </c>
      <c r="H20" s="32">
        <f t="shared" si="7"/>
        <v>1.5503875968992248E-2</v>
      </c>
      <c r="I20" s="23">
        <f t="shared" si="8"/>
        <v>2</v>
      </c>
      <c r="J20" s="33" t="e">
        <f t="shared" si="0"/>
        <v>#DIV/0!</v>
      </c>
      <c r="K20" s="25"/>
      <c r="L20" s="26">
        <f t="shared" si="9"/>
        <v>-2</v>
      </c>
      <c r="M20" s="22">
        <f t="shared" si="10"/>
        <v>0.12</v>
      </c>
      <c r="N20" s="23">
        <f t="shared" si="11"/>
        <v>6</v>
      </c>
      <c r="O20" s="33" t="e">
        <f t="shared" si="1"/>
        <v>#DIV/0!</v>
      </c>
      <c r="P20" s="25"/>
      <c r="Q20" s="26">
        <f t="shared" si="12"/>
        <v>-6</v>
      </c>
      <c r="R20" s="32">
        <f t="shared" si="13"/>
        <v>7.6923076923076927E-2</v>
      </c>
      <c r="S20" s="23">
        <f t="shared" si="14"/>
        <v>4</v>
      </c>
      <c r="T20" s="33" t="e">
        <f t="shared" si="2"/>
        <v>#DIV/0!</v>
      </c>
      <c r="U20" s="25"/>
      <c r="V20" s="26">
        <f t="shared" si="15"/>
        <v>-4</v>
      </c>
      <c r="W20" s="32">
        <f t="shared" si="16"/>
        <v>2.6315789473684209E-2</v>
      </c>
      <c r="X20" s="23">
        <f t="shared" si="17"/>
        <v>1</v>
      </c>
      <c r="Y20" s="33" t="e">
        <f t="shared" si="18"/>
        <v>#DIV/0!</v>
      </c>
      <c r="Z20" s="25"/>
      <c r="AA20" s="26">
        <f t="shared" si="19"/>
        <v>-1</v>
      </c>
      <c r="AB20" s="32">
        <f t="shared" si="20"/>
        <v>1.9607843137254902E-2</v>
      </c>
      <c r="AC20" s="23">
        <f t="shared" si="21"/>
        <v>2</v>
      </c>
      <c r="AD20" s="33" t="e">
        <f t="shared" si="22"/>
        <v>#DIV/0!</v>
      </c>
      <c r="AE20" s="25"/>
      <c r="AF20" s="26">
        <f t="shared" si="23"/>
        <v>-2</v>
      </c>
      <c r="AG20" s="32">
        <f t="shared" si="24"/>
        <v>0</v>
      </c>
      <c r="AH20" s="23">
        <f t="shared" si="25"/>
        <v>0</v>
      </c>
      <c r="AI20" s="33" t="e">
        <f t="shared" si="26"/>
        <v>#DIV/0!</v>
      </c>
      <c r="AJ20" s="25"/>
      <c r="AK20" s="26">
        <f t="shared" si="27"/>
        <v>0</v>
      </c>
      <c r="AL20" s="32">
        <f t="shared" si="28"/>
        <v>4.0076335877862593E-2</v>
      </c>
      <c r="AM20" s="23">
        <f t="shared" si="29"/>
        <v>21</v>
      </c>
      <c r="AN20" s="33" t="e">
        <f t="shared" si="30"/>
        <v>#DIV/0!</v>
      </c>
      <c r="AO20" s="25"/>
      <c r="AP20" s="26">
        <f t="shared" si="31"/>
        <v>-21</v>
      </c>
      <c r="AQ20" s="32">
        <f t="shared" si="32"/>
        <v>0</v>
      </c>
      <c r="AR20" s="23">
        <f t="shared" si="33"/>
        <v>0</v>
      </c>
      <c r="AS20" s="33" t="e">
        <f t="shared" si="34"/>
        <v>#DIV/0!</v>
      </c>
      <c r="AT20" s="25"/>
      <c r="AU20" s="26">
        <f t="shared" si="35"/>
        <v>0</v>
      </c>
      <c r="AY20" t="s">
        <v>19</v>
      </c>
      <c r="AZ20" t="s">
        <v>86</v>
      </c>
      <c r="BA20" t="s">
        <v>87</v>
      </c>
      <c r="BB20" t="s">
        <v>103</v>
      </c>
      <c r="BC20" t="s">
        <v>89</v>
      </c>
      <c r="BD20">
        <v>8</v>
      </c>
      <c r="BE20">
        <v>8</v>
      </c>
      <c r="BF20">
        <v>1</v>
      </c>
      <c r="BG20">
        <v>2</v>
      </c>
      <c r="BH20">
        <v>2</v>
      </c>
      <c r="BI20">
        <v>6</v>
      </c>
      <c r="BJ20">
        <v>3</v>
      </c>
      <c r="BK20">
        <v>22</v>
      </c>
      <c r="BL20">
        <v>8</v>
      </c>
    </row>
    <row r="21" spans="1:64" x14ac:dyDescent="0.3">
      <c r="A21" t="s">
        <v>58</v>
      </c>
      <c r="B21" s="21"/>
      <c r="C21" s="32">
        <f t="shared" si="3"/>
        <v>0</v>
      </c>
      <c r="D21" s="23">
        <f t="shared" si="4"/>
        <v>0</v>
      </c>
      <c r="E21" s="33" t="e">
        <f t="shared" si="5"/>
        <v>#DIV/0!</v>
      </c>
      <c r="F21" s="25"/>
      <c r="G21" s="26">
        <f t="shared" si="6"/>
        <v>0</v>
      </c>
      <c r="H21" s="32">
        <f t="shared" si="7"/>
        <v>0</v>
      </c>
      <c r="I21" s="23">
        <f t="shared" si="8"/>
        <v>0</v>
      </c>
      <c r="J21" s="33" t="e">
        <f t="shared" si="0"/>
        <v>#DIV/0!</v>
      </c>
      <c r="K21" s="25"/>
      <c r="L21" s="26">
        <f t="shared" si="9"/>
        <v>0</v>
      </c>
      <c r="M21" s="22">
        <f t="shared" si="10"/>
        <v>0</v>
      </c>
      <c r="N21" s="23">
        <f t="shared" si="11"/>
        <v>0</v>
      </c>
      <c r="O21" s="33" t="e">
        <f t="shared" si="1"/>
        <v>#DIV/0!</v>
      </c>
      <c r="P21" s="25"/>
      <c r="Q21" s="26">
        <f t="shared" si="12"/>
        <v>0</v>
      </c>
      <c r="R21" s="32">
        <f t="shared" si="13"/>
        <v>0</v>
      </c>
      <c r="S21" s="23">
        <f t="shared" si="14"/>
        <v>0</v>
      </c>
      <c r="T21" s="33" t="e">
        <f t="shared" si="2"/>
        <v>#DIV/0!</v>
      </c>
      <c r="U21" s="25"/>
      <c r="V21" s="26">
        <f t="shared" si="15"/>
        <v>0</v>
      </c>
      <c r="W21" s="32">
        <f t="shared" si="16"/>
        <v>0</v>
      </c>
      <c r="X21" s="23">
        <f t="shared" si="17"/>
        <v>0</v>
      </c>
      <c r="Y21" s="33" t="e">
        <f t="shared" si="18"/>
        <v>#DIV/0!</v>
      </c>
      <c r="Z21" s="25"/>
      <c r="AA21" s="26">
        <f t="shared" si="19"/>
        <v>0</v>
      </c>
      <c r="AB21" s="32">
        <f t="shared" si="20"/>
        <v>0</v>
      </c>
      <c r="AC21" s="23">
        <f t="shared" si="21"/>
        <v>0</v>
      </c>
      <c r="AD21" s="33" t="e">
        <f t="shared" si="22"/>
        <v>#DIV/0!</v>
      </c>
      <c r="AE21" s="25"/>
      <c r="AF21" s="26">
        <f t="shared" si="23"/>
        <v>0</v>
      </c>
      <c r="AG21" s="32">
        <f t="shared" si="24"/>
        <v>0</v>
      </c>
      <c r="AH21" s="23">
        <f t="shared" si="25"/>
        <v>0</v>
      </c>
      <c r="AI21" s="33" t="e">
        <f t="shared" si="26"/>
        <v>#DIV/0!</v>
      </c>
      <c r="AJ21" s="25"/>
      <c r="AK21" s="26">
        <f t="shared" si="27"/>
        <v>0</v>
      </c>
      <c r="AL21" s="32">
        <f t="shared" si="28"/>
        <v>0</v>
      </c>
      <c r="AM21" s="23">
        <f t="shared" si="29"/>
        <v>0</v>
      </c>
      <c r="AN21" s="33" t="e">
        <f t="shared" si="30"/>
        <v>#DIV/0!</v>
      </c>
      <c r="AO21" s="25"/>
      <c r="AP21" s="26">
        <f t="shared" si="31"/>
        <v>0</v>
      </c>
      <c r="AQ21" s="32">
        <f t="shared" si="32"/>
        <v>0</v>
      </c>
      <c r="AR21" s="23">
        <f t="shared" si="33"/>
        <v>0</v>
      </c>
      <c r="AS21" s="33" t="e">
        <f t="shared" si="34"/>
        <v>#DIV/0!</v>
      </c>
      <c r="AT21" s="25"/>
      <c r="AU21" s="26">
        <f t="shared" si="35"/>
        <v>0</v>
      </c>
      <c r="AY21" t="s">
        <v>20</v>
      </c>
      <c r="AZ21" t="s">
        <v>86</v>
      </c>
      <c r="BA21" t="s">
        <v>87</v>
      </c>
      <c r="BB21" t="s">
        <v>103</v>
      </c>
      <c r="BC21" t="s">
        <v>89</v>
      </c>
      <c r="BD21">
        <v>7</v>
      </c>
      <c r="BE21">
        <v>1</v>
      </c>
      <c r="BF21">
        <v>0</v>
      </c>
      <c r="BG21">
        <v>0</v>
      </c>
      <c r="BH21">
        <v>1</v>
      </c>
      <c r="BI21">
        <v>0</v>
      </c>
      <c r="BJ21">
        <v>0</v>
      </c>
      <c r="BK21">
        <v>9</v>
      </c>
      <c r="BL21">
        <v>0</v>
      </c>
    </row>
    <row r="22" spans="1:64" x14ac:dyDescent="0.3">
      <c r="A22" t="s">
        <v>11</v>
      </c>
      <c r="B22" s="21"/>
      <c r="C22" s="32">
        <f t="shared" si="3"/>
        <v>6.1349693251533744E-3</v>
      </c>
      <c r="D22" s="23">
        <f t="shared" si="4"/>
        <v>1</v>
      </c>
      <c r="E22" s="33" t="e">
        <f t="shared" si="5"/>
        <v>#DIV/0!</v>
      </c>
      <c r="F22" s="25"/>
      <c r="G22" s="26">
        <f t="shared" si="6"/>
        <v>-1</v>
      </c>
      <c r="H22" s="32">
        <f t="shared" si="7"/>
        <v>4.6511627906976744E-2</v>
      </c>
      <c r="I22" s="23">
        <f t="shared" si="8"/>
        <v>6</v>
      </c>
      <c r="J22" s="33" t="e">
        <f t="shared" si="0"/>
        <v>#DIV/0!</v>
      </c>
      <c r="K22" s="25"/>
      <c r="L22" s="26">
        <f t="shared" si="9"/>
        <v>-6</v>
      </c>
      <c r="M22" s="22">
        <f t="shared" si="10"/>
        <v>0</v>
      </c>
      <c r="N22" s="23">
        <f t="shared" si="11"/>
        <v>0</v>
      </c>
      <c r="O22" s="33" t="e">
        <f t="shared" si="1"/>
        <v>#DIV/0!</v>
      </c>
      <c r="P22" s="25"/>
      <c r="Q22" s="26">
        <f t="shared" si="12"/>
        <v>0</v>
      </c>
      <c r="R22" s="32">
        <f t="shared" si="13"/>
        <v>1.9230769230769232E-2</v>
      </c>
      <c r="S22" s="23">
        <f t="shared" si="14"/>
        <v>1</v>
      </c>
      <c r="T22" s="33" t="e">
        <f t="shared" si="2"/>
        <v>#DIV/0!</v>
      </c>
      <c r="U22" s="25"/>
      <c r="V22" s="26">
        <f t="shared" si="15"/>
        <v>-1</v>
      </c>
      <c r="W22" s="32">
        <f t="shared" si="16"/>
        <v>0</v>
      </c>
      <c r="X22" s="23">
        <f t="shared" si="17"/>
        <v>0</v>
      </c>
      <c r="Y22" s="33" t="e">
        <f t="shared" si="18"/>
        <v>#DIV/0!</v>
      </c>
      <c r="Z22" s="25"/>
      <c r="AA22" s="26">
        <f t="shared" si="19"/>
        <v>0</v>
      </c>
      <c r="AB22" s="32">
        <f t="shared" si="20"/>
        <v>0.11764705882352941</v>
      </c>
      <c r="AC22" s="23">
        <f t="shared" si="21"/>
        <v>12</v>
      </c>
      <c r="AD22" s="33" t="e">
        <f t="shared" si="22"/>
        <v>#DIV/0!</v>
      </c>
      <c r="AE22" s="25"/>
      <c r="AF22" s="26">
        <f t="shared" si="23"/>
        <v>-12</v>
      </c>
      <c r="AG22" s="32">
        <f t="shared" si="24"/>
        <v>0</v>
      </c>
      <c r="AH22" s="23">
        <f t="shared" si="25"/>
        <v>0</v>
      </c>
      <c r="AI22" s="33" t="e">
        <f t="shared" si="26"/>
        <v>#DIV/0!</v>
      </c>
      <c r="AJ22" s="25"/>
      <c r="AK22" s="26">
        <f t="shared" si="27"/>
        <v>0</v>
      </c>
      <c r="AL22" s="32">
        <f t="shared" si="28"/>
        <v>3.8167938931297711E-2</v>
      </c>
      <c r="AM22" s="23">
        <f t="shared" si="29"/>
        <v>20</v>
      </c>
      <c r="AN22" s="33" t="e">
        <f t="shared" si="30"/>
        <v>#DIV/0!</v>
      </c>
      <c r="AO22" s="25"/>
      <c r="AP22" s="26">
        <f t="shared" si="31"/>
        <v>-20</v>
      </c>
      <c r="AQ22" s="32">
        <f t="shared" si="32"/>
        <v>0</v>
      </c>
      <c r="AR22" s="23">
        <f t="shared" si="33"/>
        <v>0</v>
      </c>
      <c r="AS22" s="33" t="e">
        <f t="shared" si="34"/>
        <v>#DIV/0!</v>
      </c>
      <c r="AT22" s="25"/>
      <c r="AU22" s="26">
        <f t="shared" si="35"/>
        <v>0</v>
      </c>
      <c r="AY22" t="s">
        <v>21</v>
      </c>
      <c r="AZ22" t="s">
        <v>86</v>
      </c>
      <c r="BA22" t="s">
        <v>87</v>
      </c>
      <c r="BB22" t="s">
        <v>103</v>
      </c>
      <c r="BC22" t="s">
        <v>89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1</v>
      </c>
      <c r="BJ22">
        <v>0</v>
      </c>
      <c r="BK22">
        <v>1</v>
      </c>
      <c r="BL22">
        <v>0</v>
      </c>
    </row>
    <row r="23" spans="1:64" x14ac:dyDescent="0.3">
      <c r="A23" t="s">
        <v>12</v>
      </c>
      <c r="B23" s="21"/>
      <c r="C23" s="32">
        <f t="shared" si="3"/>
        <v>4.2944785276073622E-2</v>
      </c>
      <c r="D23" s="23">
        <f t="shared" si="4"/>
        <v>7</v>
      </c>
      <c r="E23" s="33" t="e">
        <f t="shared" si="5"/>
        <v>#DIV/0!</v>
      </c>
      <c r="F23" s="25"/>
      <c r="G23" s="26">
        <f t="shared" si="6"/>
        <v>-7</v>
      </c>
      <c r="H23" s="32">
        <f t="shared" si="7"/>
        <v>6.2015503875968991E-2</v>
      </c>
      <c r="I23" s="23">
        <f t="shared" si="8"/>
        <v>8</v>
      </c>
      <c r="J23" s="33" t="e">
        <f t="shared" si="0"/>
        <v>#DIV/0!</v>
      </c>
      <c r="K23" s="25"/>
      <c r="L23" s="26">
        <f t="shared" si="9"/>
        <v>-8</v>
      </c>
      <c r="M23" s="22">
        <f t="shared" si="10"/>
        <v>0.02</v>
      </c>
      <c r="N23" s="23">
        <f t="shared" si="11"/>
        <v>1</v>
      </c>
      <c r="O23" s="33" t="e">
        <f t="shared" si="1"/>
        <v>#DIV/0!</v>
      </c>
      <c r="P23" s="25"/>
      <c r="Q23" s="26">
        <f t="shared" si="12"/>
        <v>-1</v>
      </c>
      <c r="R23" s="32">
        <f t="shared" si="13"/>
        <v>3.8461538461538464E-2</v>
      </c>
      <c r="S23" s="23">
        <f t="shared" si="14"/>
        <v>2</v>
      </c>
      <c r="T23" s="33" t="e">
        <f t="shared" si="2"/>
        <v>#DIV/0!</v>
      </c>
      <c r="U23" s="25"/>
      <c r="V23" s="26">
        <f t="shared" si="15"/>
        <v>-2</v>
      </c>
      <c r="W23" s="32">
        <f t="shared" si="16"/>
        <v>2.6315789473684209E-2</v>
      </c>
      <c r="X23" s="23">
        <f t="shared" si="17"/>
        <v>1</v>
      </c>
      <c r="Y23" s="33" t="e">
        <f t="shared" si="18"/>
        <v>#DIV/0!</v>
      </c>
      <c r="Z23" s="25"/>
      <c r="AA23" s="26">
        <f t="shared" si="19"/>
        <v>-1</v>
      </c>
      <c r="AB23" s="32">
        <f t="shared" si="20"/>
        <v>2.9411764705882353E-2</v>
      </c>
      <c r="AC23" s="23">
        <f t="shared" si="21"/>
        <v>3</v>
      </c>
      <c r="AD23" s="33" t="e">
        <f t="shared" si="22"/>
        <v>#DIV/0!</v>
      </c>
      <c r="AE23" s="25"/>
      <c r="AF23" s="26">
        <f t="shared" si="23"/>
        <v>-3</v>
      </c>
      <c r="AG23" s="32">
        <f t="shared" si="24"/>
        <v>0</v>
      </c>
      <c r="AH23" s="23">
        <f t="shared" si="25"/>
        <v>0</v>
      </c>
      <c r="AI23" s="33" t="e">
        <f t="shared" si="26"/>
        <v>#DIV/0!</v>
      </c>
      <c r="AJ23" s="25"/>
      <c r="AK23" s="26">
        <f t="shared" si="27"/>
        <v>0</v>
      </c>
      <c r="AL23" s="32">
        <f t="shared" si="28"/>
        <v>4.1984732824427481E-2</v>
      </c>
      <c r="AM23" s="23">
        <f t="shared" si="29"/>
        <v>22</v>
      </c>
      <c r="AN23" s="33" t="e">
        <f t="shared" si="30"/>
        <v>#DIV/0!</v>
      </c>
      <c r="AO23" s="25"/>
      <c r="AP23" s="26">
        <f t="shared" si="31"/>
        <v>-22</v>
      </c>
      <c r="AQ23" s="32">
        <f t="shared" si="32"/>
        <v>0</v>
      </c>
      <c r="AR23" s="23">
        <f t="shared" si="33"/>
        <v>0</v>
      </c>
      <c r="AS23" s="33" t="e">
        <f t="shared" si="34"/>
        <v>#DIV/0!</v>
      </c>
      <c r="AT23" s="25"/>
      <c r="AU23" s="26">
        <f t="shared" si="35"/>
        <v>0</v>
      </c>
      <c r="AY23" t="s">
        <v>22</v>
      </c>
      <c r="AZ23" t="s">
        <v>86</v>
      </c>
      <c r="BA23" t="s">
        <v>87</v>
      </c>
      <c r="BB23" t="s">
        <v>103</v>
      </c>
      <c r="BC23" t="s">
        <v>89</v>
      </c>
      <c r="BD23">
        <v>1</v>
      </c>
      <c r="BE23">
        <v>1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2</v>
      </c>
      <c r="BL23">
        <v>0</v>
      </c>
    </row>
    <row r="24" spans="1:64" x14ac:dyDescent="0.3">
      <c r="A24" t="s">
        <v>59</v>
      </c>
      <c r="B24" s="21"/>
      <c r="C24" s="32">
        <f t="shared" si="3"/>
        <v>0</v>
      </c>
      <c r="D24" s="23">
        <f t="shared" si="4"/>
        <v>0</v>
      </c>
      <c r="E24" s="33" t="e">
        <f t="shared" si="5"/>
        <v>#DIV/0!</v>
      </c>
      <c r="F24" s="25"/>
      <c r="G24" s="26">
        <f t="shared" si="6"/>
        <v>0</v>
      </c>
      <c r="H24" s="32">
        <f t="shared" si="7"/>
        <v>7.7519379844961239E-3</v>
      </c>
      <c r="I24" s="23">
        <f t="shared" si="8"/>
        <v>1</v>
      </c>
      <c r="J24" s="33" t="e">
        <f t="shared" si="0"/>
        <v>#DIV/0!</v>
      </c>
      <c r="K24" s="25"/>
      <c r="L24" s="26">
        <f t="shared" si="9"/>
        <v>-1</v>
      </c>
      <c r="M24" s="22">
        <f t="shared" si="10"/>
        <v>0</v>
      </c>
      <c r="N24" s="23">
        <f t="shared" si="11"/>
        <v>0</v>
      </c>
      <c r="O24" s="33" t="e">
        <f t="shared" si="1"/>
        <v>#DIV/0!</v>
      </c>
      <c r="P24" s="25"/>
      <c r="Q24" s="26">
        <f t="shared" si="12"/>
        <v>0</v>
      </c>
      <c r="R24" s="32">
        <f t="shared" si="13"/>
        <v>0</v>
      </c>
      <c r="S24" s="23">
        <f t="shared" si="14"/>
        <v>0</v>
      </c>
      <c r="T24" s="33" t="e">
        <f t="shared" si="2"/>
        <v>#DIV/0!</v>
      </c>
      <c r="U24" s="25"/>
      <c r="V24" s="26">
        <f t="shared" si="15"/>
        <v>0</v>
      </c>
      <c r="W24" s="32">
        <f t="shared" si="16"/>
        <v>0</v>
      </c>
      <c r="X24" s="23">
        <f t="shared" si="17"/>
        <v>0</v>
      </c>
      <c r="Y24" s="33" t="e">
        <f t="shared" si="18"/>
        <v>#DIV/0!</v>
      </c>
      <c r="Z24" s="25"/>
      <c r="AA24" s="26">
        <f t="shared" si="19"/>
        <v>0</v>
      </c>
      <c r="AB24" s="32">
        <f t="shared" si="20"/>
        <v>0</v>
      </c>
      <c r="AC24" s="23">
        <f t="shared" si="21"/>
        <v>0</v>
      </c>
      <c r="AD24" s="33" t="e">
        <f t="shared" si="22"/>
        <v>#DIV/0!</v>
      </c>
      <c r="AE24" s="25"/>
      <c r="AF24" s="26">
        <f t="shared" si="23"/>
        <v>0</v>
      </c>
      <c r="AG24" s="32">
        <f t="shared" si="24"/>
        <v>0</v>
      </c>
      <c r="AH24" s="23">
        <f t="shared" si="25"/>
        <v>0</v>
      </c>
      <c r="AI24" s="33" t="e">
        <f t="shared" si="26"/>
        <v>#DIV/0!</v>
      </c>
      <c r="AJ24" s="25"/>
      <c r="AK24" s="26">
        <f t="shared" si="27"/>
        <v>0</v>
      </c>
      <c r="AL24" s="32">
        <f t="shared" si="28"/>
        <v>1.9083969465648854E-3</v>
      </c>
      <c r="AM24" s="23">
        <f t="shared" si="29"/>
        <v>1</v>
      </c>
      <c r="AN24" s="33" t="e">
        <f t="shared" si="30"/>
        <v>#DIV/0!</v>
      </c>
      <c r="AO24" s="25"/>
      <c r="AP24" s="26">
        <f t="shared" si="31"/>
        <v>-1</v>
      </c>
      <c r="AQ24" s="32">
        <f t="shared" si="32"/>
        <v>0</v>
      </c>
      <c r="AR24" s="23">
        <f t="shared" si="33"/>
        <v>0</v>
      </c>
      <c r="AS24" s="33" t="e">
        <f t="shared" si="34"/>
        <v>#DIV/0!</v>
      </c>
      <c r="AT24" s="25"/>
      <c r="AU24" s="26">
        <f t="shared" si="35"/>
        <v>0</v>
      </c>
      <c r="AY24" t="s">
        <v>23</v>
      </c>
      <c r="AZ24" t="s">
        <v>86</v>
      </c>
      <c r="BA24" t="s">
        <v>87</v>
      </c>
      <c r="BB24" t="s">
        <v>103</v>
      </c>
      <c r="BC24" t="s">
        <v>89</v>
      </c>
      <c r="BD24">
        <v>1</v>
      </c>
      <c r="BE24">
        <v>7</v>
      </c>
      <c r="BF24">
        <v>0</v>
      </c>
      <c r="BG24">
        <v>0</v>
      </c>
      <c r="BH24">
        <v>1</v>
      </c>
      <c r="BI24">
        <v>5</v>
      </c>
      <c r="BJ24">
        <v>0</v>
      </c>
      <c r="BK24">
        <v>14</v>
      </c>
      <c r="BL24">
        <v>0</v>
      </c>
    </row>
    <row r="25" spans="1:64" x14ac:dyDescent="0.3">
      <c r="A25" t="s">
        <v>60</v>
      </c>
      <c r="B25" s="21"/>
      <c r="C25" s="32">
        <f t="shared" si="3"/>
        <v>0</v>
      </c>
      <c r="D25" s="23">
        <f t="shared" si="4"/>
        <v>0</v>
      </c>
      <c r="E25" s="33" t="e">
        <f t="shared" si="5"/>
        <v>#DIV/0!</v>
      </c>
      <c r="F25" s="25"/>
      <c r="G25" s="26">
        <f t="shared" si="6"/>
        <v>0</v>
      </c>
      <c r="H25" s="32">
        <f t="shared" si="7"/>
        <v>0</v>
      </c>
      <c r="I25" s="23">
        <f t="shared" si="8"/>
        <v>0</v>
      </c>
      <c r="J25" s="33" t="e">
        <f t="shared" si="0"/>
        <v>#DIV/0!</v>
      </c>
      <c r="K25" s="25"/>
      <c r="L25" s="26">
        <f t="shared" si="9"/>
        <v>0</v>
      </c>
      <c r="M25" s="22">
        <f t="shared" si="10"/>
        <v>0</v>
      </c>
      <c r="N25" s="23">
        <f t="shared" si="11"/>
        <v>0</v>
      </c>
      <c r="O25" s="33" t="e">
        <f t="shared" si="1"/>
        <v>#DIV/0!</v>
      </c>
      <c r="P25" s="25"/>
      <c r="Q25" s="26">
        <f t="shared" si="12"/>
        <v>0</v>
      </c>
      <c r="R25" s="32">
        <f t="shared" si="13"/>
        <v>0</v>
      </c>
      <c r="S25" s="23">
        <f t="shared" si="14"/>
        <v>0</v>
      </c>
      <c r="T25" s="33" t="e">
        <f t="shared" si="2"/>
        <v>#DIV/0!</v>
      </c>
      <c r="U25" s="25"/>
      <c r="V25" s="26">
        <f t="shared" si="15"/>
        <v>0</v>
      </c>
      <c r="W25" s="32">
        <f t="shared" si="16"/>
        <v>0</v>
      </c>
      <c r="X25" s="23">
        <f t="shared" si="17"/>
        <v>0</v>
      </c>
      <c r="Y25" s="33" t="e">
        <f t="shared" si="18"/>
        <v>#DIV/0!</v>
      </c>
      <c r="Z25" s="25"/>
      <c r="AA25" s="26">
        <f t="shared" si="19"/>
        <v>0</v>
      </c>
      <c r="AB25" s="32">
        <f t="shared" si="20"/>
        <v>0</v>
      </c>
      <c r="AC25" s="23">
        <f t="shared" si="21"/>
        <v>0</v>
      </c>
      <c r="AD25" s="33" t="e">
        <f t="shared" si="22"/>
        <v>#DIV/0!</v>
      </c>
      <c r="AE25" s="25"/>
      <c r="AF25" s="26">
        <f t="shared" si="23"/>
        <v>0</v>
      </c>
      <c r="AG25" s="32">
        <f t="shared" si="24"/>
        <v>3.7037037037037035E-2</v>
      </c>
      <c r="AH25" s="23">
        <f t="shared" si="25"/>
        <v>1</v>
      </c>
      <c r="AI25" s="33" t="e">
        <f t="shared" si="26"/>
        <v>#DIV/0!</v>
      </c>
      <c r="AJ25" s="25"/>
      <c r="AK25" s="26">
        <f t="shared" si="27"/>
        <v>-1</v>
      </c>
      <c r="AL25" s="32">
        <f t="shared" si="28"/>
        <v>1.9083969465648854E-3</v>
      </c>
      <c r="AM25" s="23">
        <f t="shared" si="29"/>
        <v>1</v>
      </c>
      <c r="AN25" s="33" t="e">
        <f t="shared" si="30"/>
        <v>#DIV/0!</v>
      </c>
      <c r="AO25" s="25"/>
      <c r="AP25" s="26">
        <f t="shared" si="31"/>
        <v>-1</v>
      </c>
      <c r="AQ25" s="32">
        <f t="shared" si="32"/>
        <v>0</v>
      </c>
      <c r="AR25" s="23">
        <f t="shared" si="33"/>
        <v>0</v>
      </c>
      <c r="AS25" s="33" t="e">
        <f t="shared" si="34"/>
        <v>#DIV/0!</v>
      </c>
      <c r="AT25" s="25"/>
      <c r="AU25" s="26">
        <f t="shared" si="35"/>
        <v>0</v>
      </c>
      <c r="AY25" t="s">
        <v>24</v>
      </c>
      <c r="AZ25" t="s">
        <v>86</v>
      </c>
      <c r="BA25" t="s">
        <v>87</v>
      </c>
      <c r="BB25" t="s">
        <v>103</v>
      </c>
      <c r="BC25" t="s">
        <v>89</v>
      </c>
      <c r="BD25">
        <v>7</v>
      </c>
      <c r="BE25">
        <v>3</v>
      </c>
      <c r="BF25">
        <v>25</v>
      </c>
      <c r="BG25">
        <v>1</v>
      </c>
      <c r="BH25">
        <v>5</v>
      </c>
      <c r="BI25">
        <v>6</v>
      </c>
      <c r="BJ25">
        <v>0</v>
      </c>
      <c r="BK25">
        <v>47</v>
      </c>
      <c r="BL25">
        <v>0</v>
      </c>
    </row>
    <row r="26" spans="1:64" x14ac:dyDescent="0.3">
      <c r="A26" t="s">
        <v>13</v>
      </c>
      <c r="B26" s="21"/>
      <c r="C26" s="32">
        <f t="shared" si="3"/>
        <v>1.8404907975460124E-2</v>
      </c>
      <c r="D26" s="23">
        <f t="shared" si="4"/>
        <v>3</v>
      </c>
      <c r="E26" s="33" t="e">
        <f t="shared" si="5"/>
        <v>#DIV/0!</v>
      </c>
      <c r="F26" s="25"/>
      <c r="G26" s="26">
        <f t="shared" si="6"/>
        <v>-3</v>
      </c>
      <c r="H26" s="32">
        <f t="shared" si="7"/>
        <v>4.6511627906976744E-2</v>
      </c>
      <c r="I26" s="23">
        <f t="shared" si="8"/>
        <v>6</v>
      </c>
      <c r="J26" s="33" t="e">
        <f t="shared" si="0"/>
        <v>#DIV/0!</v>
      </c>
      <c r="K26" s="25"/>
      <c r="L26" s="26">
        <f t="shared" si="9"/>
        <v>-6</v>
      </c>
      <c r="M26" s="22">
        <f t="shared" si="10"/>
        <v>0.02</v>
      </c>
      <c r="N26" s="23">
        <f t="shared" si="11"/>
        <v>1</v>
      </c>
      <c r="O26" s="33" t="e">
        <f t="shared" si="1"/>
        <v>#DIV/0!</v>
      </c>
      <c r="P26" s="25"/>
      <c r="Q26" s="26">
        <f t="shared" si="12"/>
        <v>-1</v>
      </c>
      <c r="R26" s="32">
        <f t="shared" si="13"/>
        <v>0</v>
      </c>
      <c r="S26" s="23">
        <f t="shared" si="14"/>
        <v>0</v>
      </c>
      <c r="T26" s="33" t="e">
        <f t="shared" si="2"/>
        <v>#DIV/0!</v>
      </c>
      <c r="U26" s="25"/>
      <c r="V26" s="26">
        <f t="shared" si="15"/>
        <v>0</v>
      </c>
      <c r="W26" s="32">
        <f t="shared" si="16"/>
        <v>0</v>
      </c>
      <c r="X26" s="23">
        <f t="shared" si="17"/>
        <v>0</v>
      </c>
      <c r="Y26" s="33" t="e">
        <f t="shared" si="18"/>
        <v>#DIV/0!</v>
      </c>
      <c r="Z26" s="25"/>
      <c r="AA26" s="26">
        <f t="shared" si="19"/>
        <v>0</v>
      </c>
      <c r="AB26" s="32">
        <f t="shared" si="20"/>
        <v>9.8039215686274508E-3</v>
      </c>
      <c r="AC26" s="23">
        <f t="shared" si="21"/>
        <v>1</v>
      </c>
      <c r="AD26" s="33" t="e">
        <f t="shared" si="22"/>
        <v>#DIV/0!</v>
      </c>
      <c r="AE26" s="25"/>
      <c r="AF26" s="26">
        <f t="shared" si="23"/>
        <v>-1</v>
      </c>
      <c r="AG26" s="32">
        <f t="shared" si="24"/>
        <v>0</v>
      </c>
      <c r="AH26" s="23">
        <f t="shared" si="25"/>
        <v>0</v>
      </c>
      <c r="AI26" s="33" t="e">
        <f t="shared" si="26"/>
        <v>#DIV/0!</v>
      </c>
      <c r="AJ26" s="25"/>
      <c r="AK26" s="26">
        <f t="shared" si="27"/>
        <v>0</v>
      </c>
      <c r="AL26" s="32">
        <f t="shared" si="28"/>
        <v>2.0992366412213741E-2</v>
      </c>
      <c r="AM26" s="23">
        <f t="shared" si="29"/>
        <v>11</v>
      </c>
      <c r="AN26" s="33" t="e">
        <f t="shared" si="30"/>
        <v>#DIV/0!</v>
      </c>
      <c r="AO26" s="25"/>
      <c r="AP26" s="26">
        <f t="shared" si="31"/>
        <v>-11</v>
      </c>
      <c r="AQ26" s="32">
        <f t="shared" si="32"/>
        <v>0</v>
      </c>
      <c r="AR26" s="23">
        <f t="shared" si="33"/>
        <v>0</v>
      </c>
      <c r="AS26" s="33" t="e">
        <f t="shared" si="34"/>
        <v>#DIV/0!</v>
      </c>
      <c r="AT26" s="25"/>
      <c r="AU26" s="26">
        <f t="shared" si="35"/>
        <v>0</v>
      </c>
      <c r="AY26" t="s">
        <v>25</v>
      </c>
      <c r="AZ26" t="s">
        <v>86</v>
      </c>
      <c r="BA26" t="s">
        <v>87</v>
      </c>
      <c r="BB26" t="s">
        <v>103</v>
      </c>
      <c r="BC26" t="s">
        <v>89</v>
      </c>
      <c r="BD26">
        <v>3</v>
      </c>
      <c r="BE26">
        <v>0</v>
      </c>
      <c r="BF26">
        <v>0</v>
      </c>
      <c r="BG26">
        <v>1</v>
      </c>
      <c r="BH26">
        <v>0</v>
      </c>
      <c r="BI26">
        <v>2</v>
      </c>
      <c r="BJ26">
        <v>0</v>
      </c>
      <c r="BK26">
        <v>6</v>
      </c>
      <c r="BL26">
        <v>0</v>
      </c>
    </row>
    <row r="27" spans="1:64" x14ac:dyDescent="0.3">
      <c r="A27" t="s">
        <v>37</v>
      </c>
      <c r="B27" s="21"/>
      <c r="C27" s="32">
        <f t="shared" si="3"/>
        <v>0</v>
      </c>
      <c r="D27" s="23">
        <f t="shared" si="4"/>
        <v>0</v>
      </c>
      <c r="E27" s="33" t="e">
        <f t="shared" si="5"/>
        <v>#DIV/0!</v>
      </c>
      <c r="F27" s="25"/>
      <c r="G27" s="26">
        <f t="shared" si="6"/>
        <v>0</v>
      </c>
      <c r="H27" s="32">
        <f t="shared" si="7"/>
        <v>0</v>
      </c>
      <c r="I27" s="23">
        <f t="shared" si="8"/>
        <v>0</v>
      </c>
      <c r="J27" s="33" t="e">
        <f t="shared" si="0"/>
        <v>#DIV/0!</v>
      </c>
      <c r="K27" s="25"/>
      <c r="L27" s="26">
        <f t="shared" si="9"/>
        <v>0</v>
      </c>
      <c r="M27" s="22">
        <f t="shared" si="10"/>
        <v>0</v>
      </c>
      <c r="N27" s="23">
        <f t="shared" si="11"/>
        <v>0</v>
      </c>
      <c r="O27" s="33" t="e">
        <f t="shared" si="1"/>
        <v>#DIV/0!</v>
      </c>
      <c r="P27" s="25"/>
      <c r="Q27" s="26">
        <f t="shared" si="12"/>
        <v>0</v>
      </c>
      <c r="R27" s="32">
        <f t="shared" si="13"/>
        <v>0</v>
      </c>
      <c r="S27" s="23">
        <f t="shared" si="14"/>
        <v>0</v>
      </c>
      <c r="T27" s="33" t="e">
        <f t="shared" si="2"/>
        <v>#DIV/0!</v>
      </c>
      <c r="U27" s="25"/>
      <c r="V27" s="26">
        <f t="shared" si="15"/>
        <v>0</v>
      </c>
      <c r="W27" s="32">
        <f t="shared" si="16"/>
        <v>0</v>
      </c>
      <c r="X27" s="23">
        <f t="shared" si="17"/>
        <v>0</v>
      </c>
      <c r="Y27" s="33" t="e">
        <f t="shared" si="18"/>
        <v>#DIV/0!</v>
      </c>
      <c r="Z27" s="25"/>
      <c r="AA27" s="26">
        <f t="shared" si="19"/>
        <v>0</v>
      </c>
      <c r="AB27" s="32">
        <f t="shared" si="20"/>
        <v>9.8039215686274508E-3</v>
      </c>
      <c r="AC27" s="23">
        <f t="shared" si="21"/>
        <v>1</v>
      </c>
      <c r="AD27" s="33" t="e">
        <f t="shared" si="22"/>
        <v>#DIV/0!</v>
      </c>
      <c r="AE27" s="25"/>
      <c r="AF27" s="26">
        <f t="shared" si="23"/>
        <v>-1</v>
      </c>
      <c r="AG27" s="32">
        <f t="shared" si="24"/>
        <v>0</v>
      </c>
      <c r="AH27" s="23">
        <f t="shared" si="25"/>
        <v>0</v>
      </c>
      <c r="AI27" s="33" t="e">
        <f t="shared" si="26"/>
        <v>#DIV/0!</v>
      </c>
      <c r="AJ27" s="25"/>
      <c r="AK27" s="26">
        <f t="shared" si="27"/>
        <v>0</v>
      </c>
      <c r="AL27" s="32">
        <f t="shared" si="28"/>
        <v>1.9083969465648854E-3</v>
      </c>
      <c r="AM27" s="23">
        <f t="shared" si="29"/>
        <v>1</v>
      </c>
      <c r="AN27" s="33" t="e">
        <f t="shared" si="30"/>
        <v>#DIV/0!</v>
      </c>
      <c r="AO27" s="25"/>
      <c r="AP27" s="26">
        <f t="shared" si="31"/>
        <v>-1</v>
      </c>
      <c r="AQ27" s="32">
        <f t="shared" si="32"/>
        <v>0</v>
      </c>
      <c r="AR27" s="23">
        <f t="shared" si="33"/>
        <v>0</v>
      </c>
      <c r="AS27" s="33" t="e">
        <f t="shared" si="34"/>
        <v>#DIV/0!</v>
      </c>
      <c r="AT27" s="25"/>
      <c r="AU27" s="26">
        <f t="shared" si="35"/>
        <v>0</v>
      </c>
      <c r="AY27" t="s">
        <v>26</v>
      </c>
      <c r="AZ27" t="s">
        <v>86</v>
      </c>
      <c r="BA27" t="s">
        <v>87</v>
      </c>
      <c r="BB27" t="s">
        <v>103</v>
      </c>
      <c r="BC27" t="s">
        <v>89</v>
      </c>
      <c r="BD27">
        <v>9</v>
      </c>
      <c r="BE27">
        <v>9</v>
      </c>
      <c r="BF27">
        <v>0</v>
      </c>
      <c r="BG27">
        <v>0</v>
      </c>
      <c r="BH27">
        <v>0</v>
      </c>
      <c r="BI27">
        <v>7</v>
      </c>
      <c r="BJ27">
        <v>0</v>
      </c>
      <c r="BK27">
        <v>25</v>
      </c>
      <c r="BL27">
        <v>0</v>
      </c>
    </row>
    <row r="28" spans="1:64" x14ac:dyDescent="0.3">
      <c r="A28" t="s">
        <v>14</v>
      </c>
      <c r="B28" s="21"/>
      <c r="C28" s="32">
        <f t="shared" si="3"/>
        <v>0</v>
      </c>
      <c r="D28" s="23">
        <f t="shared" si="4"/>
        <v>0</v>
      </c>
      <c r="E28" s="33" t="e">
        <f t="shared" si="5"/>
        <v>#DIV/0!</v>
      </c>
      <c r="F28" s="25"/>
      <c r="G28" s="26">
        <f t="shared" si="6"/>
        <v>0</v>
      </c>
      <c r="H28" s="32">
        <f t="shared" si="7"/>
        <v>7.7519379844961239E-3</v>
      </c>
      <c r="I28" s="23">
        <f t="shared" si="8"/>
        <v>1</v>
      </c>
      <c r="J28" s="33" t="e">
        <f t="shared" si="0"/>
        <v>#DIV/0!</v>
      </c>
      <c r="K28" s="25"/>
      <c r="L28" s="26">
        <f t="shared" si="9"/>
        <v>-1</v>
      </c>
      <c r="M28" s="22">
        <f t="shared" si="10"/>
        <v>0</v>
      </c>
      <c r="N28" s="23">
        <f t="shared" si="11"/>
        <v>0</v>
      </c>
      <c r="O28" s="33" t="e">
        <f t="shared" si="1"/>
        <v>#DIV/0!</v>
      </c>
      <c r="P28" s="25"/>
      <c r="Q28" s="26">
        <f t="shared" si="12"/>
        <v>0</v>
      </c>
      <c r="R28" s="32">
        <f t="shared" si="13"/>
        <v>0</v>
      </c>
      <c r="S28" s="23">
        <f t="shared" si="14"/>
        <v>0</v>
      </c>
      <c r="T28" s="33" t="e">
        <f t="shared" si="2"/>
        <v>#DIV/0!</v>
      </c>
      <c r="U28" s="25"/>
      <c r="V28" s="26">
        <f t="shared" si="15"/>
        <v>0</v>
      </c>
      <c r="W28" s="32">
        <f t="shared" si="16"/>
        <v>0</v>
      </c>
      <c r="X28" s="23">
        <f t="shared" si="17"/>
        <v>0</v>
      </c>
      <c r="Y28" s="33" t="e">
        <f t="shared" si="18"/>
        <v>#DIV/0!</v>
      </c>
      <c r="Z28" s="25"/>
      <c r="AA28" s="26">
        <f t="shared" si="19"/>
        <v>0</v>
      </c>
      <c r="AB28" s="32">
        <f t="shared" si="20"/>
        <v>0</v>
      </c>
      <c r="AC28" s="23">
        <f t="shared" si="21"/>
        <v>0</v>
      </c>
      <c r="AD28" s="33" t="e">
        <f t="shared" si="22"/>
        <v>#DIV/0!</v>
      </c>
      <c r="AE28" s="25"/>
      <c r="AF28" s="26">
        <f t="shared" si="23"/>
        <v>0</v>
      </c>
      <c r="AG28" s="32">
        <f t="shared" si="24"/>
        <v>0</v>
      </c>
      <c r="AH28" s="23">
        <f t="shared" si="25"/>
        <v>0</v>
      </c>
      <c r="AI28" s="33" t="e">
        <f t="shared" si="26"/>
        <v>#DIV/0!</v>
      </c>
      <c r="AJ28" s="25"/>
      <c r="AK28" s="26">
        <f t="shared" si="27"/>
        <v>0</v>
      </c>
      <c r="AL28" s="32">
        <f t="shared" si="28"/>
        <v>1.9083969465648854E-3</v>
      </c>
      <c r="AM28" s="23">
        <f t="shared" si="29"/>
        <v>1</v>
      </c>
      <c r="AN28" s="33" t="e">
        <f t="shared" si="30"/>
        <v>#DIV/0!</v>
      </c>
      <c r="AO28" s="25"/>
      <c r="AP28" s="26">
        <f t="shared" si="31"/>
        <v>-1</v>
      </c>
      <c r="AQ28" s="32">
        <f t="shared" si="32"/>
        <v>0</v>
      </c>
      <c r="AR28" s="23">
        <f t="shared" si="33"/>
        <v>0</v>
      </c>
      <c r="AS28" s="33" t="e">
        <f t="shared" si="34"/>
        <v>#DIV/0!</v>
      </c>
      <c r="AT28" s="25"/>
      <c r="AU28" s="26">
        <f t="shared" si="35"/>
        <v>0</v>
      </c>
      <c r="AY28" t="s">
        <v>27</v>
      </c>
      <c r="AZ28" t="s">
        <v>86</v>
      </c>
      <c r="BA28" t="s">
        <v>87</v>
      </c>
      <c r="BB28" t="s">
        <v>103</v>
      </c>
      <c r="BC28" t="s">
        <v>89</v>
      </c>
      <c r="BD28">
        <v>3</v>
      </c>
      <c r="BE28">
        <v>4</v>
      </c>
      <c r="BF28">
        <v>0</v>
      </c>
      <c r="BG28">
        <v>0</v>
      </c>
      <c r="BH28">
        <v>0</v>
      </c>
      <c r="BI28">
        <v>4</v>
      </c>
      <c r="BJ28">
        <v>0</v>
      </c>
      <c r="BK28">
        <v>11</v>
      </c>
      <c r="BL28">
        <v>0</v>
      </c>
    </row>
    <row r="29" spans="1:64" x14ac:dyDescent="0.3">
      <c r="A29" t="s">
        <v>15</v>
      </c>
      <c r="B29" s="21"/>
      <c r="C29" s="32">
        <f t="shared" si="3"/>
        <v>0</v>
      </c>
      <c r="D29" s="23">
        <f t="shared" si="4"/>
        <v>0</v>
      </c>
      <c r="E29" s="33" t="e">
        <f t="shared" si="5"/>
        <v>#DIV/0!</v>
      </c>
      <c r="F29" s="25"/>
      <c r="G29" s="26">
        <f t="shared" si="6"/>
        <v>0</v>
      </c>
      <c r="H29" s="32">
        <f t="shared" si="7"/>
        <v>0</v>
      </c>
      <c r="I29" s="23">
        <f t="shared" si="8"/>
        <v>0</v>
      </c>
      <c r="J29" s="33" t="e">
        <f t="shared" si="0"/>
        <v>#DIV/0!</v>
      </c>
      <c r="K29" s="25"/>
      <c r="L29" s="26">
        <f t="shared" si="9"/>
        <v>0</v>
      </c>
      <c r="M29" s="22">
        <f t="shared" si="10"/>
        <v>0</v>
      </c>
      <c r="N29" s="23">
        <f t="shared" si="11"/>
        <v>0</v>
      </c>
      <c r="O29" s="33" t="e">
        <f t="shared" si="1"/>
        <v>#DIV/0!</v>
      </c>
      <c r="P29" s="25"/>
      <c r="Q29" s="26">
        <f t="shared" si="12"/>
        <v>0</v>
      </c>
      <c r="R29" s="32">
        <f t="shared" si="13"/>
        <v>0</v>
      </c>
      <c r="S29" s="23">
        <f t="shared" si="14"/>
        <v>0</v>
      </c>
      <c r="T29" s="33" t="e">
        <f t="shared" si="2"/>
        <v>#DIV/0!</v>
      </c>
      <c r="U29" s="25"/>
      <c r="V29" s="26">
        <f t="shared" si="15"/>
        <v>0</v>
      </c>
      <c r="W29" s="32">
        <f t="shared" si="16"/>
        <v>0</v>
      </c>
      <c r="X29" s="23">
        <f t="shared" si="17"/>
        <v>0</v>
      </c>
      <c r="Y29" s="33" t="e">
        <f t="shared" si="18"/>
        <v>#DIV/0!</v>
      </c>
      <c r="Z29" s="25"/>
      <c r="AA29" s="26">
        <f t="shared" si="19"/>
        <v>0</v>
      </c>
      <c r="AB29" s="32">
        <f t="shared" si="20"/>
        <v>0</v>
      </c>
      <c r="AC29" s="23">
        <f t="shared" si="21"/>
        <v>0</v>
      </c>
      <c r="AD29" s="33" t="e">
        <f t="shared" si="22"/>
        <v>#DIV/0!</v>
      </c>
      <c r="AE29" s="25"/>
      <c r="AF29" s="26">
        <f t="shared" si="23"/>
        <v>0</v>
      </c>
      <c r="AG29" s="32">
        <f t="shared" si="24"/>
        <v>0</v>
      </c>
      <c r="AH29" s="23">
        <f t="shared" si="25"/>
        <v>0</v>
      </c>
      <c r="AI29" s="33" t="e">
        <f t="shared" si="26"/>
        <v>#DIV/0!</v>
      </c>
      <c r="AJ29" s="25"/>
      <c r="AK29" s="26">
        <f t="shared" si="27"/>
        <v>0</v>
      </c>
      <c r="AL29" s="32">
        <f t="shared" si="28"/>
        <v>0</v>
      </c>
      <c r="AM29" s="23">
        <f t="shared" si="29"/>
        <v>0</v>
      </c>
      <c r="AN29" s="33" t="e">
        <f t="shared" si="30"/>
        <v>#DIV/0!</v>
      </c>
      <c r="AO29" s="25"/>
      <c r="AP29" s="26">
        <f t="shared" si="31"/>
        <v>0</v>
      </c>
      <c r="AQ29" s="32">
        <f t="shared" si="32"/>
        <v>0</v>
      </c>
      <c r="AR29" s="23">
        <f t="shared" si="33"/>
        <v>0</v>
      </c>
      <c r="AS29" s="33" t="e">
        <f t="shared" si="34"/>
        <v>#DIV/0!</v>
      </c>
      <c r="AT29" s="25"/>
      <c r="AU29" s="26">
        <f t="shared" si="35"/>
        <v>0</v>
      </c>
      <c r="AY29" t="s">
        <v>28</v>
      </c>
      <c r="AZ29" t="s">
        <v>86</v>
      </c>
      <c r="BA29" t="s">
        <v>87</v>
      </c>
      <c r="BB29" t="s">
        <v>103</v>
      </c>
      <c r="BC29" t="s">
        <v>89</v>
      </c>
      <c r="BD29">
        <v>7</v>
      </c>
      <c r="BE29">
        <v>5</v>
      </c>
      <c r="BF29">
        <v>0</v>
      </c>
      <c r="BG29">
        <v>3</v>
      </c>
      <c r="BH29">
        <v>5</v>
      </c>
      <c r="BI29">
        <v>7</v>
      </c>
      <c r="BJ29">
        <v>2</v>
      </c>
      <c r="BK29">
        <v>24</v>
      </c>
      <c r="BL29">
        <v>5</v>
      </c>
    </row>
    <row r="30" spans="1:64" x14ac:dyDescent="0.3">
      <c r="A30" t="s">
        <v>16</v>
      </c>
      <c r="B30" s="21"/>
      <c r="C30" s="32">
        <f t="shared" si="3"/>
        <v>0</v>
      </c>
      <c r="D30" s="23">
        <f t="shared" si="4"/>
        <v>0</v>
      </c>
      <c r="E30" s="33" t="e">
        <f t="shared" si="5"/>
        <v>#DIV/0!</v>
      </c>
      <c r="F30" s="25"/>
      <c r="G30" s="26">
        <f t="shared" si="6"/>
        <v>0</v>
      </c>
      <c r="H30" s="32">
        <f t="shared" si="7"/>
        <v>0</v>
      </c>
      <c r="I30" s="23">
        <f t="shared" si="8"/>
        <v>0</v>
      </c>
      <c r="J30" s="33" t="e">
        <f t="shared" si="0"/>
        <v>#DIV/0!</v>
      </c>
      <c r="K30" s="25"/>
      <c r="L30" s="26">
        <f t="shared" si="9"/>
        <v>0</v>
      </c>
      <c r="M30" s="22">
        <f t="shared" si="10"/>
        <v>0</v>
      </c>
      <c r="N30" s="23">
        <f t="shared" si="11"/>
        <v>0</v>
      </c>
      <c r="O30" s="33" t="e">
        <f t="shared" si="1"/>
        <v>#DIV/0!</v>
      </c>
      <c r="P30" s="25"/>
      <c r="Q30" s="26">
        <f t="shared" si="12"/>
        <v>0</v>
      </c>
      <c r="R30" s="32">
        <f t="shared" si="13"/>
        <v>0</v>
      </c>
      <c r="S30" s="23">
        <f t="shared" si="14"/>
        <v>0</v>
      </c>
      <c r="T30" s="33" t="e">
        <f t="shared" si="2"/>
        <v>#DIV/0!</v>
      </c>
      <c r="U30" s="25"/>
      <c r="V30" s="26">
        <f t="shared" si="15"/>
        <v>0</v>
      </c>
      <c r="W30" s="32">
        <f t="shared" si="16"/>
        <v>0</v>
      </c>
      <c r="X30" s="23">
        <f t="shared" si="17"/>
        <v>0</v>
      </c>
      <c r="Y30" s="33" t="e">
        <f t="shared" si="18"/>
        <v>#DIV/0!</v>
      </c>
      <c r="Z30" s="25"/>
      <c r="AA30" s="26">
        <f t="shared" si="19"/>
        <v>0</v>
      </c>
      <c r="AB30" s="32">
        <f t="shared" si="20"/>
        <v>0</v>
      </c>
      <c r="AC30" s="23">
        <f t="shared" si="21"/>
        <v>0</v>
      </c>
      <c r="AD30" s="33" t="e">
        <f t="shared" si="22"/>
        <v>#DIV/0!</v>
      </c>
      <c r="AE30" s="25"/>
      <c r="AF30" s="26">
        <f t="shared" si="23"/>
        <v>0</v>
      </c>
      <c r="AG30" s="32">
        <f t="shared" si="24"/>
        <v>0</v>
      </c>
      <c r="AH30" s="23">
        <f t="shared" si="25"/>
        <v>0</v>
      </c>
      <c r="AI30" s="33" t="e">
        <f t="shared" si="26"/>
        <v>#DIV/0!</v>
      </c>
      <c r="AJ30" s="25"/>
      <c r="AK30" s="26">
        <f t="shared" si="27"/>
        <v>0</v>
      </c>
      <c r="AL30" s="32">
        <f t="shared" si="28"/>
        <v>0</v>
      </c>
      <c r="AM30" s="23">
        <f t="shared" si="29"/>
        <v>0</v>
      </c>
      <c r="AN30" s="33" t="e">
        <f t="shared" si="30"/>
        <v>#DIV/0!</v>
      </c>
      <c r="AO30" s="25"/>
      <c r="AP30" s="26">
        <f t="shared" si="31"/>
        <v>0</v>
      </c>
      <c r="AQ30" s="32">
        <f t="shared" si="32"/>
        <v>0</v>
      </c>
      <c r="AR30" s="23">
        <f t="shared" si="33"/>
        <v>0</v>
      </c>
      <c r="AS30" s="33" t="e">
        <f t="shared" si="34"/>
        <v>#DIV/0!</v>
      </c>
      <c r="AT30" s="25"/>
      <c r="AU30" s="26">
        <f t="shared" si="35"/>
        <v>0</v>
      </c>
      <c r="AY30" t="s">
        <v>62</v>
      </c>
      <c r="AZ30" t="s">
        <v>86</v>
      </c>
      <c r="BA30" t="s">
        <v>87</v>
      </c>
      <c r="BB30" t="s">
        <v>103</v>
      </c>
      <c r="BC30" t="s">
        <v>89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2</v>
      </c>
      <c r="BK30">
        <v>0</v>
      </c>
      <c r="BL30">
        <v>2</v>
      </c>
    </row>
    <row r="31" spans="1:64" x14ac:dyDescent="0.3">
      <c r="A31" t="s">
        <v>107</v>
      </c>
      <c r="B31" s="21"/>
      <c r="C31" s="32">
        <f t="shared" si="3"/>
        <v>0</v>
      </c>
      <c r="D31" s="23">
        <v>0</v>
      </c>
      <c r="E31" s="33" t="e">
        <f t="shared" ref="E31" si="36">F31/$F$54</f>
        <v>#DIV/0!</v>
      </c>
      <c r="F31" s="25"/>
      <c r="G31" s="26">
        <f t="shared" ref="G31" si="37">F31-D31</f>
        <v>0</v>
      </c>
      <c r="H31" s="32">
        <f t="shared" ref="H31" si="38">I31/$I$54</f>
        <v>0</v>
      </c>
      <c r="I31" s="23">
        <f t="shared" ref="I31" si="39">IF(COUNTIF($AY$2:$BL$56,A31)=1,VLOOKUP(A31,$AY$2:$BL$56,7,FALSE),0)</f>
        <v>0</v>
      </c>
      <c r="J31" s="33" t="e">
        <f t="shared" si="0"/>
        <v>#DIV/0!</v>
      </c>
      <c r="K31" s="25"/>
      <c r="L31" s="26">
        <f t="shared" ref="L31" si="40">K31-I31</f>
        <v>0</v>
      </c>
      <c r="M31" s="22">
        <f t="shared" ref="M31" si="41">N31/$N$54</f>
        <v>0</v>
      </c>
      <c r="N31" s="23">
        <f t="shared" ref="N31" si="42">IF(COUNTIF($AY$2:$BL$56,A31)=1,VLOOKUP(A31,$AY$2:$BL$56,8,FALSE),0)</f>
        <v>0</v>
      </c>
      <c r="O31" s="33" t="e">
        <f t="shared" si="1"/>
        <v>#DIV/0!</v>
      </c>
      <c r="P31" s="25"/>
      <c r="Q31" s="26">
        <f t="shared" ref="Q31" si="43">P31-N31</f>
        <v>0</v>
      </c>
      <c r="R31" s="32">
        <f t="shared" ref="R31" si="44">S31/$S$54</f>
        <v>0</v>
      </c>
      <c r="S31" s="23">
        <f t="shared" ref="S31" si="45">IF(COUNTIF($AY$2:$BL$56,A31)=1,VLOOKUP(A31,$AY$2:$BL$56,9,FALSE),0)</f>
        <v>0</v>
      </c>
      <c r="T31" s="33" t="e">
        <f t="shared" si="2"/>
        <v>#DIV/0!</v>
      </c>
      <c r="U31" s="25"/>
      <c r="V31" s="26">
        <f t="shared" ref="V31" si="46">U31-S31</f>
        <v>0</v>
      </c>
      <c r="W31" s="32">
        <f t="shared" ref="W31" si="47">X31/$X$54</f>
        <v>0</v>
      </c>
      <c r="X31" s="23">
        <f t="shared" ref="X31" si="48">IF(COUNTIF($AY$2:$BL$56,A31)=1,VLOOKUP(A31,$AY$2:$BL$56,10,FALSE),0)</f>
        <v>0</v>
      </c>
      <c r="Y31" s="33" t="e">
        <f t="shared" ref="Y31" si="49">Z31/$Z$54</f>
        <v>#DIV/0!</v>
      </c>
      <c r="Z31" s="25"/>
      <c r="AA31" s="26">
        <f t="shared" ref="AA31" si="50">Z31-X31</f>
        <v>0</v>
      </c>
      <c r="AB31" s="32">
        <f t="shared" ref="AB31" si="51">AC31/$AC$54</f>
        <v>0</v>
      </c>
      <c r="AC31" s="23">
        <f t="shared" ref="AC31" si="52">IF(COUNTIF($AY$2:$BL$56,A31)=1,VLOOKUP(A31,$AY$2:$BL$56,11,FALSE),0)</f>
        <v>0</v>
      </c>
      <c r="AD31" s="33" t="e">
        <f t="shared" ref="AD31" si="53">AE31/$AE$54</f>
        <v>#DIV/0!</v>
      </c>
      <c r="AE31" s="25"/>
      <c r="AF31" s="26">
        <f t="shared" ref="AF31" si="54">AE31-AC31</f>
        <v>0</v>
      </c>
      <c r="AG31" s="32">
        <f t="shared" ref="AG31" si="55">AH31/$AH$54</f>
        <v>0</v>
      </c>
      <c r="AH31" s="23">
        <f t="shared" ref="AH31" si="56">IF(COUNTIF($AY$2:$BL$56,A31)=1,VLOOKUP(A31,$AY$2:$BL$56,12,FALSE),0)</f>
        <v>0</v>
      </c>
      <c r="AI31" s="33" t="e">
        <f t="shared" ref="AI31" si="57">AJ31/$AJ$54</f>
        <v>#DIV/0!</v>
      </c>
      <c r="AJ31" s="25"/>
      <c r="AK31" s="26">
        <f t="shared" ref="AK31" si="58">AJ31-AH31</f>
        <v>0</v>
      </c>
      <c r="AL31" s="32">
        <f t="shared" ref="AL31" si="59">AM31/$AM$54</f>
        <v>0</v>
      </c>
      <c r="AM31" s="23">
        <f t="shared" ref="AM31" si="60">IF(COUNTIF($AY$2:$BL$56,A31)=1,VLOOKUP(A31,$AY$2:$BL$56,13,FALSE),0)</f>
        <v>0</v>
      </c>
      <c r="AN31" s="33" t="e">
        <f t="shared" ref="AN31" si="61">AO31/$AO$54</f>
        <v>#DIV/0!</v>
      </c>
      <c r="AO31" s="25"/>
      <c r="AP31" s="26">
        <f t="shared" ref="AP31" si="62">AO31-AM31</f>
        <v>0</v>
      </c>
      <c r="AQ31" s="32">
        <f t="shared" ref="AQ31" si="63">AR31/$AR$54</f>
        <v>0</v>
      </c>
      <c r="AR31" s="23">
        <f t="shared" ref="AR31" si="64">IF(COUNTIF($AY$2:$BL$56,A31)=1,VLOOKUP(A31,$AY$2:$BL$56,14,FALSE),0)</f>
        <v>0</v>
      </c>
      <c r="AS31" s="33" t="e">
        <f t="shared" ref="AS31" si="65">AT31/$AT$54</f>
        <v>#DIV/0!</v>
      </c>
      <c r="AT31" s="25"/>
      <c r="AU31" s="26">
        <f t="shared" ref="AU31" si="66">AT31-AR31</f>
        <v>0</v>
      </c>
      <c r="AY31" t="s">
        <v>34</v>
      </c>
      <c r="AZ31" t="s">
        <v>86</v>
      </c>
      <c r="BA31" t="s">
        <v>87</v>
      </c>
      <c r="BB31" t="s">
        <v>103</v>
      </c>
      <c r="BC31" t="s">
        <v>89</v>
      </c>
      <c r="BD31">
        <v>0</v>
      </c>
      <c r="BE31">
        <v>0</v>
      </c>
      <c r="BF31">
        <v>0</v>
      </c>
      <c r="BG31">
        <v>0</v>
      </c>
      <c r="BH31">
        <v>1</v>
      </c>
      <c r="BI31">
        <v>1</v>
      </c>
      <c r="BJ31">
        <v>0</v>
      </c>
      <c r="BK31">
        <v>2</v>
      </c>
      <c r="BL31">
        <v>0</v>
      </c>
    </row>
    <row r="32" spans="1:64" x14ac:dyDescent="0.3">
      <c r="A32" t="s">
        <v>17</v>
      </c>
      <c r="B32" s="21"/>
      <c r="C32" s="32">
        <f t="shared" si="3"/>
        <v>4.2944785276073622E-2</v>
      </c>
      <c r="D32" s="23">
        <f t="shared" si="4"/>
        <v>7</v>
      </c>
      <c r="E32" s="33" t="e">
        <f t="shared" si="5"/>
        <v>#DIV/0!</v>
      </c>
      <c r="F32" s="25"/>
      <c r="G32" s="26">
        <f t="shared" si="6"/>
        <v>-7</v>
      </c>
      <c r="H32" s="32">
        <f t="shared" si="7"/>
        <v>2.3255813953488372E-2</v>
      </c>
      <c r="I32" s="23">
        <f t="shared" si="8"/>
        <v>3</v>
      </c>
      <c r="J32" s="33" t="e">
        <f t="shared" si="0"/>
        <v>#DIV/0!</v>
      </c>
      <c r="K32" s="25"/>
      <c r="L32" s="26">
        <f t="shared" si="9"/>
        <v>-3</v>
      </c>
      <c r="M32" s="22">
        <f t="shared" si="10"/>
        <v>0</v>
      </c>
      <c r="N32" s="23">
        <f t="shared" si="11"/>
        <v>0</v>
      </c>
      <c r="O32" s="33" t="e">
        <f t="shared" si="1"/>
        <v>#DIV/0!</v>
      </c>
      <c r="P32" s="25"/>
      <c r="Q32" s="26">
        <f t="shared" si="12"/>
        <v>0</v>
      </c>
      <c r="R32" s="32">
        <f t="shared" si="13"/>
        <v>0</v>
      </c>
      <c r="S32" s="23">
        <f t="shared" si="14"/>
        <v>0</v>
      </c>
      <c r="T32" s="33" t="e">
        <f t="shared" si="2"/>
        <v>#DIV/0!</v>
      </c>
      <c r="U32" s="25"/>
      <c r="V32" s="26">
        <f t="shared" si="15"/>
        <v>0</v>
      </c>
      <c r="W32" s="32">
        <f t="shared" si="16"/>
        <v>2.6315789473684209E-2</v>
      </c>
      <c r="X32" s="23">
        <f t="shared" si="17"/>
        <v>1</v>
      </c>
      <c r="Y32" s="33" t="e">
        <f t="shared" si="18"/>
        <v>#DIV/0!</v>
      </c>
      <c r="Z32" s="25"/>
      <c r="AA32" s="26">
        <f t="shared" si="19"/>
        <v>-1</v>
      </c>
      <c r="AB32" s="32">
        <f t="shared" si="20"/>
        <v>1.9607843137254902E-2</v>
      </c>
      <c r="AC32" s="23">
        <f t="shared" si="21"/>
        <v>2</v>
      </c>
      <c r="AD32" s="33" t="e">
        <f t="shared" si="22"/>
        <v>#DIV/0!</v>
      </c>
      <c r="AE32" s="25"/>
      <c r="AF32" s="26">
        <f t="shared" si="23"/>
        <v>-2</v>
      </c>
      <c r="AG32" s="32">
        <f t="shared" si="24"/>
        <v>0</v>
      </c>
      <c r="AH32" s="23">
        <f t="shared" si="25"/>
        <v>0</v>
      </c>
      <c r="AI32" s="33" t="e">
        <f t="shared" si="26"/>
        <v>#DIV/0!</v>
      </c>
      <c r="AJ32" s="25"/>
      <c r="AK32" s="26">
        <f t="shared" si="27"/>
        <v>0</v>
      </c>
      <c r="AL32" s="32">
        <f t="shared" si="28"/>
        <v>2.4809160305343511E-2</v>
      </c>
      <c r="AM32" s="23">
        <f t="shared" si="29"/>
        <v>13</v>
      </c>
      <c r="AN32" s="33" t="e">
        <f t="shared" si="30"/>
        <v>#DIV/0!</v>
      </c>
      <c r="AO32" s="25"/>
      <c r="AP32" s="26">
        <f t="shared" si="31"/>
        <v>-13</v>
      </c>
      <c r="AQ32" s="32">
        <f t="shared" si="32"/>
        <v>0</v>
      </c>
      <c r="AR32" s="23">
        <f t="shared" si="33"/>
        <v>0</v>
      </c>
      <c r="AS32" s="33" t="e">
        <f t="shared" si="34"/>
        <v>#DIV/0!</v>
      </c>
      <c r="AT32" s="25"/>
      <c r="AU32" s="26">
        <f t="shared" si="35"/>
        <v>0</v>
      </c>
      <c r="AY32" t="s">
        <v>29</v>
      </c>
      <c r="AZ32" t="s">
        <v>86</v>
      </c>
      <c r="BA32" t="s">
        <v>87</v>
      </c>
      <c r="BB32" t="s">
        <v>103</v>
      </c>
      <c r="BC32" t="s">
        <v>89</v>
      </c>
      <c r="BD32">
        <v>3</v>
      </c>
      <c r="BE32">
        <v>1</v>
      </c>
      <c r="BF32">
        <v>3</v>
      </c>
      <c r="BG32">
        <v>2</v>
      </c>
      <c r="BH32">
        <v>0</v>
      </c>
      <c r="BI32">
        <v>4</v>
      </c>
      <c r="BJ32">
        <v>0</v>
      </c>
      <c r="BK32">
        <v>12</v>
      </c>
      <c r="BL32">
        <v>1</v>
      </c>
    </row>
    <row r="33" spans="1:64" x14ac:dyDescent="0.3">
      <c r="A33" t="s">
        <v>18</v>
      </c>
      <c r="B33" s="21"/>
      <c r="C33" s="32">
        <f t="shared" si="3"/>
        <v>0</v>
      </c>
      <c r="D33" s="23">
        <f t="shared" si="4"/>
        <v>0</v>
      </c>
      <c r="E33" s="33" t="e">
        <f t="shared" si="5"/>
        <v>#DIV/0!</v>
      </c>
      <c r="F33" s="25"/>
      <c r="G33" s="26">
        <f t="shared" si="6"/>
        <v>0</v>
      </c>
      <c r="H33" s="32">
        <f t="shared" si="7"/>
        <v>0</v>
      </c>
      <c r="I33" s="23">
        <f t="shared" si="8"/>
        <v>0</v>
      </c>
      <c r="J33" s="33" t="e">
        <f t="shared" si="0"/>
        <v>#DIV/0!</v>
      </c>
      <c r="K33" s="25"/>
      <c r="L33" s="26">
        <f t="shared" si="9"/>
        <v>0</v>
      </c>
      <c r="M33" s="22">
        <f t="shared" si="10"/>
        <v>0</v>
      </c>
      <c r="N33" s="23">
        <f t="shared" si="11"/>
        <v>0</v>
      </c>
      <c r="O33" s="33" t="e">
        <f t="shared" si="1"/>
        <v>#DIV/0!</v>
      </c>
      <c r="P33" s="25"/>
      <c r="Q33" s="26">
        <f t="shared" si="12"/>
        <v>0</v>
      </c>
      <c r="R33" s="32">
        <f t="shared" si="13"/>
        <v>0</v>
      </c>
      <c r="S33" s="23">
        <f t="shared" si="14"/>
        <v>0</v>
      </c>
      <c r="T33" s="33" t="e">
        <f t="shared" si="2"/>
        <v>#DIV/0!</v>
      </c>
      <c r="U33" s="25"/>
      <c r="V33" s="26">
        <f t="shared" si="15"/>
        <v>0</v>
      </c>
      <c r="W33" s="32">
        <f t="shared" si="16"/>
        <v>0</v>
      </c>
      <c r="X33" s="23">
        <f t="shared" si="17"/>
        <v>0</v>
      </c>
      <c r="Y33" s="33" t="e">
        <f t="shared" si="18"/>
        <v>#DIV/0!</v>
      </c>
      <c r="Z33" s="25"/>
      <c r="AA33" s="26">
        <f t="shared" si="19"/>
        <v>0</v>
      </c>
      <c r="AB33" s="32">
        <f t="shared" si="20"/>
        <v>0</v>
      </c>
      <c r="AC33" s="23">
        <f t="shared" si="21"/>
        <v>0</v>
      </c>
      <c r="AD33" s="33" t="e">
        <f t="shared" si="22"/>
        <v>#DIV/0!</v>
      </c>
      <c r="AE33" s="25"/>
      <c r="AF33" s="26">
        <f t="shared" si="23"/>
        <v>0</v>
      </c>
      <c r="AG33" s="32">
        <f t="shared" si="24"/>
        <v>0</v>
      </c>
      <c r="AH33" s="23">
        <f t="shared" si="25"/>
        <v>0</v>
      </c>
      <c r="AI33" s="33" t="e">
        <f t="shared" si="26"/>
        <v>#DIV/0!</v>
      </c>
      <c r="AJ33" s="25"/>
      <c r="AK33" s="26">
        <f t="shared" si="27"/>
        <v>0</v>
      </c>
      <c r="AL33" s="32">
        <f t="shared" si="28"/>
        <v>0</v>
      </c>
      <c r="AM33" s="23">
        <f t="shared" si="29"/>
        <v>0</v>
      </c>
      <c r="AN33" s="33" t="e">
        <f t="shared" si="30"/>
        <v>#DIV/0!</v>
      </c>
      <c r="AO33" s="25"/>
      <c r="AP33" s="26">
        <f t="shared" si="31"/>
        <v>0</v>
      </c>
      <c r="AQ33" s="32">
        <f t="shared" si="32"/>
        <v>0</v>
      </c>
      <c r="AR33" s="23">
        <f t="shared" si="33"/>
        <v>0</v>
      </c>
      <c r="AS33" s="33" t="e">
        <f t="shared" si="34"/>
        <v>#DIV/0!</v>
      </c>
      <c r="AT33" s="25"/>
      <c r="AU33" s="26">
        <f t="shared" si="35"/>
        <v>0</v>
      </c>
      <c r="AY33" t="s">
        <v>35</v>
      </c>
      <c r="AZ33" t="s">
        <v>86</v>
      </c>
      <c r="BA33" t="s">
        <v>87</v>
      </c>
      <c r="BB33" t="s">
        <v>103</v>
      </c>
      <c r="BC33" t="s">
        <v>89</v>
      </c>
      <c r="BD33">
        <v>10</v>
      </c>
      <c r="BE33">
        <v>8</v>
      </c>
      <c r="BF33">
        <v>0</v>
      </c>
      <c r="BG33">
        <v>3</v>
      </c>
      <c r="BH33">
        <v>0</v>
      </c>
      <c r="BI33">
        <v>2</v>
      </c>
      <c r="BJ33">
        <v>1</v>
      </c>
      <c r="BK33">
        <v>24</v>
      </c>
      <c r="BL33">
        <v>0</v>
      </c>
    </row>
    <row r="34" spans="1:64" x14ac:dyDescent="0.3">
      <c r="A34" t="s">
        <v>19</v>
      </c>
      <c r="B34" s="21"/>
      <c r="C34" s="32">
        <f t="shared" si="3"/>
        <v>4.9079754601226995E-2</v>
      </c>
      <c r="D34" s="23">
        <f t="shared" si="4"/>
        <v>8</v>
      </c>
      <c r="E34" s="33" t="e">
        <f t="shared" si="5"/>
        <v>#DIV/0!</v>
      </c>
      <c r="F34" s="25"/>
      <c r="G34" s="26">
        <f t="shared" si="6"/>
        <v>-8</v>
      </c>
      <c r="H34" s="32">
        <f t="shared" si="7"/>
        <v>6.2015503875968991E-2</v>
      </c>
      <c r="I34" s="23">
        <f t="shared" si="8"/>
        <v>8</v>
      </c>
      <c r="J34" s="33" t="e">
        <f t="shared" si="0"/>
        <v>#DIV/0!</v>
      </c>
      <c r="K34" s="25"/>
      <c r="L34" s="26">
        <f t="shared" si="9"/>
        <v>-8</v>
      </c>
      <c r="M34" s="22">
        <f t="shared" si="10"/>
        <v>0.02</v>
      </c>
      <c r="N34" s="23">
        <f t="shared" si="11"/>
        <v>1</v>
      </c>
      <c r="O34" s="33" t="e">
        <f t="shared" si="1"/>
        <v>#DIV/0!</v>
      </c>
      <c r="P34" s="25"/>
      <c r="Q34" s="26">
        <f t="shared" si="12"/>
        <v>-1</v>
      </c>
      <c r="R34" s="32">
        <f t="shared" si="13"/>
        <v>3.8461538461538464E-2</v>
      </c>
      <c r="S34" s="23">
        <f t="shared" si="14"/>
        <v>2</v>
      </c>
      <c r="T34" s="33" t="e">
        <f t="shared" si="2"/>
        <v>#DIV/0!</v>
      </c>
      <c r="U34" s="25"/>
      <c r="V34" s="26">
        <f t="shared" si="15"/>
        <v>-2</v>
      </c>
      <c r="W34" s="32">
        <f t="shared" si="16"/>
        <v>5.2631578947368418E-2</v>
      </c>
      <c r="X34" s="23">
        <f t="shared" si="17"/>
        <v>2</v>
      </c>
      <c r="Y34" s="33" t="e">
        <f t="shared" si="18"/>
        <v>#DIV/0!</v>
      </c>
      <c r="Z34" s="25"/>
      <c r="AA34" s="26">
        <f t="shared" si="19"/>
        <v>-2</v>
      </c>
      <c r="AB34" s="32">
        <f t="shared" si="20"/>
        <v>5.8823529411764705E-2</v>
      </c>
      <c r="AC34" s="23">
        <f t="shared" si="21"/>
        <v>6</v>
      </c>
      <c r="AD34" s="33" t="e">
        <f t="shared" si="22"/>
        <v>#DIV/0!</v>
      </c>
      <c r="AE34" s="25"/>
      <c r="AF34" s="26">
        <f t="shared" si="23"/>
        <v>-6</v>
      </c>
      <c r="AG34" s="32">
        <f t="shared" si="24"/>
        <v>0.1111111111111111</v>
      </c>
      <c r="AH34" s="23">
        <f t="shared" si="25"/>
        <v>3</v>
      </c>
      <c r="AI34" s="33" t="e">
        <f t="shared" si="26"/>
        <v>#DIV/0!</v>
      </c>
      <c r="AJ34" s="25"/>
      <c r="AK34" s="26">
        <f t="shared" si="27"/>
        <v>-3</v>
      </c>
      <c r="AL34" s="32">
        <f t="shared" si="28"/>
        <v>4.1984732824427481E-2</v>
      </c>
      <c r="AM34" s="23">
        <f t="shared" si="29"/>
        <v>22</v>
      </c>
      <c r="AN34" s="33" t="e">
        <f t="shared" si="30"/>
        <v>#DIV/0!</v>
      </c>
      <c r="AO34" s="25"/>
      <c r="AP34" s="26">
        <f t="shared" si="31"/>
        <v>-22</v>
      </c>
      <c r="AQ34" s="32">
        <f t="shared" si="32"/>
        <v>0.21621621621621623</v>
      </c>
      <c r="AR34" s="23">
        <f t="shared" si="33"/>
        <v>8</v>
      </c>
      <c r="AS34" s="33" t="e">
        <f t="shared" si="34"/>
        <v>#DIV/0!</v>
      </c>
      <c r="AT34" s="25"/>
      <c r="AU34" s="26">
        <f t="shared" si="35"/>
        <v>-8</v>
      </c>
      <c r="AY34" t="s">
        <v>30</v>
      </c>
      <c r="AZ34" t="s">
        <v>86</v>
      </c>
      <c r="BA34" t="s">
        <v>87</v>
      </c>
      <c r="BB34" t="s">
        <v>103</v>
      </c>
      <c r="BC34" t="s">
        <v>89</v>
      </c>
      <c r="BD34">
        <v>4</v>
      </c>
      <c r="BE34">
        <v>3</v>
      </c>
      <c r="BF34">
        <v>0</v>
      </c>
      <c r="BG34">
        <v>1</v>
      </c>
      <c r="BH34">
        <v>1</v>
      </c>
      <c r="BI34">
        <v>6</v>
      </c>
      <c r="BJ34">
        <v>0</v>
      </c>
      <c r="BK34">
        <v>11</v>
      </c>
      <c r="BL34">
        <v>4</v>
      </c>
    </row>
    <row r="35" spans="1:64" x14ac:dyDescent="0.3">
      <c r="A35" t="s">
        <v>20</v>
      </c>
      <c r="B35" s="21"/>
      <c r="C35" s="32">
        <f t="shared" si="3"/>
        <v>4.2944785276073622E-2</v>
      </c>
      <c r="D35" s="23">
        <f t="shared" si="4"/>
        <v>7</v>
      </c>
      <c r="E35" s="33" t="e">
        <f t="shared" si="5"/>
        <v>#DIV/0!</v>
      </c>
      <c r="F35" s="25"/>
      <c r="G35" s="26">
        <f t="shared" si="6"/>
        <v>-7</v>
      </c>
      <c r="H35" s="32">
        <f t="shared" si="7"/>
        <v>7.7519379844961239E-3</v>
      </c>
      <c r="I35" s="23">
        <f t="shared" si="8"/>
        <v>1</v>
      </c>
      <c r="J35" s="33" t="e">
        <f t="shared" si="0"/>
        <v>#DIV/0!</v>
      </c>
      <c r="K35" s="25"/>
      <c r="L35" s="26">
        <f t="shared" si="9"/>
        <v>-1</v>
      </c>
      <c r="M35" s="22">
        <f t="shared" si="10"/>
        <v>0</v>
      </c>
      <c r="N35" s="23">
        <f t="shared" si="11"/>
        <v>0</v>
      </c>
      <c r="O35" s="33" t="e">
        <f t="shared" si="1"/>
        <v>#DIV/0!</v>
      </c>
      <c r="P35" s="25"/>
      <c r="Q35" s="26">
        <f t="shared" si="12"/>
        <v>0</v>
      </c>
      <c r="R35" s="32">
        <f t="shared" si="13"/>
        <v>0</v>
      </c>
      <c r="S35" s="23">
        <f t="shared" si="14"/>
        <v>0</v>
      </c>
      <c r="T35" s="33" t="e">
        <f t="shared" si="2"/>
        <v>#DIV/0!</v>
      </c>
      <c r="U35" s="25"/>
      <c r="V35" s="26">
        <f t="shared" si="15"/>
        <v>0</v>
      </c>
      <c r="W35" s="32">
        <f t="shared" si="16"/>
        <v>2.6315789473684209E-2</v>
      </c>
      <c r="X35" s="23">
        <f t="shared" si="17"/>
        <v>1</v>
      </c>
      <c r="Y35" s="33" t="e">
        <f t="shared" si="18"/>
        <v>#DIV/0!</v>
      </c>
      <c r="Z35" s="25"/>
      <c r="AA35" s="26">
        <f t="shared" si="19"/>
        <v>-1</v>
      </c>
      <c r="AB35" s="32">
        <f t="shared" si="20"/>
        <v>0</v>
      </c>
      <c r="AC35" s="23">
        <f t="shared" si="21"/>
        <v>0</v>
      </c>
      <c r="AD35" s="33" t="e">
        <f t="shared" si="22"/>
        <v>#DIV/0!</v>
      </c>
      <c r="AE35" s="25"/>
      <c r="AF35" s="26">
        <f t="shared" si="23"/>
        <v>0</v>
      </c>
      <c r="AG35" s="32">
        <f t="shared" si="24"/>
        <v>0</v>
      </c>
      <c r="AH35" s="23">
        <f t="shared" si="25"/>
        <v>0</v>
      </c>
      <c r="AI35" s="33" t="e">
        <f t="shared" si="26"/>
        <v>#DIV/0!</v>
      </c>
      <c r="AJ35" s="25"/>
      <c r="AK35" s="26">
        <f t="shared" si="27"/>
        <v>0</v>
      </c>
      <c r="AL35" s="32">
        <f t="shared" si="28"/>
        <v>1.717557251908397E-2</v>
      </c>
      <c r="AM35" s="23">
        <f t="shared" si="29"/>
        <v>9</v>
      </c>
      <c r="AN35" s="33" t="e">
        <f t="shared" si="30"/>
        <v>#DIV/0!</v>
      </c>
      <c r="AO35" s="25"/>
      <c r="AP35" s="26">
        <f t="shared" si="31"/>
        <v>-9</v>
      </c>
      <c r="AQ35" s="32">
        <f t="shared" si="32"/>
        <v>0</v>
      </c>
      <c r="AR35" s="23">
        <f t="shared" si="33"/>
        <v>0</v>
      </c>
      <c r="AS35" s="33" t="e">
        <f t="shared" si="34"/>
        <v>#DIV/0!</v>
      </c>
      <c r="AT35" s="25"/>
      <c r="AU35" s="26">
        <f t="shared" si="35"/>
        <v>0</v>
      </c>
      <c r="AY35" t="s">
        <v>31</v>
      </c>
      <c r="AZ35" t="s">
        <v>86</v>
      </c>
      <c r="BA35" t="s">
        <v>87</v>
      </c>
      <c r="BB35" t="s">
        <v>103</v>
      </c>
      <c r="BC35" t="s">
        <v>89</v>
      </c>
      <c r="BD35">
        <v>7</v>
      </c>
      <c r="BE35">
        <v>4</v>
      </c>
      <c r="BF35">
        <v>0</v>
      </c>
      <c r="BG35">
        <v>2</v>
      </c>
      <c r="BH35">
        <v>0</v>
      </c>
      <c r="BI35">
        <v>4</v>
      </c>
      <c r="BJ35">
        <v>0</v>
      </c>
      <c r="BK35">
        <v>17</v>
      </c>
      <c r="BL35">
        <v>0</v>
      </c>
    </row>
    <row r="36" spans="1:64" x14ac:dyDescent="0.3">
      <c r="A36" t="s">
        <v>21</v>
      </c>
      <c r="B36" s="21"/>
      <c r="C36" s="32">
        <f t="shared" si="3"/>
        <v>0</v>
      </c>
      <c r="D36" s="23">
        <f t="shared" si="4"/>
        <v>0</v>
      </c>
      <c r="E36" s="33" t="e">
        <f t="shared" si="5"/>
        <v>#DIV/0!</v>
      </c>
      <c r="F36" s="25"/>
      <c r="G36" s="26">
        <f t="shared" si="6"/>
        <v>0</v>
      </c>
      <c r="H36" s="32">
        <f t="shared" si="7"/>
        <v>0</v>
      </c>
      <c r="I36" s="23">
        <f t="shared" si="8"/>
        <v>0</v>
      </c>
      <c r="J36" s="33" t="e">
        <f t="shared" si="0"/>
        <v>#DIV/0!</v>
      </c>
      <c r="K36" s="25"/>
      <c r="L36" s="26">
        <f t="shared" si="9"/>
        <v>0</v>
      </c>
      <c r="M36" s="22">
        <f t="shared" si="10"/>
        <v>0</v>
      </c>
      <c r="N36" s="23">
        <f t="shared" si="11"/>
        <v>0</v>
      </c>
      <c r="O36" s="33" t="e">
        <f t="shared" si="1"/>
        <v>#DIV/0!</v>
      </c>
      <c r="P36" s="25"/>
      <c r="Q36" s="26">
        <f t="shared" si="12"/>
        <v>0</v>
      </c>
      <c r="R36" s="32">
        <f t="shared" si="13"/>
        <v>0</v>
      </c>
      <c r="S36" s="23">
        <f t="shared" si="14"/>
        <v>0</v>
      </c>
      <c r="T36" s="33" t="e">
        <f t="shared" si="2"/>
        <v>#DIV/0!</v>
      </c>
      <c r="U36" s="25"/>
      <c r="V36" s="26">
        <f t="shared" si="15"/>
        <v>0</v>
      </c>
      <c r="W36" s="32">
        <f t="shared" si="16"/>
        <v>0</v>
      </c>
      <c r="X36" s="23">
        <f t="shared" si="17"/>
        <v>0</v>
      </c>
      <c r="Y36" s="33" t="e">
        <f t="shared" si="18"/>
        <v>#DIV/0!</v>
      </c>
      <c r="Z36" s="25"/>
      <c r="AA36" s="26">
        <f t="shared" si="19"/>
        <v>0</v>
      </c>
      <c r="AB36" s="32">
        <f t="shared" si="20"/>
        <v>9.8039215686274508E-3</v>
      </c>
      <c r="AC36" s="23">
        <f t="shared" si="21"/>
        <v>1</v>
      </c>
      <c r="AD36" s="33" t="e">
        <f t="shared" si="22"/>
        <v>#DIV/0!</v>
      </c>
      <c r="AE36" s="25"/>
      <c r="AF36" s="26">
        <f t="shared" si="23"/>
        <v>-1</v>
      </c>
      <c r="AG36" s="32">
        <f t="shared" si="24"/>
        <v>0</v>
      </c>
      <c r="AH36" s="23">
        <f t="shared" si="25"/>
        <v>0</v>
      </c>
      <c r="AI36" s="33" t="e">
        <f t="shared" si="26"/>
        <v>#DIV/0!</v>
      </c>
      <c r="AJ36" s="25"/>
      <c r="AK36" s="26">
        <f t="shared" si="27"/>
        <v>0</v>
      </c>
      <c r="AL36" s="32">
        <f t="shared" si="28"/>
        <v>1.9083969465648854E-3</v>
      </c>
      <c r="AM36" s="23">
        <f t="shared" si="29"/>
        <v>1</v>
      </c>
      <c r="AN36" s="33" t="e">
        <f t="shared" si="30"/>
        <v>#DIV/0!</v>
      </c>
      <c r="AO36" s="25"/>
      <c r="AP36" s="26">
        <f t="shared" si="31"/>
        <v>-1</v>
      </c>
      <c r="AQ36" s="32">
        <f t="shared" si="32"/>
        <v>0</v>
      </c>
      <c r="AR36" s="23">
        <f t="shared" si="33"/>
        <v>0</v>
      </c>
      <c r="AS36" s="33" t="e">
        <f t="shared" si="34"/>
        <v>#DIV/0!</v>
      </c>
      <c r="AT36" s="25"/>
      <c r="AU36" s="26">
        <f t="shared" si="35"/>
        <v>0</v>
      </c>
      <c r="AY36" t="s">
        <v>32</v>
      </c>
      <c r="AZ36" t="s">
        <v>86</v>
      </c>
      <c r="BA36" t="s">
        <v>87</v>
      </c>
      <c r="BB36" t="s">
        <v>103</v>
      </c>
      <c r="BC36" t="s">
        <v>89</v>
      </c>
      <c r="BD36">
        <v>14</v>
      </c>
      <c r="BE36">
        <v>9</v>
      </c>
      <c r="BF36">
        <v>5</v>
      </c>
      <c r="BG36">
        <v>6</v>
      </c>
      <c r="BH36">
        <v>1</v>
      </c>
      <c r="BI36">
        <v>6</v>
      </c>
      <c r="BJ36">
        <v>4</v>
      </c>
      <c r="BK36">
        <v>43</v>
      </c>
      <c r="BL36">
        <v>2</v>
      </c>
    </row>
    <row r="37" spans="1:64" x14ac:dyDescent="0.3">
      <c r="A37" t="s">
        <v>22</v>
      </c>
      <c r="B37" s="21"/>
      <c r="C37" s="32">
        <f t="shared" si="3"/>
        <v>6.1349693251533744E-3</v>
      </c>
      <c r="D37" s="23">
        <f t="shared" si="4"/>
        <v>1</v>
      </c>
      <c r="E37" s="33" t="e">
        <f t="shared" si="5"/>
        <v>#DIV/0!</v>
      </c>
      <c r="F37" s="25"/>
      <c r="G37" s="26">
        <f t="shared" si="6"/>
        <v>-1</v>
      </c>
      <c r="H37" s="32">
        <f t="shared" si="7"/>
        <v>7.7519379844961239E-3</v>
      </c>
      <c r="I37" s="23">
        <f t="shared" si="8"/>
        <v>1</v>
      </c>
      <c r="J37" s="33" t="e">
        <f t="shared" si="0"/>
        <v>#DIV/0!</v>
      </c>
      <c r="K37" s="25"/>
      <c r="L37" s="26">
        <f t="shared" si="9"/>
        <v>-1</v>
      </c>
      <c r="M37" s="22">
        <f t="shared" si="10"/>
        <v>0</v>
      </c>
      <c r="N37" s="23">
        <f t="shared" si="11"/>
        <v>0</v>
      </c>
      <c r="O37" s="33" t="e">
        <f t="shared" si="1"/>
        <v>#DIV/0!</v>
      </c>
      <c r="P37" s="25"/>
      <c r="Q37" s="26">
        <f t="shared" si="12"/>
        <v>0</v>
      </c>
      <c r="R37" s="32">
        <f t="shared" si="13"/>
        <v>0</v>
      </c>
      <c r="S37" s="23">
        <f t="shared" si="14"/>
        <v>0</v>
      </c>
      <c r="T37" s="33" t="e">
        <f t="shared" si="2"/>
        <v>#DIV/0!</v>
      </c>
      <c r="U37" s="25"/>
      <c r="V37" s="26">
        <f t="shared" si="15"/>
        <v>0</v>
      </c>
      <c r="W37" s="32">
        <f t="shared" si="16"/>
        <v>0</v>
      </c>
      <c r="X37" s="23">
        <f t="shared" si="17"/>
        <v>0</v>
      </c>
      <c r="Y37" s="33" t="e">
        <f t="shared" si="18"/>
        <v>#DIV/0!</v>
      </c>
      <c r="Z37" s="25"/>
      <c r="AA37" s="26">
        <f t="shared" si="19"/>
        <v>0</v>
      </c>
      <c r="AB37" s="32">
        <f t="shared" si="20"/>
        <v>0</v>
      </c>
      <c r="AC37" s="23">
        <f t="shared" si="21"/>
        <v>0</v>
      </c>
      <c r="AD37" s="33" t="e">
        <f t="shared" si="22"/>
        <v>#DIV/0!</v>
      </c>
      <c r="AE37" s="25"/>
      <c r="AF37" s="26">
        <f t="shared" si="23"/>
        <v>0</v>
      </c>
      <c r="AG37" s="32">
        <f t="shared" si="24"/>
        <v>0</v>
      </c>
      <c r="AH37" s="23">
        <f t="shared" si="25"/>
        <v>0</v>
      </c>
      <c r="AI37" s="33" t="e">
        <f t="shared" si="26"/>
        <v>#DIV/0!</v>
      </c>
      <c r="AJ37" s="25"/>
      <c r="AK37" s="26">
        <f t="shared" si="27"/>
        <v>0</v>
      </c>
      <c r="AL37" s="32">
        <f t="shared" si="28"/>
        <v>3.8167938931297708E-3</v>
      </c>
      <c r="AM37" s="23">
        <f t="shared" si="29"/>
        <v>2</v>
      </c>
      <c r="AN37" s="33" t="e">
        <f t="shared" si="30"/>
        <v>#DIV/0!</v>
      </c>
      <c r="AO37" s="25"/>
      <c r="AP37" s="26">
        <f t="shared" si="31"/>
        <v>-2</v>
      </c>
      <c r="AQ37" s="32">
        <f t="shared" si="32"/>
        <v>0</v>
      </c>
      <c r="AR37" s="23">
        <f t="shared" si="33"/>
        <v>0</v>
      </c>
      <c r="AS37" s="33" t="e">
        <f t="shared" si="34"/>
        <v>#DIV/0!</v>
      </c>
      <c r="AT37" s="25"/>
      <c r="AU37" s="26">
        <f t="shared" si="35"/>
        <v>0</v>
      </c>
    </row>
    <row r="38" spans="1:64" x14ac:dyDescent="0.3">
      <c r="A38" t="s">
        <v>23</v>
      </c>
      <c r="B38" s="21"/>
      <c r="C38" s="32">
        <f t="shared" si="3"/>
        <v>6.1349693251533744E-3</v>
      </c>
      <c r="D38" s="23">
        <f t="shared" si="4"/>
        <v>1</v>
      </c>
      <c r="E38" s="33" t="e">
        <f t="shared" si="5"/>
        <v>#DIV/0!</v>
      </c>
      <c r="F38" s="25"/>
      <c r="G38" s="26">
        <f t="shared" si="6"/>
        <v>-1</v>
      </c>
      <c r="H38" s="32">
        <f t="shared" si="7"/>
        <v>5.4263565891472867E-2</v>
      </c>
      <c r="I38" s="23">
        <f t="shared" si="8"/>
        <v>7</v>
      </c>
      <c r="J38" s="33" t="e">
        <f t="shared" si="0"/>
        <v>#DIV/0!</v>
      </c>
      <c r="K38" s="25"/>
      <c r="L38" s="26">
        <f t="shared" si="9"/>
        <v>-7</v>
      </c>
      <c r="M38" s="22">
        <f t="shared" si="10"/>
        <v>0</v>
      </c>
      <c r="N38" s="23">
        <f t="shared" si="11"/>
        <v>0</v>
      </c>
      <c r="O38" s="33" t="e">
        <f t="shared" si="1"/>
        <v>#DIV/0!</v>
      </c>
      <c r="P38" s="25"/>
      <c r="Q38" s="26">
        <f t="shared" si="12"/>
        <v>0</v>
      </c>
      <c r="R38" s="32">
        <f t="shared" si="13"/>
        <v>0</v>
      </c>
      <c r="S38" s="23">
        <f t="shared" si="14"/>
        <v>0</v>
      </c>
      <c r="T38" s="33" t="e">
        <f t="shared" si="2"/>
        <v>#DIV/0!</v>
      </c>
      <c r="U38" s="25"/>
      <c r="V38" s="26">
        <f t="shared" si="15"/>
        <v>0</v>
      </c>
      <c r="W38" s="32">
        <f t="shared" si="16"/>
        <v>2.6315789473684209E-2</v>
      </c>
      <c r="X38" s="23">
        <f t="shared" si="17"/>
        <v>1</v>
      </c>
      <c r="Y38" s="33" t="e">
        <f t="shared" si="18"/>
        <v>#DIV/0!</v>
      </c>
      <c r="Z38" s="25"/>
      <c r="AA38" s="26">
        <f t="shared" si="19"/>
        <v>-1</v>
      </c>
      <c r="AB38" s="32">
        <f t="shared" si="20"/>
        <v>4.9019607843137254E-2</v>
      </c>
      <c r="AC38" s="23">
        <f t="shared" si="21"/>
        <v>5</v>
      </c>
      <c r="AD38" s="33" t="e">
        <f t="shared" si="22"/>
        <v>#DIV/0!</v>
      </c>
      <c r="AE38" s="25"/>
      <c r="AF38" s="26">
        <f t="shared" si="23"/>
        <v>-5</v>
      </c>
      <c r="AG38" s="32">
        <f t="shared" si="24"/>
        <v>0</v>
      </c>
      <c r="AH38" s="23">
        <f t="shared" si="25"/>
        <v>0</v>
      </c>
      <c r="AI38" s="33" t="e">
        <f t="shared" si="26"/>
        <v>#DIV/0!</v>
      </c>
      <c r="AJ38" s="25"/>
      <c r="AK38" s="26">
        <f t="shared" si="27"/>
        <v>0</v>
      </c>
      <c r="AL38" s="32">
        <f t="shared" si="28"/>
        <v>2.6717557251908396E-2</v>
      </c>
      <c r="AM38" s="23">
        <f t="shared" si="29"/>
        <v>14</v>
      </c>
      <c r="AN38" s="33" t="e">
        <f t="shared" si="30"/>
        <v>#DIV/0!</v>
      </c>
      <c r="AO38" s="25"/>
      <c r="AP38" s="26">
        <f t="shared" si="31"/>
        <v>-14</v>
      </c>
      <c r="AQ38" s="32">
        <f t="shared" si="32"/>
        <v>0</v>
      </c>
      <c r="AR38" s="23">
        <f t="shared" si="33"/>
        <v>0</v>
      </c>
      <c r="AS38" s="33" t="e">
        <f t="shared" si="34"/>
        <v>#DIV/0!</v>
      </c>
      <c r="AT38" s="25"/>
      <c r="AU38" s="26">
        <f t="shared" si="35"/>
        <v>0</v>
      </c>
    </row>
    <row r="39" spans="1:64" x14ac:dyDescent="0.3">
      <c r="A39" t="s">
        <v>24</v>
      </c>
      <c r="B39" s="21"/>
      <c r="C39" s="32">
        <f t="shared" si="3"/>
        <v>4.2944785276073622E-2</v>
      </c>
      <c r="D39" s="23">
        <f t="shared" si="4"/>
        <v>7</v>
      </c>
      <c r="E39" s="33" t="e">
        <f t="shared" si="5"/>
        <v>#DIV/0!</v>
      </c>
      <c r="F39" s="25"/>
      <c r="G39" s="26">
        <f t="shared" si="6"/>
        <v>-7</v>
      </c>
      <c r="H39" s="32">
        <f t="shared" si="7"/>
        <v>2.3255813953488372E-2</v>
      </c>
      <c r="I39" s="23">
        <f t="shared" si="8"/>
        <v>3</v>
      </c>
      <c r="J39" s="33" t="e">
        <f t="shared" si="0"/>
        <v>#DIV/0!</v>
      </c>
      <c r="K39" s="25"/>
      <c r="L39" s="26">
        <f t="shared" si="9"/>
        <v>-3</v>
      </c>
      <c r="M39" s="22">
        <f t="shared" si="10"/>
        <v>0.5</v>
      </c>
      <c r="N39" s="23">
        <f t="shared" si="11"/>
        <v>25</v>
      </c>
      <c r="O39" s="33" t="e">
        <f t="shared" si="1"/>
        <v>#DIV/0!</v>
      </c>
      <c r="P39" s="25"/>
      <c r="Q39" s="26">
        <f t="shared" si="12"/>
        <v>-25</v>
      </c>
      <c r="R39" s="32">
        <f t="shared" si="13"/>
        <v>1.9230769230769232E-2</v>
      </c>
      <c r="S39" s="23">
        <f t="shared" si="14"/>
        <v>1</v>
      </c>
      <c r="T39" s="33" t="e">
        <f t="shared" si="2"/>
        <v>#DIV/0!</v>
      </c>
      <c r="U39" s="25"/>
      <c r="V39" s="26">
        <f t="shared" si="15"/>
        <v>-1</v>
      </c>
      <c r="W39" s="32">
        <f t="shared" si="16"/>
        <v>0.13157894736842105</v>
      </c>
      <c r="X39" s="23">
        <f t="shared" si="17"/>
        <v>5</v>
      </c>
      <c r="Y39" s="33" t="e">
        <f t="shared" si="18"/>
        <v>#DIV/0!</v>
      </c>
      <c r="Z39" s="25"/>
      <c r="AA39" s="26">
        <f t="shared" si="19"/>
        <v>-5</v>
      </c>
      <c r="AB39" s="32">
        <f t="shared" si="20"/>
        <v>5.8823529411764705E-2</v>
      </c>
      <c r="AC39" s="23">
        <f t="shared" si="21"/>
        <v>6</v>
      </c>
      <c r="AD39" s="33" t="e">
        <f t="shared" si="22"/>
        <v>#DIV/0!</v>
      </c>
      <c r="AE39" s="25"/>
      <c r="AF39" s="26">
        <f t="shared" si="23"/>
        <v>-6</v>
      </c>
      <c r="AG39" s="32">
        <f t="shared" si="24"/>
        <v>0</v>
      </c>
      <c r="AH39" s="23">
        <f t="shared" si="25"/>
        <v>0</v>
      </c>
      <c r="AI39" s="33" t="e">
        <f t="shared" si="26"/>
        <v>#DIV/0!</v>
      </c>
      <c r="AJ39" s="25"/>
      <c r="AK39" s="26">
        <f t="shared" si="27"/>
        <v>0</v>
      </c>
      <c r="AL39" s="32">
        <f t="shared" si="28"/>
        <v>8.9694656488549615E-2</v>
      </c>
      <c r="AM39" s="23">
        <f t="shared" si="29"/>
        <v>47</v>
      </c>
      <c r="AN39" s="33" t="e">
        <f t="shared" si="30"/>
        <v>#DIV/0!</v>
      </c>
      <c r="AO39" s="25"/>
      <c r="AP39" s="26">
        <f t="shared" si="31"/>
        <v>-47</v>
      </c>
      <c r="AQ39" s="32">
        <f t="shared" si="32"/>
        <v>0</v>
      </c>
      <c r="AR39" s="23">
        <f t="shared" si="33"/>
        <v>0</v>
      </c>
      <c r="AS39" s="33" t="e">
        <f t="shared" si="34"/>
        <v>#DIV/0!</v>
      </c>
      <c r="AT39" s="25"/>
      <c r="AU39" s="26">
        <f t="shared" si="35"/>
        <v>0</v>
      </c>
    </row>
    <row r="40" spans="1:64" x14ac:dyDescent="0.3">
      <c r="A40" t="s">
        <v>61</v>
      </c>
      <c r="B40" s="21"/>
      <c r="C40" s="32">
        <f t="shared" si="3"/>
        <v>0</v>
      </c>
      <c r="D40" s="23">
        <f t="shared" si="4"/>
        <v>0</v>
      </c>
      <c r="E40" s="33" t="e">
        <f t="shared" si="5"/>
        <v>#DIV/0!</v>
      </c>
      <c r="F40" s="25"/>
      <c r="G40" s="26">
        <f t="shared" si="6"/>
        <v>0</v>
      </c>
      <c r="H40" s="32">
        <f t="shared" si="7"/>
        <v>0</v>
      </c>
      <c r="I40" s="23">
        <f t="shared" si="8"/>
        <v>0</v>
      </c>
      <c r="J40" s="33" t="e">
        <f t="shared" si="0"/>
        <v>#DIV/0!</v>
      </c>
      <c r="K40" s="25"/>
      <c r="L40" s="26">
        <f t="shared" si="9"/>
        <v>0</v>
      </c>
      <c r="M40" s="22">
        <f t="shared" si="10"/>
        <v>0</v>
      </c>
      <c r="N40" s="23">
        <f t="shared" si="11"/>
        <v>0</v>
      </c>
      <c r="O40" s="33" t="e">
        <f t="shared" si="1"/>
        <v>#DIV/0!</v>
      </c>
      <c r="P40" s="25"/>
      <c r="Q40" s="26">
        <f t="shared" si="12"/>
        <v>0</v>
      </c>
      <c r="R40" s="32">
        <f t="shared" si="13"/>
        <v>0</v>
      </c>
      <c r="S40" s="23">
        <f t="shared" si="14"/>
        <v>0</v>
      </c>
      <c r="T40" s="33" t="e">
        <f t="shared" si="2"/>
        <v>#DIV/0!</v>
      </c>
      <c r="U40" s="25"/>
      <c r="V40" s="26">
        <f t="shared" si="15"/>
        <v>0</v>
      </c>
      <c r="W40" s="32">
        <f t="shared" si="16"/>
        <v>0</v>
      </c>
      <c r="X40" s="23">
        <f t="shared" si="17"/>
        <v>0</v>
      </c>
      <c r="Y40" s="33" t="e">
        <f t="shared" si="18"/>
        <v>#DIV/0!</v>
      </c>
      <c r="Z40" s="25"/>
      <c r="AA40" s="26">
        <f t="shared" si="19"/>
        <v>0</v>
      </c>
      <c r="AB40" s="32">
        <f t="shared" si="20"/>
        <v>0</v>
      </c>
      <c r="AC40" s="23">
        <f t="shared" si="21"/>
        <v>0</v>
      </c>
      <c r="AD40" s="33" t="e">
        <f t="shared" si="22"/>
        <v>#DIV/0!</v>
      </c>
      <c r="AE40" s="25"/>
      <c r="AF40" s="26">
        <f t="shared" si="23"/>
        <v>0</v>
      </c>
      <c r="AG40" s="32">
        <f t="shared" si="24"/>
        <v>0</v>
      </c>
      <c r="AH40" s="23">
        <f t="shared" si="25"/>
        <v>0</v>
      </c>
      <c r="AI40" s="33" t="e">
        <f t="shared" si="26"/>
        <v>#DIV/0!</v>
      </c>
      <c r="AJ40" s="25"/>
      <c r="AK40" s="26">
        <f t="shared" si="27"/>
        <v>0</v>
      </c>
      <c r="AL40" s="32">
        <f t="shared" si="28"/>
        <v>0</v>
      </c>
      <c r="AM40" s="23">
        <f t="shared" si="29"/>
        <v>0</v>
      </c>
      <c r="AN40" s="33" t="e">
        <f t="shared" si="30"/>
        <v>#DIV/0!</v>
      </c>
      <c r="AO40" s="25"/>
      <c r="AP40" s="26">
        <f t="shared" si="31"/>
        <v>0</v>
      </c>
      <c r="AQ40" s="32">
        <f t="shared" si="32"/>
        <v>0</v>
      </c>
      <c r="AR40" s="23">
        <f t="shared" si="33"/>
        <v>0</v>
      </c>
      <c r="AS40" s="33" t="e">
        <f t="shared" si="34"/>
        <v>#DIV/0!</v>
      </c>
      <c r="AT40" s="25"/>
      <c r="AU40" s="26">
        <f t="shared" si="35"/>
        <v>0</v>
      </c>
    </row>
    <row r="41" spans="1:64" x14ac:dyDescent="0.3">
      <c r="A41" t="s">
        <v>25</v>
      </c>
      <c r="B41" s="21"/>
      <c r="C41" s="32">
        <f t="shared" si="3"/>
        <v>1.8404907975460124E-2</v>
      </c>
      <c r="D41" s="23">
        <f t="shared" si="4"/>
        <v>3</v>
      </c>
      <c r="E41" s="33" t="e">
        <f t="shared" si="5"/>
        <v>#DIV/0!</v>
      </c>
      <c r="F41" s="25"/>
      <c r="G41" s="26">
        <f t="shared" si="6"/>
        <v>-3</v>
      </c>
      <c r="H41" s="32">
        <f t="shared" si="7"/>
        <v>0</v>
      </c>
      <c r="I41" s="23">
        <f t="shared" si="8"/>
        <v>0</v>
      </c>
      <c r="J41" s="33" t="e">
        <f t="shared" si="0"/>
        <v>#DIV/0!</v>
      </c>
      <c r="K41" s="25"/>
      <c r="L41" s="26">
        <f t="shared" si="9"/>
        <v>0</v>
      </c>
      <c r="M41" s="22">
        <f t="shared" si="10"/>
        <v>0</v>
      </c>
      <c r="N41" s="23">
        <f t="shared" si="11"/>
        <v>0</v>
      </c>
      <c r="O41" s="33" t="e">
        <f t="shared" si="1"/>
        <v>#DIV/0!</v>
      </c>
      <c r="P41" s="25"/>
      <c r="Q41" s="26">
        <f t="shared" si="12"/>
        <v>0</v>
      </c>
      <c r="R41" s="32">
        <f t="shared" si="13"/>
        <v>1.9230769230769232E-2</v>
      </c>
      <c r="S41" s="23">
        <f t="shared" si="14"/>
        <v>1</v>
      </c>
      <c r="T41" s="33" t="e">
        <f t="shared" si="2"/>
        <v>#DIV/0!</v>
      </c>
      <c r="U41" s="25"/>
      <c r="V41" s="26">
        <f t="shared" si="15"/>
        <v>-1</v>
      </c>
      <c r="W41" s="32">
        <f t="shared" si="16"/>
        <v>0</v>
      </c>
      <c r="X41" s="23">
        <f t="shared" si="17"/>
        <v>0</v>
      </c>
      <c r="Y41" s="33" t="e">
        <f t="shared" si="18"/>
        <v>#DIV/0!</v>
      </c>
      <c r="Z41" s="25"/>
      <c r="AA41" s="26">
        <f t="shared" si="19"/>
        <v>0</v>
      </c>
      <c r="AB41" s="32">
        <f t="shared" si="20"/>
        <v>1.9607843137254902E-2</v>
      </c>
      <c r="AC41" s="23">
        <f t="shared" si="21"/>
        <v>2</v>
      </c>
      <c r="AD41" s="33" t="e">
        <f t="shared" si="22"/>
        <v>#DIV/0!</v>
      </c>
      <c r="AE41" s="25"/>
      <c r="AF41" s="26">
        <f t="shared" si="23"/>
        <v>-2</v>
      </c>
      <c r="AG41" s="32">
        <f t="shared" si="24"/>
        <v>0</v>
      </c>
      <c r="AH41" s="23">
        <f t="shared" si="25"/>
        <v>0</v>
      </c>
      <c r="AI41" s="33" t="e">
        <f t="shared" si="26"/>
        <v>#DIV/0!</v>
      </c>
      <c r="AJ41" s="25"/>
      <c r="AK41" s="26">
        <f t="shared" si="27"/>
        <v>0</v>
      </c>
      <c r="AL41" s="32">
        <f t="shared" si="28"/>
        <v>1.1450381679389313E-2</v>
      </c>
      <c r="AM41" s="23">
        <f t="shared" si="29"/>
        <v>6</v>
      </c>
      <c r="AN41" s="33" t="e">
        <f t="shared" si="30"/>
        <v>#DIV/0!</v>
      </c>
      <c r="AO41" s="25"/>
      <c r="AP41" s="26">
        <f t="shared" si="31"/>
        <v>-6</v>
      </c>
      <c r="AQ41" s="32">
        <f t="shared" si="32"/>
        <v>0</v>
      </c>
      <c r="AR41" s="23">
        <f t="shared" si="33"/>
        <v>0</v>
      </c>
      <c r="AS41" s="33" t="e">
        <f t="shared" si="34"/>
        <v>#DIV/0!</v>
      </c>
      <c r="AT41" s="25"/>
      <c r="AU41" s="26">
        <f t="shared" si="35"/>
        <v>0</v>
      </c>
    </row>
    <row r="42" spans="1:64" x14ac:dyDescent="0.3">
      <c r="A42" t="s">
        <v>26</v>
      </c>
      <c r="B42" s="21"/>
      <c r="C42" s="32">
        <f t="shared" si="3"/>
        <v>5.5214723926380369E-2</v>
      </c>
      <c r="D42" s="23">
        <f t="shared" si="4"/>
        <v>9</v>
      </c>
      <c r="E42" s="33" t="e">
        <f t="shared" si="5"/>
        <v>#DIV/0!</v>
      </c>
      <c r="F42" s="25"/>
      <c r="G42" s="26">
        <f t="shared" si="6"/>
        <v>-9</v>
      </c>
      <c r="H42" s="32">
        <f t="shared" si="7"/>
        <v>6.9767441860465115E-2</v>
      </c>
      <c r="I42" s="23">
        <f t="shared" si="8"/>
        <v>9</v>
      </c>
      <c r="J42" s="33" t="e">
        <f t="shared" si="0"/>
        <v>#DIV/0!</v>
      </c>
      <c r="K42" s="25"/>
      <c r="L42" s="26">
        <f t="shared" si="9"/>
        <v>-9</v>
      </c>
      <c r="M42" s="22">
        <f t="shared" si="10"/>
        <v>0</v>
      </c>
      <c r="N42" s="23">
        <f t="shared" si="11"/>
        <v>0</v>
      </c>
      <c r="O42" s="33" t="e">
        <f t="shared" si="1"/>
        <v>#DIV/0!</v>
      </c>
      <c r="P42" s="25"/>
      <c r="Q42" s="26">
        <f t="shared" si="12"/>
        <v>0</v>
      </c>
      <c r="R42" s="32">
        <f t="shared" si="13"/>
        <v>0</v>
      </c>
      <c r="S42" s="23">
        <f t="shared" si="14"/>
        <v>0</v>
      </c>
      <c r="T42" s="33" t="e">
        <f t="shared" si="2"/>
        <v>#DIV/0!</v>
      </c>
      <c r="U42" s="25"/>
      <c r="V42" s="26">
        <f t="shared" si="15"/>
        <v>0</v>
      </c>
      <c r="W42" s="32">
        <f t="shared" si="16"/>
        <v>0</v>
      </c>
      <c r="X42" s="23">
        <f t="shared" si="17"/>
        <v>0</v>
      </c>
      <c r="Y42" s="33" t="e">
        <f t="shared" si="18"/>
        <v>#DIV/0!</v>
      </c>
      <c r="Z42" s="25"/>
      <c r="AA42" s="26">
        <f t="shared" si="19"/>
        <v>0</v>
      </c>
      <c r="AB42" s="32">
        <f t="shared" si="20"/>
        <v>6.8627450980392163E-2</v>
      </c>
      <c r="AC42" s="23">
        <f t="shared" si="21"/>
        <v>7</v>
      </c>
      <c r="AD42" s="33" t="e">
        <f t="shared" si="22"/>
        <v>#DIV/0!</v>
      </c>
      <c r="AE42" s="25"/>
      <c r="AF42" s="26">
        <f t="shared" si="23"/>
        <v>-7</v>
      </c>
      <c r="AG42" s="32">
        <f t="shared" si="24"/>
        <v>0</v>
      </c>
      <c r="AH42" s="23">
        <f t="shared" si="25"/>
        <v>0</v>
      </c>
      <c r="AI42" s="33" t="e">
        <f t="shared" si="26"/>
        <v>#DIV/0!</v>
      </c>
      <c r="AJ42" s="25"/>
      <c r="AK42" s="26">
        <f t="shared" si="27"/>
        <v>0</v>
      </c>
      <c r="AL42" s="32">
        <f t="shared" si="28"/>
        <v>4.7709923664122141E-2</v>
      </c>
      <c r="AM42" s="23">
        <f t="shared" si="29"/>
        <v>25</v>
      </c>
      <c r="AN42" s="33" t="e">
        <f t="shared" si="30"/>
        <v>#DIV/0!</v>
      </c>
      <c r="AO42" s="25"/>
      <c r="AP42" s="26">
        <f t="shared" si="31"/>
        <v>-25</v>
      </c>
      <c r="AQ42" s="32">
        <f t="shared" si="32"/>
        <v>0</v>
      </c>
      <c r="AR42" s="23">
        <f t="shared" si="33"/>
        <v>0</v>
      </c>
      <c r="AS42" s="33" t="e">
        <f t="shared" si="34"/>
        <v>#DIV/0!</v>
      </c>
      <c r="AT42" s="25"/>
      <c r="AU42" s="26">
        <f t="shared" si="35"/>
        <v>0</v>
      </c>
    </row>
    <row r="43" spans="1:64" x14ac:dyDescent="0.3">
      <c r="A43" t="s">
        <v>27</v>
      </c>
      <c r="B43" s="21"/>
      <c r="C43" s="32">
        <f t="shared" si="3"/>
        <v>1.8404907975460124E-2</v>
      </c>
      <c r="D43" s="23">
        <f t="shared" si="4"/>
        <v>3</v>
      </c>
      <c r="E43" s="33" t="e">
        <f t="shared" si="5"/>
        <v>#DIV/0!</v>
      </c>
      <c r="F43" s="25"/>
      <c r="G43" s="26">
        <f t="shared" si="6"/>
        <v>-3</v>
      </c>
      <c r="H43" s="32">
        <f t="shared" si="7"/>
        <v>3.1007751937984496E-2</v>
      </c>
      <c r="I43" s="23">
        <f t="shared" si="8"/>
        <v>4</v>
      </c>
      <c r="J43" s="33" t="e">
        <f t="shared" si="0"/>
        <v>#DIV/0!</v>
      </c>
      <c r="K43" s="25"/>
      <c r="L43" s="26">
        <f t="shared" si="9"/>
        <v>-4</v>
      </c>
      <c r="M43" s="22">
        <f t="shared" si="10"/>
        <v>0</v>
      </c>
      <c r="N43" s="23">
        <f t="shared" si="11"/>
        <v>0</v>
      </c>
      <c r="O43" s="33" t="e">
        <f t="shared" si="1"/>
        <v>#DIV/0!</v>
      </c>
      <c r="P43" s="25"/>
      <c r="Q43" s="26">
        <f t="shared" si="12"/>
        <v>0</v>
      </c>
      <c r="R43" s="32">
        <f t="shared" si="13"/>
        <v>0</v>
      </c>
      <c r="S43" s="23">
        <f t="shared" si="14"/>
        <v>0</v>
      </c>
      <c r="T43" s="33" t="e">
        <f t="shared" si="2"/>
        <v>#DIV/0!</v>
      </c>
      <c r="U43" s="25"/>
      <c r="V43" s="26">
        <f t="shared" si="15"/>
        <v>0</v>
      </c>
      <c r="W43" s="32">
        <f t="shared" si="16"/>
        <v>0</v>
      </c>
      <c r="X43" s="23">
        <f t="shared" si="17"/>
        <v>0</v>
      </c>
      <c r="Y43" s="33" t="e">
        <f t="shared" si="18"/>
        <v>#DIV/0!</v>
      </c>
      <c r="Z43" s="25"/>
      <c r="AA43" s="26">
        <f t="shared" si="19"/>
        <v>0</v>
      </c>
      <c r="AB43" s="32">
        <f t="shared" si="20"/>
        <v>3.9215686274509803E-2</v>
      </c>
      <c r="AC43" s="23">
        <f t="shared" si="21"/>
        <v>4</v>
      </c>
      <c r="AD43" s="33" t="e">
        <f t="shared" si="22"/>
        <v>#DIV/0!</v>
      </c>
      <c r="AE43" s="25"/>
      <c r="AF43" s="26">
        <f t="shared" si="23"/>
        <v>-4</v>
      </c>
      <c r="AG43" s="32">
        <f t="shared" si="24"/>
        <v>0</v>
      </c>
      <c r="AH43" s="23">
        <f t="shared" si="25"/>
        <v>0</v>
      </c>
      <c r="AI43" s="33" t="e">
        <f t="shared" si="26"/>
        <v>#DIV/0!</v>
      </c>
      <c r="AJ43" s="25"/>
      <c r="AK43" s="26">
        <f t="shared" si="27"/>
        <v>0</v>
      </c>
      <c r="AL43" s="32">
        <f t="shared" si="28"/>
        <v>2.0992366412213741E-2</v>
      </c>
      <c r="AM43" s="23">
        <f t="shared" si="29"/>
        <v>11</v>
      </c>
      <c r="AN43" s="33" t="e">
        <f t="shared" si="30"/>
        <v>#DIV/0!</v>
      </c>
      <c r="AO43" s="25"/>
      <c r="AP43" s="26">
        <f t="shared" si="31"/>
        <v>-11</v>
      </c>
      <c r="AQ43" s="32">
        <f t="shared" si="32"/>
        <v>0</v>
      </c>
      <c r="AR43" s="23">
        <f t="shared" si="33"/>
        <v>0</v>
      </c>
      <c r="AS43" s="33" t="e">
        <f t="shared" si="34"/>
        <v>#DIV/0!</v>
      </c>
      <c r="AT43" s="25"/>
      <c r="AU43" s="26">
        <f t="shared" si="35"/>
        <v>0</v>
      </c>
    </row>
    <row r="44" spans="1:64" x14ac:dyDescent="0.3">
      <c r="A44" t="s">
        <v>28</v>
      </c>
      <c r="B44" s="21"/>
      <c r="C44" s="32">
        <f t="shared" si="3"/>
        <v>4.2944785276073622E-2</v>
      </c>
      <c r="D44" s="23">
        <f t="shared" si="4"/>
        <v>7</v>
      </c>
      <c r="E44" s="33" t="e">
        <f t="shared" si="5"/>
        <v>#DIV/0!</v>
      </c>
      <c r="F44" s="25"/>
      <c r="G44" s="26">
        <f t="shared" si="6"/>
        <v>-7</v>
      </c>
      <c r="H44" s="32">
        <f t="shared" si="7"/>
        <v>3.875968992248062E-2</v>
      </c>
      <c r="I44" s="23">
        <f t="shared" si="8"/>
        <v>5</v>
      </c>
      <c r="J44" s="33" t="e">
        <f t="shared" si="0"/>
        <v>#DIV/0!</v>
      </c>
      <c r="K44" s="25"/>
      <c r="L44" s="26">
        <f t="shared" si="9"/>
        <v>-5</v>
      </c>
      <c r="M44" s="22">
        <f t="shared" si="10"/>
        <v>0</v>
      </c>
      <c r="N44" s="23">
        <f t="shared" si="11"/>
        <v>0</v>
      </c>
      <c r="O44" s="33" t="e">
        <f t="shared" si="1"/>
        <v>#DIV/0!</v>
      </c>
      <c r="P44" s="25"/>
      <c r="Q44" s="26">
        <f t="shared" si="12"/>
        <v>0</v>
      </c>
      <c r="R44" s="32">
        <f t="shared" si="13"/>
        <v>5.7692307692307696E-2</v>
      </c>
      <c r="S44" s="23">
        <f t="shared" si="14"/>
        <v>3</v>
      </c>
      <c r="T44" s="33" t="e">
        <f t="shared" si="2"/>
        <v>#DIV/0!</v>
      </c>
      <c r="U44" s="25"/>
      <c r="V44" s="26">
        <f t="shared" si="15"/>
        <v>-3</v>
      </c>
      <c r="W44" s="32">
        <f t="shared" si="16"/>
        <v>0.13157894736842105</v>
      </c>
      <c r="X44" s="23">
        <f t="shared" si="17"/>
        <v>5</v>
      </c>
      <c r="Y44" s="33" t="e">
        <f t="shared" si="18"/>
        <v>#DIV/0!</v>
      </c>
      <c r="Z44" s="25"/>
      <c r="AA44" s="26">
        <f t="shared" si="19"/>
        <v>-5</v>
      </c>
      <c r="AB44" s="32">
        <f t="shared" si="20"/>
        <v>6.8627450980392163E-2</v>
      </c>
      <c r="AC44" s="23">
        <f t="shared" si="21"/>
        <v>7</v>
      </c>
      <c r="AD44" s="33" t="e">
        <f t="shared" si="22"/>
        <v>#DIV/0!</v>
      </c>
      <c r="AE44" s="25"/>
      <c r="AF44" s="26">
        <f t="shared" si="23"/>
        <v>-7</v>
      </c>
      <c r="AG44" s="32">
        <f t="shared" si="24"/>
        <v>7.407407407407407E-2</v>
      </c>
      <c r="AH44" s="23">
        <f t="shared" si="25"/>
        <v>2</v>
      </c>
      <c r="AI44" s="33" t="e">
        <f t="shared" si="26"/>
        <v>#DIV/0!</v>
      </c>
      <c r="AJ44" s="25"/>
      <c r="AK44" s="26">
        <f t="shared" si="27"/>
        <v>-2</v>
      </c>
      <c r="AL44" s="32">
        <f t="shared" si="28"/>
        <v>4.5801526717557252E-2</v>
      </c>
      <c r="AM44" s="23">
        <f t="shared" si="29"/>
        <v>24</v>
      </c>
      <c r="AN44" s="33" t="e">
        <f t="shared" si="30"/>
        <v>#DIV/0!</v>
      </c>
      <c r="AO44" s="25"/>
      <c r="AP44" s="26">
        <f t="shared" si="31"/>
        <v>-24</v>
      </c>
      <c r="AQ44" s="32">
        <f t="shared" si="32"/>
        <v>0.13513513513513514</v>
      </c>
      <c r="AR44" s="23">
        <f t="shared" si="33"/>
        <v>5</v>
      </c>
      <c r="AS44" s="33" t="e">
        <f t="shared" si="34"/>
        <v>#DIV/0!</v>
      </c>
      <c r="AT44" s="25"/>
      <c r="AU44" s="26">
        <f t="shared" si="35"/>
        <v>-5</v>
      </c>
    </row>
    <row r="45" spans="1:64" x14ac:dyDescent="0.3">
      <c r="A45" t="s">
        <v>62</v>
      </c>
      <c r="B45" s="21"/>
      <c r="C45" s="32">
        <f t="shared" si="3"/>
        <v>0</v>
      </c>
      <c r="D45" s="23">
        <f t="shared" si="4"/>
        <v>0</v>
      </c>
      <c r="E45" s="33" t="e">
        <f t="shared" si="5"/>
        <v>#DIV/0!</v>
      </c>
      <c r="F45" s="25"/>
      <c r="G45" s="26">
        <f t="shared" si="6"/>
        <v>0</v>
      </c>
      <c r="H45" s="32">
        <f t="shared" si="7"/>
        <v>0</v>
      </c>
      <c r="I45" s="23">
        <f t="shared" si="8"/>
        <v>0</v>
      </c>
      <c r="J45" s="33" t="e">
        <f t="shared" si="0"/>
        <v>#DIV/0!</v>
      </c>
      <c r="K45" s="25"/>
      <c r="L45" s="26">
        <f t="shared" si="9"/>
        <v>0</v>
      </c>
      <c r="M45" s="22">
        <f t="shared" si="10"/>
        <v>0</v>
      </c>
      <c r="N45" s="23">
        <f t="shared" si="11"/>
        <v>0</v>
      </c>
      <c r="O45" s="33" t="e">
        <f t="shared" si="1"/>
        <v>#DIV/0!</v>
      </c>
      <c r="P45" s="25"/>
      <c r="Q45" s="26">
        <f t="shared" si="12"/>
        <v>0</v>
      </c>
      <c r="R45" s="32">
        <f t="shared" si="13"/>
        <v>0</v>
      </c>
      <c r="S45" s="23">
        <f t="shared" si="14"/>
        <v>0</v>
      </c>
      <c r="T45" s="33" t="e">
        <f t="shared" si="2"/>
        <v>#DIV/0!</v>
      </c>
      <c r="U45" s="25"/>
      <c r="V45" s="26">
        <f t="shared" si="15"/>
        <v>0</v>
      </c>
      <c r="W45" s="32">
        <f t="shared" si="16"/>
        <v>0</v>
      </c>
      <c r="X45" s="23">
        <f t="shared" si="17"/>
        <v>0</v>
      </c>
      <c r="Y45" s="33" t="e">
        <f t="shared" si="18"/>
        <v>#DIV/0!</v>
      </c>
      <c r="Z45" s="25"/>
      <c r="AA45" s="26">
        <f t="shared" si="19"/>
        <v>0</v>
      </c>
      <c r="AB45" s="32">
        <f t="shared" si="20"/>
        <v>0</v>
      </c>
      <c r="AC45" s="23">
        <f t="shared" si="21"/>
        <v>0</v>
      </c>
      <c r="AD45" s="33" t="e">
        <f t="shared" si="22"/>
        <v>#DIV/0!</v>
      </c>
      <c r="AE45" s="25"/>
      <c r="AF45" s="26">
        <f t="shared" si="23"/>
        <v>0</v>
      </c>
      <c r="AG45" s="32">
        <f t="shared" si="24"/>
        <v>7.407407407407407E-2</v>
      </c>
      <c r="AH45" s="23">
        <f t="shared" si="25"/>
        <v>2</v>
      </c>
      <c r="AI45" s="33" t="e">
        <f t="shared" si="26"/>
        <v>#DIV/0!</v>
      </c>
      <c r="AJ45" s="25"/>
      <c r="AK45" s="26">
        <f t="shared" si="27"/>
        <v>-2</v>
      </c>
      <c r="AL45" s="32">
        <f t="shared" si="28"/>
        <v>0</v>
      </c>
      <c r="AM45" s="23">
        <f t="shared" si="29"/>
        <v>0</v>
      </c>
      <c r="AN45" s="33" t="e">
        <f t="shared" si="30"/>
        <v>#DIV/0!</v>
      </c>
      <c r="AO45" s="25"/>
      <c r="AP45" s="26">
        <f t="shared" si="31"/>
        <v>0</v>
      </c>
      <c r="AQ45" s="32">
        <f t="shared" si="32"/>
        <v>5.4054054054054057E-2</v>
      </c>
      <c r="AR45" s="23">
        <f t="shared" si="33"/>
        <v>2</v>
      </c>
      <c r="AS45" s="33" t="e">
        <f t="shared" si="34"/>
        <v>#DIV/0!</v>
      </c>
      <c r="AT45" s="25"/>
      <c r="AU45" s="26">
        <f t="shared" si="35"/>
        <v>-2</v>
      </c>
    </row>
    <row r="46" spans="1:64" x14ac:dyDescent="0.3">
      <c r="A46" t="s">
        <v>63</v>
      </c>
      <c r="B46" s="21"/>
      <c r="C46" s="32">
        <f t="shared" si="3"/>
        <v>0</v>
      </c>
      <c r="D46" s="23">
        <f t="shared" si="4"/>
        <v>0</v>
      </c>
      <c r="E46" s="33" t="e">
        <f t="shared" si="5"/>
        <v>#DIV/0!</v>
      </c>
      <c r="F46" s="25"/>
      <c r="G46" s="26">
        <f t="shared" si="6"/>
        <v>0</v>
      </c>
      <c r="H46" s="32">
        <f t="shared" si="7"/>
        <v>0</v>
      </c>
      <c r="I46" s="23">
        <f t="shared" si="8"/>
        <v>0</v>
      </c>
      <c r="J46" s="33" t="e">
        <f t="shared" si="0"/>
        <v>#DIV/0!</v>
      </c>
      <c r="K46" s="25"/>
      <c r="L46" s="26">
        <f t="shared" si="9"/>
        <v>0</v>
      </c>
      <c r="M46" s="22">
        <f t="shared" si="10"/>
        <v>0</v>
      </c>
      <c r="N46" s="23">
        <f t="shared" si="11"/>
        <v>0</v>
      </c>
      <c r="O46" s="33" t="e">
        <f t="shared" si="1"/>
        <v>#DIV/0!</v>
      </c>
      <c r="P46" s="25"/>
      <c r="Q46" s="26">
        <f t="shared" si="12"/>
        <v>0</v>
      </c>
      <c r="R46" s="32">
        <f t="shared" si="13"/>
        <v>0</v>
      </c>
      <c r="S46" s="23">
        <f t="shared" si="14"/>
        <v>0</v>
      </c>
      <c r="T46" s="33" t="e">
        <f t="shared" si="2"/>
        <v>#DIV/0!</v>
      </c>
      <c r="U46" s="25"/>
      <c r="V46" s="26">
        <f t="shared" si="15"/>
        <v>0</v>
      </c>
      <c r="W46" s="32">
        <f t="shared" si="16"/>
        <v>0</v>
      </c>
      <c r="X46" s="23">
        <f t="shared" si="17"/>
        <v>0</v>
      </c>
      <c r="Y46" s="33" t="e">
        <f t="shared" si="18"/>
        <v>#DIV/0!</v>
      </c>
      <c r="Z46" s="25"/>
      <c r="AA46" s="26">
        <f t="shared" si="19"/>
        <v>0</v>
      </c>
      <c r="AB46" s="32">
        <f t="shared" si="20"/>
        <v>0</v>
      </c>
      <c r="AC46" s="23">
        <f t="shared" si="21"/>
        <v>0</v>
      </c>
      <c r="AD46" s="33" t="e">
        <f t="shared" si="22"/>
        <v>#DIV/0!</v>
      </c>
      <c r="AE46" s="25"/>
      <c r="AF46" s="26">
        <f t="shared" si="23"/>
        <v>0</v>
      </c>
      <c r="AG46" s="32">
        <f t="shared" si="24"/>
        <v>0</v>
      </c>
      <c r="AH46" s="23">
        <f t="shared" si="25"/>
        <v>0</v>
      </c>
      <c r="AI46" s="33" t="e">
        <f t="shared" si="26"/>
        <v>#DIV/0!</v>
      </c>
      <c r="AJ46" s="25"/>
      <c r="AK46" s="26">
        <f t="shared" si="27"/>
        <v>0</v>
      </c>
      <c r="AL46" s="32">
        <f t="shared" si="28"/>
        <v>0</v>
      </c>
      <c r="AM46" s="23">
        <f t="shared" si="29"/>
        <v>0</v>
      </c>
      <c r="AN46" s="33" t="e">
        <f t="shared" si="30"/>
        <v>#DIV/0!</v>
      </c>
      <c r="AO46" s="25"/>
      <c r="AP46" s="26">
        <f t="shared" si="31"/>
        <v>0</v>
      </c>
      <c r="AQ46" s="32">
        <f t="shared" si="32"/>
        <v>0</v>
      </c>
      <c r="AR46" s="23">
        <f t="shared" si="33"/>
        <v>0</v>
      </c>
      <c r="AS46" s="33" t="e">
        <f t="shared" si="34"/>
        <v>#DIV/0!</v>
      </c>
      <c r="AT46" s="25"/>
      <c r="AU46" s="26">
        <f t="shared" si="35"/>
        <v>0</v>
      </c>
    </row>
    <row r="47" spans="1:64" x14ac:dyDescent="0.3">
      <c r="A47" t="s">
        <v>34</v>
      </c>
      <c r="B47" s="21"/>
      <c r="C47" s="32">
        <f t="shared" si="3"/>
        <v>0</v>
      </c>
      <c r="D47" s="23">
        <f t="shared" si="4"/>
        <v>0</v>
      </c>
      <c r="E47" s="33" t="e">
        <f t="shared" si="5"/>
        <v>#DIV/0!</v>
      </c>
      <c r="F47" s="25"/>
      <c r="G47" s="26">
        <f t="shared" si="6"/>
        <v>0</v>
      </c>
      <c r="H47" s="32">
        <f t="shared" si="7"/>
        <v>0</v>
      </c>
      <c r="I47" s="23">
        <f t="shared" si="8"/>
        <v>0</v>
      </c>
      <c r="J47" s="33" t="e">
        <f t="shared" si="0"/>
        <v>#DIV/0!</v>
      </c>
      <c r="K47" s="25"/>
      <c r="L47" s="26">
        <f t="shared" si="9"/>
        <v>0</v>
      </c>
      <c r="M47" s="22">
        <f t="shared" si="10"/>
        <v>0</v>
      </c>
      <c r="N47" s="23">
        <f t="shared" si="11"/>
        <v>0</v>
      </c>
      <c r="O47" s="33" t="e">
        <f t="shared" si="1"/>
        <v>#DIV/0!</v>
      </c>
      <c r="P47" s="25"/>
      <c r="Q47" s="26">
        <f t="shared" si="12"/>
        <v>0</v>
      </c>
      <c r="R47" s="32">
        <f t="shared" si="13"/>
        <v>0</v>
      </c>
      <c r="S47" s="23">
        <f t="shared" si="14"/>
        <v>0</v>
      </c>
      <c r="T47" s="33" t="e">
        <f t="shared" si="2"/>
        <v>#DIV/0!</v>
      </c>
      <c r="U47" s="25"/>
      <c r="V47" s="26">
        <f t="shared" si="15"/>
        <v>0</v>
      </c>
      <c r="W47" s="32">
        <f t="shared" si="16"/>
        <v>2.6315789473684209E-2</v>
      </c>
      <c r="X47" s="23">
        <f t="shared" si="17"/>
        <v>1</v>
      </c>
      <c r="Y47" s="33" t="e">
        <f t="shared" si="18"/>
        <v>#DIV/0!</v>
      </c>
      <c r="Z47" s="25"/>
      <c r="AA47" s="26">
        <f t="shared" si="19"/>
        <v>-1</v>
      </c>
      <c r="AB47" s="32">
        <f t="shared" si="20"/>
        <v>9.8039215686274508E-3</v>
      </c>
      <c r="AC47" s="23">
        <f t="shared" si="21"/>
        <v>1</v>
      </c>
      <c r="AD47" s="33" t="e">
        <f t="shared" si="22"/>
        <v>#DIV/0!</v>
      </c>
      <c r="AE47" s="25"/>
      <c r="AF47" s="26">
        <f t="shared" si="23"/>
        <v>-1</v>
      </c>
      <c r="AG47" s="32">
        <f t="shared" si="24"/>
        <v>0</v>
      </c>
      <c r="AH47" s="23">
        <f t="shared" si="25"/>
        <v>0</v>
      </c>
      <c r="AI47" s="33" t="e">
        <f t="shared" si="26"/>
        <v>#DIV/0!</v>
      </c>
      <c r="AJ47" s="25"/>
      <c r="AK47" s="26">
        <f t="shared" si="27"/>
        <v>0</v>
      </c>
      <c r="AL47" s="32">
        <f t="shared" si="28"/>
        <v>3.8167938931297708E-3</v>
      </c>
      <c r="AM47" s="23">
        <f t="shared" si="29"/>
        <v>2</v>
      </c>
      <c r="AN47" s="33" t="e">
        <f t="shared" si="30"/>
        <v>#DIV/0!</v>
      </c>
      <c r="AO47" s="25"/>
      <c r="AP47" s="26">
        <f t="shared" si="31"/>
        <v>-2</v>
      </c>
      <c r="AQ47" s="32">
        <f t="shared" si="32"/>
        <v>0</v>
      </c>
      <c r="AR47" s="23">
        <f t="shared" si="33"/>
        <v>0</v>
      </c>
      <c r="AS47" s="33" t="e">
        <f t="shared" si="34"/>
        <v>#DIV/0!</v>
      </c>
      <c r="AT47" s="25"/>
      <c r="AU47" s="26">
        <f t="shared" si="35"/>
        <v>0</v>
      </c>
    </row>
    <row r="48" spans="1:64" x14ac:dyDescent="0.3">
      <c r="A48" t="s">
        <v>29</v>
      </c>
      <c r="B48" s="21"/>
      <c r="C48" s="32">
        <f t="shared" si="3"/>
        <v>1.8404907975460124E-2</v>
      </c>
      <c r="D48" s="23">
        <f t="shared" si="4"/>
        <v>3</v>
      </c>
      <c r="E48" s="33" t="e">
        <f t="shared" si="5"/>
        <v>#DIV/0!</v>
      </c>
      <c r="F48" s="25"/>
      <c r="G48" s="26">
        <f t="shared" si="6"/>
        <v>-3</v>
      </c>
      <c r="H48" s="32">
        <f t="shared" si="7"/>
        <v>7.7519379844961239E-3</v>
      </c>
      <c r="I48" s="23">
        <f t="shared" si="8"/>
        <v>1</v>
      </c>
      <c r="J48" s="33" t="e">
        <f t="shared" si="0"/>
        <v>#DIV/0!</v>
      </c>
      <c r="K48" s="25"/>
      <c r="L48" s="26">
        <f t="shared" si="9"/>
        <v>-1</v>
      </c>
      <c r="M48" s="22">
        <f t="shared" si="10"/>
        <v>0.06</v>
      </c>
      <c r="N48" s="23">
        <f t="shared" si="11"/>
        <v>3</v>
      </c>
      <c r="O48" s="33" t="e">
        <f t="shared" si="1"/>
        <v>#DIV/0!</v>
      </c>
      <c r="P48" s="25"/>
      <c r="Q48" s="26">
        <f t="shared" si="12"/>
        <v>-3</v>
      </c>
      <c r="R48" s="32">
        <f t="shared" si="13"/>
        <v>3.8461538461538464E-2</v>
      </c>
      <c r="S48" s="23">
        <f t="shared" si="14"/>
        <v>2</v>
      </c>
      <c r="T48" s="33" t="e">
        <f t="shared" si="2"/>
        <v>#DIV/0!</v>
      </c>
      <c r="U48" s="25"/>
      <c r="V48" s="26">
        <f t="shared" si="15"/>
        <v>-2</v>
      </c>
      <c r="W48" s="32">
        <f t="shared" si="16"/>
        <v>0</v>
      </c>
      <c r="X48" s="23">
        <f t="shared" si="17"/>
        <v>0</v>
      </c>
      <c r="Y48" s="33" t="e">
        <f t="shared" si="18"/>
        <v>#DIV/0!</v>
      </c>
      <c r="Z48" s="25"/>
      <c r="AA48" s="26">
        <f t="shared" si="19"/>
        <v>0</v>
      </c>
      <c r="AB48" s="32">
        <f t="shared" si="20"/>
        <v>3.9215686274509803E-2</v>
      </c>
      <c r="AC48" s="23">
        <f t="shared" si="21"/>
        <v>4</v>
      </c>
      <c r="AD48" s="33" t="e">
        <f t="shared" si="22"/>
        <v>#DIV/0!</v>
      </c>
      <c r="AE48" s="25"/>
      <c r="AF48" s="26">
        <f t="shared" si="23"/>
        <v>-4</v>
      </c>
      <c r="AG48" s="32">
        <f t="shared" si="24"/>
        <v>0</v>
      </c>
      <c r="AH48" s="23">
        <f t="shared" si="25"/>
        <v>0</v>
      </c>
      <c r="AI48" s="33" t="e">
        <f t="shared" si="26"/>
        <v>#DIV/0!</v>
      </c>
      <c r="AJ48" s="25"/>
      <c r="AK48" s="26">
        <f t="shared" si="27"/>
        <v>0</v>
      </c>
      <c r="AL48" s="32">
        <f t="shared" si="28"/>
        <v>2.2900763358778626E-2</v>
      </c>
      <c r="AM48" s="23">
        <f t="shared" si="29"/>
        <v>12</v>
      </c>
      <c r="AN48" s="33" t="e">
        <f t="shared" si="30"/>
        <v>#DIV/0!</v>
      </c>
      <c r="AO48" s="25"/>
      <c r="AP48" s="26">
        <f t="shared" si="31"/>
        <v>-12</v>
      </c>
      <c r="AQ48" s="32">
        <f t="shared" si="32"/>
        <v>2.7027027027027029E-2</v>
      </c>
      <c r="AR48" s="23">
        <f t="shared" si="33"/>
        <v>1</v>
      </c>
      <c r="AS48" s="33" t="e">
        <f t="shared" si="34"/>
        <v>#DIV/0!</v>
      </c>
      <c r="AT48" s="25"/>
      <c r="AU48" s="26">
        <f t="shared" si="35"/>
        <v>-1</v>
      </c>
    </row>
    <row r="49" spans="1:47" x14ac:dyDescent="0.3">
      <c r="A49" t="s">
        <v>35</v>
      </c>
      <c r="B49" s="21"/>
      <c r="C49" s="32">
        <f t="shared" si="3"/>
        <v>6.1349693251533742E-2</v>
      </c>
      <c r="D49" s="23">
        <f t="shared" si="4"/>
        <v>10</v>
      </c>
      <c r="E49" s="33" t="e">
        <f t="shared" si="5"/>
        <v>#DIV/0!</v>
      </c>
      <c r="F49" s="25"/>
      <c r="G49" s="26">
        <f t="shared" si="6"/>
        <v>-10</v>
      </c>
      <c r="H49" s="32">
        <f t="shared" si="7"/>
        <v>6.2015503875968991E-2</v>
      </c>
      <c r="I49" s="23">
        <f t="shared" si="8"/>
        <v>8</v>
      </c>
      <c r="J49" s="33" t="e">
        <f t="shared" si="0"/>
        <v>#DIV/0!</v>
      </c>
      <c r="K49" s="25"/>
      <c r="L49" s="26">
        <f t="shared" si="9"/>
        <v>-8</v>
      </c>
      <c r="M49" s="22">
        <f t="shared" si="10"/>
        <v>0</v>
      </c>
      <c r="N49" s="23">
        <f t="shared" si="11"/>
        <v>0</v>
      </c>
      <c r="O49" s="33" t="e">
        <f t="shared" si="1"/>
        <v>#DIV/0!</v>
      </c>
      <c r="P49" s="25"/>
      <c r="Q49" s="26">
        <f t="shared" si="12"/>
        <v>0</v>
      </c>
      <c r="R49" s="32">
        <f t="shared" si="13"/>
        <v>5.7692307692307696E-2</v>
      </c>
      <c r="S49" s="23">
        <f t="shared" si="14"/>
        <v>3</v>
      </c>
      <c r="T49" s="33" t="e">
        <f t="shared" si="2"/>
        <v>#DIV/0!</v>
      </c>
      <c r="U49" s="25"/>
      <c r="V49" s="26">
        <f t="shared" si="15"/>
        <v>-3</v>
      </c>
      <c r="W49" s="32">
        <f t="shared" si="16"/>
        <v>0</v>
      </c>
      <c r="X49" s="23">
        <f t="shared" si="17"/>
        <v>0</v>
      </c>
      <c r="Y49" s="33" t="e">
        <f t="shared" si="18"/>
        <v>#DIV/0!</v>
      </c>
      <c r="Z49" s="25"/>
      <c r="AA49" s="26">
        <f t="shared" si="19"/>
        <v>0</v>
      </c>
      <c r="AB49" s="32">
        <f t="shared" si="20"/>
        <v>1.9607843137254902E-2</v>
      </c>
      <c r="AC49" s="23">
        <f t="shared" si="21"/>
        <v>2</v>
      </c>
      <c r="AD49" s="33" t="e">
        <f t="shared" si="22"/>
        <v>#DIV/0!</v>
      </c>
      <c r="AE49" s="25"/>
      <c r="AF49" s="26">
        <f t="shared" si="23"/>
        <v>-2</v>
      </c>
      <c r="AG49" s="32">
        <f t="shared" si="24"/>
        <v>3.7037037037037035E-2</v>
      </c>
      <c r="AH49" s="23">
        <f t="shared" si="25"/>
        <v>1</v>
      </c>
      <c r="AI49" s="33" t="e">
        <f t="shared" si="26"/>
        <v>#DIV/0!</v>
      </c>
      <c r="AJ49" s="25"/>
      <c r="AK49" s="26">
        <f t="shared" si="27"/>
        <v>-1</v>
      </c>
      <c r="AL49" s="32">
        <f t="shared" si="28"/>
        <v>4.5801526717557252E-2</v>
      </c>
      <c r="AM49" s="23">
        <f t="shared" si="29"/>
        <v>24</v>
      </c>
      <c r="AN49" s="33" t="e">
        <f t="shared" si="30"/>
        <v>#DIV/0!</v>
      </c>
      <c r="AO49" s="25"/>
      <c r="AP49" s="26">
        <f t="shared" si="31"/>
        <v>-24</v>
      </c>
      <c r="AQ49" s="32">
        <f t="shared" si="32"/>
        <v>0</v>
      </c>
      <c r="AR49" s="23">
        <f t="shared" si="33"/>
        <v>0</v>
      </c>
      <c r="AS49" s="33" t="e">
        <f t="shared" si="34"/>
        <v>#DIV/0!</v>
      </c>
      <c r="AT49" s="25"/>
      <c r="AU49" s="26">
        <f t="shared" si="35"/>
        <v>0</v>
      </c>
    </row>
    <row r="50" spans="1:47" x14ac:dyDescent="0.3">
      <c r="A50" t="s">
        <v>30</v>
      </c>
      <c r="B50" s="21"/>
      <c r="C50" s="32">
        <f t="shared" si="3"/>
        <v>2.4539877300613498E-2</v>
      </c>
      <c r="D50" s="23">
        <f t="shared" si="4"/>
        <v>4</v>
      </c>
      <c r="E50" s="33" t="e">
        <f t="shared" si="5"/>
        <v>#DIV/0!</v>
      </c>
      <c r="F50" s="25"/>
      <c r="G50" s="26">
        <f t="shared" si="6"/>
        <v>-4</v>
      </c>
      <c r="H50" s="32">
        <f t="shared" si="7"/>
        <v>2.3255813953488372E-2</v>
      </c>
      <c r="I50" s="23">
        <f t="shared" si="8"/>
        <v>3</v>
      </c>
      <c r="J50" s="33" t="e">
        <f t="shared" si="0"/>
        <v>#DIV/0!</v>
      </c>
      <c r="K50" s="25"/>
      <c r="L50" s="26">
        <f t="shared" si="9"/>
        <v>-3</v>
      </c>
      <c r="M50" s="22">
        <f t="shared" si="10"/>
        <v>0</v>
      </c>
      <c r="N50" s="23">
        <f t="shared" si="11"/>
        <v>0</v>
      </c>
      <c r="O50" s="33" t="e">
        <f t="shared" si="1"/>
        <v>#DIV/0!</v>
      </c>
      <c r="P50" s="25"/>
      <c r="Q50" s="26">
        <f t="shared" si="12"/>
        <v>0</v>
      </c>
      <c r="R50" s="32">
        <f t="shared" si="13"/>
        <v>1.9230769230769232E-2</v>
      </c>
      <c r="S50" s="23">
        <f t="shared" si="14"/>
        <v>1</v>
      </c>
      <c r="T50" s="33" t="e">
        <f t="shared" si="2"/>
        <v>#DIV/0!</v>
      </c>
      <c r="U50" s="25"/>
      <c r="V50" s="26">
        <f t="shared" si="15"/>
        <v>-1</v>
      </c>
      <c r="W50" s="32">
        <f t="shared" si="16"/>
        <v>2.6315789473684209E-2</v>
      </c>
      <c r="X50" s="23">
        <f t="shared" si="17"/>
        <v>1</v>
      </c>
      <c r="Y50" s="33" t="e">
        <f t="shared" si="18"/>
        <v>#DIV/0!</v>
      </c>
      <c r="Z50" s="25"/>
      <c r="AA50" s="26">
        <f t="shared" si="19"/>
        <v>-1</v>
      </c>
      <c r="AB50" s="32">
        <f t="shared" si="20"/>
        <v>5.8823529411764705E-2</v>
      </c>
      <c r="AC50" s="23">
        <f t="shared" si="21"/>
        <v>6</v>
      </c>
      <c r="AD50" s="33" t="e">
        <f t="shared" si="22"/>
        <v>#DIV/0!</v>
      </c>
      <c r="AE50" s="25"/>
      <c r="AF50" s="26">
        <f t="shared" si="23"/>
        <v>-6</v>
      </c>
      <c r="AG50" s="32">
        <f t="shared" si="24"/>
        <v>0</v>
      </c>
      <c r="AH50" s="23">
        <f t="shared" si="25"/>
        <v>0</v>
      </c>
      <c r="AI50" s="33" t="e">
        <f t="shared" si="26"/>
        <v>#DIV/0!</v>
      </c>
      <c r="AJ50" s="25"/>
      <c r="AK50" s="26">
        <f t="shared" si="27"/>
        <v>0</v>
      </c>
      <c r="AL50" s="32">
        <f t="shared" si="28"/>
        <v>2.0992366412213741E-2</v>
      </c>
      <c r="AM50" s="23">
        <f t="shared" si="29"/>
        <v>11</v>
      </c>
      <c r="AN50" s="33" t="e">
        <f t="shared" si="30"/>
        <v>#DIV/0!</v>
      </c>
      <c r="AO50" s="25"/>
      <c r="AP50" s="26">
        <f t="shared" si="31"/>
        <v>-11</v>
      </c>
      <c r="AQ50" s="32">
        <f t="shared" si="32"/>
        <v>0.10810810810810811</v>
      </c>
      <c r="AR50" s="23">
        <f t="shared" si="33"/>
        <v>4</v>
      </c>
      <c r="AS50" s="33" t="e">
        <f t="shared" si="34"/>
        <v>#DIV/0!</v>
      </c>
      <c r="AT50" s="25"/>
      <c r="AU50" s="26">
        <f t="shared" si="35"/>
        <v>-4</v>
      </c>
    </row>
    <row r="51" spans="1:47" x14ac:dyDescent="0.3">
      <c r="A51" t="s">
        <v>31</v>
      </c>
      <c r="B51" s="21"/>
      <c r="C51" s="32">
        <f t="shared" si="3"/>
        <v>4.2944785276073622E-2</v>
      </c>
      <c r="D51" s="23">
        <f t="shared" si="4"/>
        <v>7</v>
      </c>
      <c r="E51" s="33" t="e">
        <f t="shared" si="5"/>
        <v>#DIV/0!</v>
      </c>
      <c r="F51" s="25"/>
      <c r="G51" s="26">
        <f t="shared" si="6"/>
        <v>-7</v>
      </c>
      <c r="H51" s="32">
        <f t="shared" si="7"/>
        <v>3.1007751937984496E-2</v>
      </c>
      <c r="I51" s="23">
        <f t="shared" si="8"/>
        <v>4</v>
      </c>
      <c r="J51" s="33" t="e">
        <f t="shared" si="0"/>
        <v>#DIV/0!</v>
      </c>
      <c r="K51" s="25"/>
      <c r="L51" s="26">
        <f t="shared" si="9"/>
        <v>-4</v>
      </c>
      <c r="M51" s="22">
        <f t="shared" si="10"/>
        <v>0</v>
      </c>
      <c r="N51" s="23">
        <f t="shared" si="11"/>
        <v>0</v>
      </c>
      <c r="O51" s="33" t="e">
        <f t="shared" si="1"/>
        <v>#DIV/0!</v>
      </c>
      <c r="P51" s="25"/>
      <c r="Q51" s="26">
        <f t="shared" si="12"/>
        <v>0</v>
      </c>
      <c r="R51" s="32">
        <f t="shared" si="13"/>
        <v>3.8461538461538464E-2</v>
      </c>
      <c r="S51" s="23">
        <f t="shared" si="14"/>
        <v>2</v>
      </c>
      <c r="T51" s="33" t="e">
        <f t="shared" si="2"/>
        <v>#DIV/0!</v>
      </c>
      <c r="U51" s="25"/>
      <c r="V51" s="26">
        <f t="shared" si="15"/>
        <v>-2</v>
      </c>
      <c r="W51" s="32">
        <f t="shared" si="16"/>
        <v>0</v>
      </c>
      <c r="X51" s="23">
        <f t="shared" si="17"/>
        <v>0</v>
      </c>
      <c r="Y51" s="33" t="e">
        <f t="shared" si="18"/>
        <v>#DIV/0!</v>
      </c>
      <c r="Z51" s="25"/>
      <c r="AA51" s="26">
        <f t="shared" si="19"/>
        <v>0</v>
      </c>
      <c r="AB51" s="32">
        <f t="shared" si="20"/>
        <v>3.9215686274509803E-2</v>
      </c>
      <c r="AC51" s="23">
        <f t="shared" si="21"/>
        <v>4</v>
      </c>
      <c r="AD51" s="33" t="e">
        <f t="shared" si="22"/>
        <v>#DIV/0!</v>
      </c>
      <c r="AE51" s="25"/>
      <c r="AF51" s="26">
        <f t="shared" si="23"/>
        <v>-4</v>
      </c>
      <c r="AG51" s="32">
        <f t="shared" si="24"/>
        <v>0</v>
      </c>
      <c r="AH51" s="23">
        <f t="shared" si="25"/>
        <v>0</v>
      </c>
      <c r="AI51" s="33" t="e">
        <f t="shared" si="26"/>
        <v>#DIV/0!</v>
      </c>
      <c r="AJ51" s="25"/>
      <c r="AK51" s="26">
        <f t="shared" si="27"/>
        <v>0</v>
      </c>
      <c r="AL51" s="32">
        <f t="shared" si="28"/>
        <v>3.2442748091603052E-2</v>
      </c>
      <c r="AM51" s="23">
        <f t="shared" si="29"/>
        <v>17</v>
      </c>
      <c r="AN51" s="33" t="e">
        <f t="shared" si="30"/>
        <v>#DIV/0!</v>
      </c>
      <c r="AO51" s="25"/>
      <c r="AP51" s="26">
        <f t="shared" si="31"/>
        <v>-17</v>
      </c>
      <c r="AQ51" s="32">
        <f t="shared" si="32"/>
        <v>0</v>
      </c>
      <c r="AR51" s="23">
        <f t="shared" si="33"/>
        <v>0</v>
      </c>
      <c r="AS51" s="33" t="e">
        <f t="shared" si="34"/>
        <v>#DIV/0!</v>
      </c>
      <c r="AT51" s="25"/>
      <c r="AU51" s="26">
        <f t="shared" si="35"/>
        <v>0</v>
      </c>
    </row>
    <row r="52" spans="1:47" x14ac:dyDescent="0.3">
      <c r="A52" t="s">
        <v>32</v>
      </c>
      <c r="B52" s="21"/>
      <c r="C52" s="32">
        <f t="shared" si="3"/>
        <v>8.5889570552147243E-2</v>
      </c>
      <c r="D52" s="23">
        <f t="shared" si="4"/>
        <v>14</v>
      </c>
      <c r="E52" s="33" t="e">
        <f t="shared" si="5"/>
        <v>#DIV/0!</v>
      </c>
      <c r="F52" s="25"/>
      <c r="G52" s="26">
        <f t="shared" si="6"/>
        <v>-14</v>
      </c>
      <c r="H52" s="32">
        <f t="shared" si="7"/>
        <v>6.9767441860465115E-2</v>
      </c>
      <c r="I52" s="23">
        <f t="shared" si="8"/>
        <v>9</v>
      </c>
      <c r="J52" s="33" t="e">
        <f t="shared" si="0"/>
        <v>#DIV/0!</v>
      </c>
      <c r="K52" s="25"/>
      <c r="L52" s="26">
        <f t="shared" si="9"/>
        <v>-9</v>
      </c>
      <c r="M52" s="22">
        <f t="shared" si="10"/>
        <v>0.1</v>
      </c>
      <c r="N52" s="23">
        <f t="shared" si="11"/>
        <v>5</v>
      </c>
      <c r="O52" s="33" t="e">
        <f t="shared" si="1"/>
        <v>#DIV/0!</v>
      </c>
      <c r="P52" s="25"/>
      <c r="Q52" s="26">
        <f t="shared" si="12"/>
        <v>-5</v>
      </c>
      <c r="R52" s="32">
        <f t="shared" si="13"/>
        <v>0.11538461538461539</v>
      </c>
      <c r="S52" s="23">
        <f t="shared" si="14"/>
        <v>6</v>
      </c>
      <c r="T52" s="33" t="e">
        <f t="shared" si="2"/>
        <v>#DIV/0!</v>
      </c>
      <c r="U52" s="25"/>
      <c r="V52" s="26">
        <f t="shared" si="15"/>
        <v>-6</v>
      </c>
      <c r="W52" s="32">
        <f t="shared" si="16"/>
        <v>2.6315789473684209E-2</v>
      </c>
      <c r="X52" s="23">
        <f t="shared" si="17"/>
        <v>1</v>
      </c>
      <c r="Y52" s="33" t="e">
        <f t="shared" si="18"/>
        <v>#DIV/0!</v>
      </c>
      <c r="Z52" s="25"/>
      <c r="AA52" s="26">
        <f t="shared" si="19"/>
        <v>-1</v>
      </c>
      <c r="AB52" s="32">
        <f t="shared" si="20"/>
        <v>5.8823529411764705E-2</v>
      </c>
      <c r="AC52" s="23">
        <f t="shared" si="21"/>
        <v>6</v>
      </c>
      <c r="AD52" s="33" t="e">
        <f t="shared" si="22"/>
        <v>#DIV/0!</v>
      </c>
      <c r="AE52" s="25"/>
      <c r="AF52" s="26">
        <f t="shared" si="23"/>
        <v>-6</v>
      </c>
      <c r="AG52" s="32">
        <f t="shared" si="24"/>
        <v>0.14814814814814814</v>
      </c>
      <c r="AH52" s="23">
        <f t="shared" si="25"/>
        <v>4</v>
      </c>
      <c r="AI52" s="33" t="e">
        <f t="shared" si="26"/>
        <v>#DIV/0!</v>
      </c>
      <c r="AJ52" s="25"/>
      <c r="AK52" s="26">
        <f t="shared" si="27"/>
        <v>-4</v>
      </c>
      <c r="AL52" s="32">
        <f t="shared" si="28"/>
        <v>8.2061068702290074E-2</v>
      </c>
      <c r="AM52" s="23">
        <f t="shared" si="29"/>
        <v>43</v>
      </c>
      <c r="AN52" s="33" t="e">
        <f t="shared" si="30"/>
        <v>#DIV/0!</v>
      </c>
      <c r="AO52" s="25"/>
      <c r="AP52" s="26">
        <f t="shared" si="31"/>
        <v>-43</v>
      </c>
      <c r="AQ52" s="32">
        <f t="shared" si="32"/>
        <v>5.4054054054054057E-2</v>
      </c>
      <c r="AR52" s="23">
        <f t="shared" si="33"/>
        <v>2</v>
      </c>
      <c r="AS52" s="33" t="e">
        <f t="shared" si="34"/>
        <v>#DIV/0!</v>
      </c>
      <c r="AT52" s="25"/>
      <c r="AU52" s="26">
        <f t="shared" si="35"/>
        <v>-2</v>
      </c>
    </row>
    <row r="53" spans="1:47" ht="15" thickBot="1" x14ac:dyDescent="0.35">
      <c r="A53" s="20"/>
      <c r="B53" s="21"/>
      <c r="C53" s="32">
        <f t="shared" si="3"/>
        <v>0</v>
      </c>
      <c r="D53" s="23">
        <v>0</v>
      </c>
      <c r="E53" s="33" t="e">
        <f t="shared" si="5"/>
        <v>#DIV/0!</v>
      </c>
      <c r="F53" s="25"/>
      <c r="G53" s="26">
        <f t="shared" si="6"/>
        <v>0</v>
      </c>
      <c r="H53" s="32">
        <f t="shared" si="7"/>
        <v>0</v>
      </c>
      <c r="I53" s="23"/>
      <c r="J53" s="33"/>
      <c r="K53" s="25"/>
      <c r="L53" s="26"/>
      <c r="M53" s="22"/>
      <c r="N53" s="23"/>
      <c r="O53" s="33"/>
      <c r="P53" s="25"/>
      <c r="Q53" s="26"/>
      <c r="R53" s="22"/>
      <c r="S53" s="23"/>
      <c r="T53" s="33"/>
      <c r="U53" s="25"/>
      <c r="V53" s="26">
        <f t="shared" si="15"/>
        <v>0</v>
      </c>
      <c r="W53" s="22"/>
      <c r="X53" s="23"/>
      <c r="Y53" s="24"/>
      <c r="Z53" s="25"/>
      <c r="AA53" s="26"/>
      <c r="AB53" s="22"/>
      <c r="AC53" s="23"/>
      <c r="AD53" s="24"/>
      <c r="AE53" s="25"/>
      <c r="AF53" s="26"/>
      <c r="AG53" s="22"/>
      <c r="AH53" s="23"/>
      <c r="AI53" s="24"/>
      <c r="AJ53" s="25"/>
      <c r="AK53" s="26"/>
      <c r="AL53" s="22"/>
      <c r="AM53" s="23"/>
      <c r="AN53" s="24"/>
      <c r="AO53" s="25"/>
      <c r="AP53" s="26"/>
      <c r="AQ53" s="22"/>
      <c r="AR53" s="23"/>
      <c r="AS53" s="24"/>
      <c r="AT53" s="25"/>
      <c r="AU53" s="26"/>
    </row>
    <row r="54" spans="1:47" s="12" customFormat="1" ht="16.2" thickBot="1" x14ac:dyDescent="0.35">
      <c r="A54" s="11" t="s">
        <v>38</v>
      </c>
      <c r="C54" s="13">
        <f>SUM(C3:C53)</f>
        <v>0.99999999999999978</v>
      </c>
      <c r="D54" s="12">
        <f>SUM(D3:D53)</f>
        <v>163</v>
      </c>
      <c r="E54" s="16" t="e">
        <f>SUM(E3:E53)</f>
        <v>#DIV/0!</v>
      </c>
      <c r="F54" s="17">
        <f>SUM(F3:F53)</f>
        <v>0</v>
      </c>
      <c r="G54" s="14"/>
      <c r="H54" s="13">
        <f>SUM(H3:H53)</f>
        <v>1</v>
      </c>
      <c r="I54" s="12">
        <f>SUM(I3:I53)</f>
        <v>129</v>
      </c>
      <c r="J54" s="16" t="e">
        <f>SUM(J3:J53)</f>
        <v>#DIV/0!</v>
      </c>
      <c r="K54" s="17">
        <f>SUM(K3:K53)</f>
        <v>0</v>
      </c>
      <c r="M54" s="19">
        <f>SUM(M3:M53)</f>
        <v>1.0000000000000002</v>
      </c>
      <c r="N54" s="12">
        <f>SUM(N3:N53)</f>
        <v>50</v>
      </c>
      <c r="O54" s="16" t="e">
        <f>SUM(O3:O53)</f>
        <v>#DIV/0!</v>
      </c>
      <c r="P54" s="17">
        <f>SUM(P3:P53)</f>
        <v>0</v>
      </c>
      <c r="R54" s="13">
        <f>SUM(R3:R53)</f>
        <v>1.0000000000000002</v>
      </c>
      <c r="S54" s="12">
        <f>SUM(S3:S53)</f>
        <v>52</v>
      </c>
      <c r="T54" s="16" t="e">
        <f>SUM(T3:T52)</f>
        <v>#DIV/0!</v>
      </c>
      <c r="U54" s="17">
        <f>SUM(U3:U53)</f>
        <v>0</v>
      </c>
      <c r="W54" s="13">
        <f>SUM(W3:W53)</f>
        <v>0.99999999999999967</v>
      </c>
      <c r="X54" s="12">
        <f>SUM(X3:X53)</f>
        <v>38</v>
      </c>
      <c r="Y54" s="16" t="e">
        <f>SUM(Y3:Y52)</f>
        <v>#DIV/0!</v>
      </c>
      <c r="Z54" s="17">
        <f>SUM(Z3:Z52)</f>
        <v>0</v>
      </c>
      <c r="AB54" s="13">
        <f>SUM(AB3:AB53)</f>
        <v>1</v>
      </c>
      <c r="AC54" s="12">
        <f>SUM(AC3:AC53)</f>
        <v>102</v>
      </c>
      <c r="AD54" s="16" t="e">
        <f>SUM(AD3:AD52)</f>
        <v>#DIV/0!</v>
      </c>
      <c r="AE54" s="17">
        <f>SUM(AE3:AE52)</f>
        <v>0</v>
      </c>
      <c r="AG54" s="13">
        <f>SUM(AG3:AG53)</f>
        <v>1</v>
      </c>
      <c r="AH54" s="12">
        <f>SUM(AH3:AH53)</f>
        <v>27</v>
      </c>
      <c r="AI54" s="16" t="e">
        <f>SUM(AI3:AI52)</f>
        <v>#DIV/0!</v>
      </c>
      <c r="AJ54" s="17">
        <f>SUM(AJ3:AJ52)</f>
        <v>0</v>
      </c>
      <c r="AL54" s="13">
        <f>SUM(AL3:AL53)</f>
        <v>0.99999999999999956</v>
      </c>
      <c r="AM54" s="12">
        <f>SUM(AM3:AM53)</f>
        <v>524</v>
      </c>
      <c r="AN54" s="16" t="e">
        <f>SUM(AN3:AN52)</f>
        <v>#DIV/0!</v>
      </c>
      <c r="AO54" s="17">
        <f>SUM(AO3:AO52)</f>
        <v>0</v>
      </c>
      <c r="AQ54" s="13">
        <f>SUM(AQ3:AQ53)</f>
        <v>1</v>
      </c>
      <c r="AR54" s="12">
        <f>SUM(AR3:AR53)</f>
        <v>37</v>
      </c>
      <c r="AS54" s="16" t="e">
        <f>SUM(AS3:AS52)</f>
        <v>#DIV/0!</v>
      </c>
      <c r="AT54" s="17">
        <f>SUM(AT3:AT52)</f>
        <v>0</v>
      </c>
    </row>
  </sheetData>
  <mergeCells count="18">
    <mergeCell ref="O1:P1"/>
    <mergeCell ref="C1:D1"/>
    <mergeCell ref="E1:F1"/>
    <mergeCell ref="H1:I1"/>
    <mergeCell ref="J1:K1"/>
    <mergeCell ref="M1:N1"/>
    <mergeCell ref="AS1:AT1"/>
    <mergeCell ref="R1:S1"/>
    <mergeCell ref="T1:U1"/>
    <mergeCell ref="W1:X1"/>
    <mergeCell ref="Y1:Z1"/>
    <mergeCell ref="AB1:AC1"/>
    <mergeCell ref="AD1:AE1"/>
    <mergeCell ref="AG1:AH1"/>
    <mergeCell ref="AI1:AJ1"/>
    <mergeCell ref="AL1:AM1"/>
    <mergeCell ref="AN1:AO1"/>
    <mergeCell ref="AQ1:AR1"/>
  </mergeCells>
  <conditionalFormatting sqref="G3:G53 L3:L53 Q3:Q53 V3:V53 AA3:AA53 AF3:AF53 AK3:AK53 AP3:AP53 AU3:AU53">
    <cfRule type="expression" dxfId="223" priority="1">
      <formula>G3&gt;D3</formula>
    </cfRule>
    <cfRule type="expression" dxfId="222" priority="2">
      <formula>G3&lt;D3</formula>
    </cfRule>
  </conditionalFormatting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BL54"/>
  <sheetViews>
    <sheetView workbookViewId="0">
      <pane xSplit="2" topLeftCell="AW1" activePane="topRight" state="frozen"/>
      <selection activeCell="F3" sqref="F3"/>
      <selection pane="topRight" activeCell="AX1" sqref="AX1:BM1048576"/>
    </sheetView>
  </sheetViews>
  <sheetFormatPr baseColWidth="10" defaultColWidth="9.109375" defaultRowHeight="14.4" x14ac:dyDescent="0.3"/>
  <cols>
    <col min="1" max="1" width="18.88671875" bestFit="1" customWidth="1"/>
    <col min="2" max="2" width="15.5546875" hidden="1" customWidth="1"/>
    <col min="3" max="4" width="11" customWidth="1"/>
    <col min="5" max="6" width="11" style="18" customWidth="1"/>
    <col min="7" max="7" width="11" style="3" customWidth="1"/>
    <col min="8" max="9" width="11" customWidth="1"/>
    <col min="10" max="11" width="11" style="18" customWidth="1"/>
    <col min="12" max="14" width="11" customWidth="1"/>
    <col min="15" max="16" width="11" style="18" customWidth="1"/>
    <col min="17" max="19" width="11" customWidth="1"/>
    <col min="20" max="21" width="11" style="18" customWidth="1"/>
    <col min="22" max="24" width="11" customWidth="1"/>
    <col min="25" max="26" width="11" style="18" customWidth="1"/>
    <col min="27" max="29" width="11" customWidth="1"/>
    <col min="30" max="31" width="11" style="18" customWidth="1"/>
    <col min="32" max="34" width="11" customWidth="1"/>
    <col min="35" max="36" width="11" style="18" customWidth="1"/>
    <col min="37" max="39" width="11" customWidth="1"/>
    <col min="40" max="41" width="11" style="18" customWidth="1"/>
    <col min="42" max="44" width="11" customWidth="1"/>
    <col min="45" max="46" width="11" style="18" customWidth="1"/>
    <col min="47" max="47" width="11" customWidth="1"/>
    <col min="51" max="51" width="13" customWidth="1"/>
    <col min="52" max="64" width="9.109375" customWidth="1"/>
  </cols>
  <sheetData>
    <row r="1" spans="1:64" s="1" customFormat="1" x14ac:dyDescent="0.3">
      <c r="A1" s="5" t="s">
        <v>0</v>
      </c>
      <c r="B1" s="4" t="s">
        <v>41</v>
      </c>
      <c r="C1" s="38" t="s">
        <v>64</v>
      </c>
      <c r="D1" s="39"/>
      <c r="E1" s="40" t="s">
        <v>42</v>
      </c>
      <c r="F1" s="41"/>
      <c r="G1" s="7"/>
      <c r="H1" s="38" t="s">
        <v>65</v>
      </c>
      <c r="I1" s="39"/>
      <c r="J1" s="40" t="s">
        <v>44</v>
      </c>
      <c r="K1" s="41"/>
      <c r="L1" s="10"/>
      <c r="M1" s="38" t="s">
        <v>66</v>
      </c>
      <c r="N1" s="39"/>
      <c r="O1" s="40" t="s">
        <v>45</v>
      </c>
      <c r="P1" s="41"/>
      <c r="Q1" s="10"/>
      <c r="R1" s="38" t="s">
        <v>67</v>
      </c>
      <c r="S1" s="39"/>
      <c r="T1" s="40" t="s">
        <v>46</v>
      </c>
      <c r="U1" s="41"/>
      <c r="V1" s="10"/>
      <c r="W1" s="38" t="s">
        <v>68</v>
      </c>
      <c r="X1" s="39"/>
      <c r="Y1" s="40" t="s">
        <v>51</v>
      </c>
      <c r="Z1" s="41"/>
      <c r="AA1" s="10"/>
      <c r="AB1" s="38" t="s">
        <v>69</v>
      </c>
      <c r="AC1" s="39"/>
      <c r="AD1" s="40" t="s">
        <v>47</v>
      </c>
      <c r="AE1" s="41"/>
      <c r="AF1" s="10"/>
      <c r="AG1" s="38" t="s">
        <v>70</v>
      </c>
      <c r="AH1" s="39"/>
      <c r="AI1" s="40" t="s">
        <v>48</v>
      </c>
      <c r="AJ1" s="41"/>
      <c r="AK1" s="10"/>
      <c r="AL1" s="38" t="s">
        <v>71</v>
      </c>
      <c r="AM1" s="39"/>
      <c r="AN1" s="40" t="s">
        <v>49</v>
      </c>
      <c r="AO1" s="41"/>
      <c r="AP1" s="10"/>
      <c r="AQ1" s="38" t="s">
        <v>72</v>
      </c>
      <c r="AR1" s="39"/>
      <c r="AS1" s="40" t="s">
        <v>50</v>
      </c>
      <c r="AT1" s="41"/>
      <c r="AU1" s="10"/>
      <c r="AY1" t="s">
        <v>33</v>
      </c>
      <c r="AZ1" t="s">
        <v>86</v>
      </c>
      <c r="BA1" t="s">
        <v>87</v>
      </c>
      <c r="BB1" t="s">
        <v>104</v>
      </c>
      <c r="BC1" t="s">
        <v>115</v>
      </c>
      <c r="BD1">
        <v>0</v>
      </c>
      <c r="BE1">
        <v>0</v>
      </c>
      <c r="BF1">
        <v>0</v>
      </c>
      <c r="BG1">
        <v>0</v>
      </c>
      <c r="BH1">
        <v>0</v>
      </c>
      <c r="BI1">
        <v>1</v>
      </c>
      <c r="BJ1">
        <v>0</v>
      </c>
      <c r="BK1">
        <v>1</v>
      </c>
      <c r="BL1">
        <v>0</v>
      </c>
    </row>
    <row r="2" spans="1:64" s="1" customFormat="1" x14ac:dyDescent="0.3">
      <c r="A2" s="6"/>
      <c r="B2" s="4"/>
      <c r="C2" s="8" t="s">
        <v>40</v>
      </c>
      <c r="D2" s="2" t="s">
        <v>39</v>
      </c>
      <c r="E2" s="15" t="s">
        <v>40</v>
      </c>
      <c r="F2" s="15" t="s">
        <v>39</v>
      </c>
      <c r="G2" s="9" t="s">
        <v>43</v>
      </c>
      <c r="H2" s="8" t="s">
        <v>40</v>
      </c>
      <c r="I2" s="2" t="s">
        <v>39</v>
      </c>
      <c r="J2" s="15" t="s">
        <v>40</v>
      </c>
      <c r="K2" s="15" t="s">
        <v>39</v>
      </c>
      <c r="L2" s="9" t="s">
        <v>43</v>
      </c>
      <c r="M2" s="8" t="s">
        <v>40</v>
      </c>
      <c r="N2" s="2" t="s">
        <v>39</v>
      </c>
      <c r="O2" s="15" t="s">
        <v>40</v>
      </c>
      <c r="P2" s="15" t="s">
        <v>39</v>
      </c>
      <c r="Q2" s="9" t="s">
        <v>43</v>
      </c>
      <c r="R2" s="8" t="s">
        <v>40</v>
      </c>
      <c r="S2" s="2" t="s">
        <v>39</v>
      </c>
      <c r="T2" s="15" t="s">
        <v>40</v>
      </c>
      <c r="U2" s="15" t="s">
        <v>39</v>
      </c>
      <c r="V2" s="9" t="s">
        <v>43</v>
      </c>
      <c r="W2" s="8" t="s">
        <v>40</v>
      </c>
      <c r="X2" s="2" t="s">
        <v>39</v>
      </c>
      <c r="Y2" s="15" t="s">
        <v>40</v>
      </c>
      <c r="Z2" s="15" t="s">
        <v>39</v>
      </c>
      <c r="AA2" s="9" t="s">
        <v>43</v>
      </c>
      <c r="AB2" s="8" t="s">
        <v>40</v>
      </c>
      <c r="AC2" s="2" t="s">
        <v>39</v>
      </c>
      <c r="AD2" s="15" t="s">
        <v>40</v>
      </c>
      <c r="AE2" s="15" t="s">
        <v>39</v>
      </c>
      <c r="AF2" s="9" t="s">
        <v>43</v>
      </c>
      <c r="AG2" s="8" t="s">
        <v>40</v>
      </c>
      <c r="AH2" s="2" t="s">
        <v>39</v>
      </c>
      <c r="AI2" s="15" t="s">
        <v>40</v>
      </c>
      <c r="AJ2" s="15" t="s">
        <v>39</v>
      </c>
      <c r="AK2" s="9" t="s">
        <v>43</v>
      </c>
      <c r="AL2" s="8" t="s">
        <v>40</v>
      </c>
      <c r="AM2" s="2" t="s">
        <v>39</v>
      </c>
      <c r="AN2" s="15" t="s">
        <v>40</v>
      </c>
      <c r="AO2" s="15" t="s">
        <v>39</v>
      </c>
      <c r="AP2" s="9" t="s">
        <v>43</v>
      </c>
      <c r="AQ2" s="8" t="s">
        <v>40</v>
      </c>
      <c r="AR2" s="2" t="s">
        <v>39</v>
      </c>
      <c r="AS2" s="15" t="s">
        <v>40</v>
      </c>
      <c r="AT2" s="15" t="s">
        <v>39</v>
      </c>
      <c r="AU2" s="9" t="s">
        <v>43</v>
      </c>
      <c r="AY2" t="s">
        <v>2</v>
      </c>
      <c r="AZ2" t="s">
        <v>86</v>
      </c>
      <c r="BA2" t="s">
        <v>87</v>
      </c>
      <c r="BB2" t="s">
        <v>104</v>
      </c>
      <c r="BC2" t="s">
        <v>115</v>
      </c>
      <c r="BD2">
        <v>19</v>
      </c>
      <c r="BE2">
        <v>6</v>
      </c>
      <c r="BF2">
        <v>2</v>
      </c>
      <c r="BG2">
        <v>5</v>
      </c>
      <c r="BH2">
        <v>1</v>
      </c>
      <c r="BI2">
        <v>5</v>
      </c>
      <c r="BJ2">
        <v>0</v>
      </c>
      <c r="BK2">
        <v>38</v>
      </c>
      <c r="BL2">
        <v>0</v>
      </c>
    </row>
    <row r="3" spans="1:64" x14ac:dyDescent="0.3">
      <c r="A3" s="20" t="s">
        <v>36</v>
      </c>
      <c r="B3" s="21" t="e">
        <v>#N/A</v>
      </c>
      <c r="C3" s="22">
        <f>D3/$D$54</f>
        <v>0</v>
      </c>
      <c r="D3" s="23">
        <f>IF(COUNTIF($AY$2:$BL$57,A3)=1,VLOOKUP(A3,$AY$2:$BL$57,6,FALSE),0)</f>
        <v>0</v>
      </c>
      <c r="E3" s="24">
        <f>F3/$F$54</f>
        <v>0</v>
      </c>
      <c r="F3" s="25">
        <f>'Avril N-1'!D3</f>
        <v>0</v>
      </c>
      <c r="G3" s="26">
        <f>D3-F3</f>
        <v>0</v>
      </c>
      <c r="H3" s="22">
        <f>I3/$I$54</f>
        <v>0</v>
      </c>
      <c r="I3" s="23">
        <f>IF(COUNTIF($AY$2:$BL$57,A3)=1,VLOOKUP(A3,$AY$2:$BL$57,7,FALSE),0)</f>
        <v>0</v>
      </c>
      <c r="J3" s="33">
        <f>K3/$K$54</f>
        <v>0</v>
      </c>
      <c r="K3" s="25">
        <f>'Avril N-1'!I3</f>
        <v>0</v>
      </c>
      <c r="L3" s="26">
        <f>I3-K3</f>
        <v>0</v>
      </c>
      <c r="M3" s="22">
        <f>N3/$N$54</f>
        <v>0</v>
      </c>
      <c r="N3" s="23">
        <f>IF(COUNTIF($AY$2:$BL$57,A3)=1,VLOOKUP(A3,$AY$2:$BL$57,8,FALSE),0)</f>
        <v>0</v>
      </c>
      <c r="O3" s="24">
        <f>P3/$P$54</f>
        <v>0</v>
      </c>
      <c r="P3" s="25">
        <f>'Avril N-1'!N3</f>
        <v>0</v>
      </c>
      <c r="Q3" s="26">
        <f t="shared" ref="Q3:Q51" si="0">N3-P3</f>
        <v>0</v>
      </c>
      <c r="R3" s="22">
        <f>S3/$S$54</f>
        <v>0</v>
      </c>
      <c r="S3" s="23">
        <f>IF(COUNTIF($AY$2:$BL$57,A3)=1,VLOOKUP(A3,$AY$2:$BL$57,9,FALSE),0)</f>
        <v>0</v>
      </c>
      <c r="T3" s="33">
        <f>U3/$U$54</f>
        <v>0</v>
      </c>
      <c r="U3" s="25">
        <f>'Avril N-1'!S3</f>
        <v>0</v>
      </c>
      <c r="V3" s="26">
        <f t="shared" ref="V3:V52" si="1">S3-U3</f>
        <v>0</v>
      </c>
      <c r="W3" s="22">
        <f>X3/$X$54</f>
        <v>0</v>
      </c>
      <c r="X3" s="23">
        <f>IF(COUNTIF($AY$2:$BL$57,A3)=1,VLOOKUP(A3,$AY$2:$BL$57,10,FALSE),0)</f>
        <v>0</v>
      </c>
      <c r="Y3" s="33">
        <f>Z3/$Z$54</f>
        <v>0</v>
      </c>
      <c r="Z3" s="25">
        <f>'Avril N-1'!X3</f>
        <v>0</v>
      </c>
      <c r="AA3" s="26">
        <f t="shared" ref="AA3:AA52" si="2">X3-Z3</f>
        <v>0</v>
      </c>
      <c r="AB3" s="22">
        <f>AC3/$AC$54</f>
        <v>0</v>
      </c>
      <c r="AC3" s="23">
        <f>IF(COUNTIF($AY$2:$BL$57,A3)=1,VLOOKUP(A3,$AY$2:$BL$57,11,FALSE),0)</f>
        <v>0</v>
      </c>
      <c r="AD3" s="33">
        <f>AE3/$AE$54</f>
        <v>0</v>
      </c>
      <c r="AE3" s="25">
        <f>'Avril N-1'!AC3</f>
        <v>0</v>
      </c>
      <c r="AF3" s="26">
        <f t="shared" ref="AF3:AF51" si="3">AC3-AE3</f>
        <v>0</v>
      </c>
      <c r="AG3" s="22">
        <f>AH3/$AH$54</f>
        <v>0</v>
      </c>
      <c r="AH3" s="23">
        <f>IF(COUNTIF($AY$2:$BL$57,A3)=1,VLOOKUP(A3,$AY$2:$BL$57,12,FALSE),0)</f>
        <v>0</v>
      </c>
      <c r="AI3" s="33">
        <f>AJ3/$AJ$54</f>
        <v>0</v>
      </c>
      <c r="AJ3" s="25">
        <f>'Avril N-1'!AH3</f>
        <v>0</v>
      </c>
      <c r="AK3" s="26">
        <f t="shared" ref="AK3:AK52" si="4">AH3-AJ3</f>
        <v>0</v>
      </c>
      <c r="AL3" s="22">
        <f>AM3/$AM$54</f>
        <v>0</v>
      </c>
      <c r="AM3" s="23">
        <f>IF(COUNTIF($AY$2:$BL$57,A3)=1,VLOOKUP(A3,$AY$2:$BL$57,13,FALSE),0)</f>
        <v>0</v>
      </c>
      <c r="AN3" s="33">
        <f>AO3/$AO$54</f>
        <v>0</v>
      </c>
      <c r="AO3" s="25">
        <f>'Avril N-1'!AM3</f>
        <v>0</v>
      </c>
      <c r="AP3" s="26">
        <f t="shared" ref="AP3:AP51" si="5">AM3-AO3</f>
        <v>0</v>
      </c>
      <c r="AQ3" s="22">
        <f>AR3/$AR$54</f>
        <v>0</v>
      </c>
      <c r="AR3" s="23">
        <f>IF(COUNTIF($AY$2:$BL$57,A3)=1,VLOOKUP(A3,$AY$2:$BL$57,14,FALSE),0)</f>
        <v>0</v>
      </c>
      <c r="AS3" s="33">
        <f>AT3/$AT$54</f>
        <v>0</v>
      </c>
      <c r="AT3" s="25">
        <f>'Avril N-1'!AR3</f>
        <v>0</v>
      </c>
      <c r="AU3" s="26">
        <f t="shared" ref="AU3:AU52" si="6">AR3-AT3</f>
        <v>0</v>
      </c>
      <c r="AY3" t="s">
        <v>4</v>
      </c>
      <c r="AZ3" t="s">
        <v>86</v>
      </c>
      <c r="BA3" t="s">
        <v>87</v>
      </c>
      <c r="BB3" t="s">
        <v>104</v>
      </c>
      <c r="BC3" t="s">
        <v>115</v>
      </c>
      <c r="BD3">
        <v>15</v>
      </c>
      <c r="BE3">
        <v>3</v>
      </c>
      <c r="BF3">
        <v>0</v>
      </c>
      <c r="BG3">
        <v>3</v>
      </c>
      <c r="BH3">
        <v>1</v>
      </c>
      <c r="BI3">
        <v>5</v>
      </c>
      <c r="BJ3">
        <v>3</v>
      </c>
      <c r="BK3">
        <v>29</v>
      </c>
      <c r="BL3">
        <v>1</v>
      </c>
    </row>
    <row r="4" spans="1:64" x14ac:dyDescent="0.3">
      <c r="A4" t="s">
        <v>33</v>
      </c>
      <c r="B4" s="21"/>
      <c r="C4" s="22">
        <f t="shared" ref="C4:C52" si="7">D4/$D$54</f>
        <v>0</v>
      </c>
      <c r="D4" s="23">
        <f t="shared" ref="D4:D52" si="8">IF(COUNTIF($AY$2:$BL$57,A4)=1,VLOOKUP(A4,$AY$2:$BL$57,6,FALSE),0)</f>
        <v>0</v>
      </c>
      <c r="E4" s="24">
        <f t="shared" ref="E4:E52" si="9">F4/$F$54</f>
        <v>0</v>
      </c>
      <c r="F4" s="25">
        <f>'Avril N-1'!D4</f>
        <v>0</v>
      </c>
      <c r="G4" s="26">
        <f t="shared" ref="G4:G52" si="10">D4-F4</f>
        <v>0</v>
      </c>
      <c r="H4" s="22">
        <f t="shared" ref="H4:H52" si="11">I4/$I$54</f>
        <v>0</v>
      </c>
      <c r="I4" s="23">
        <f t="shared" ref="I4:I52" si="12">IF(COUNTIF($AY$2:$BL$57,A4)=1,VLOOKUP(A4,$AY$2:$BL$57,7,FALSE),0)</f>
        <v>0</v>
      </c>
      <c r="J4" s="33">
        <f t="shared" ref="J4:J52" si="13">K4/$K$54</f>
        <v>0</v>
      </c>
      <c r="K4" s="25">
        <f>'Avril N-1'!I4</f>
        <v>0</v>
      </c>
      <c r="L4" s="26">
        <f t="shared" ref="L4:L52" si="14">I4-K4</f>
        <v>0</v>
      </c>
      <c r="M4" s="22">
        <f t="shared" ref="M4:M52" si="15">N4/$N$54</f>
        <v>0</v>
      </c>
      <c r="N4" s="23">
        <f t="shared" ref="N4:N52" si="16">IF(COUNTIF($AY$2:$BL$57,A4)=1,VLOOKUP(A4,$AY$2:$BL$57,8,FALSE),0)</f>
        <v>0</v>
      </c>
      <c r="O4" s="24">
        <f t="shared" ref="O4:O52" si="17">P4/$P$54</f>
        <v>0</v>
      </c>
      <c r="P4" s="25">
        <f>'Avril N-1'!N4</f>
        <v>0</v>
      </c>
      <c r="Q4" s="26">
        <f t="shared" si="0"/>
        <v>0</v>
      </c>
      <c r="R4" s="22">
        <f t="shared" ref="R4:R52" si="18">S4/$S$54</f>
        <v>0</v>
      </c>
      <c r="S4" s="23">
        <f t="shared" ref="S4:S52" si="19">IF(COUNTIF($AY$2:$BL$57,A4)=1,VLOOKUP(A4,$AY$2:$BL$57,9,FALSE),0)</f>
        <v>0</v>
      </c>
      <c r="T4" s="33">
        <f t="shared" ref="T4:T52" si="20">U4/$U$54</f>
        <v>0</v>
      </c>
      <c r="U4" s="25">
        <f>'Avril N-1'!S4</f>
        <v>0</v>
      </c>
      <c r="V4" s="26">
        <f t="shared" si="1"/>
        <v>0</v>
      </c>
      <c r="W4" s="22">
        <f t="shared" ref="W4:W52" si="21">X4/$X$54</f>
        <v>0</v>
      </c>
      <c r="X4" s="23">
        <f t="shared" ref="X4:X52" si="22">IF(COUNTIF($AY$2:$BL$57,A4)=1,VLOOKUP(A4,$AY$2:$BL$57,10,FALSE),0)</f>
        <v>0</v>
      </c>
      <c r="Y4" s="33">
        <f t="shared" ref="Y4:Y52" si="23">Z4/$Z$54</f>
        <v>0</v>
      </c>
      <c r="Z4" s="25">
        <f>'Avril N-1'!X4</f>
        <v>0</v>
      </c>
      <c r="AA4" s="26">
        <f t="shared" si="2"/>
        <v>0</v>
      </c>
      <c r="AB4" s="22">
        <f t="shared" ref="AB4:AB52" si="24">AC4/$AC$54</f>
        <v>0</v>
      </c>
      <c r="AC4" s="23">
        <f t="shared" ref="AC4:AC52" si="25">IF(COUNTIF($AY$2:$BL$57,A4)=1,VLOOKUP(A4,$AY$2:$BL$57,11,FALSE),0)</f>
        <v>0</v>
      </c>
      <c r="AD4" s="33">
        <f t="shared" ref="AD4:AD52" si="26">AE4/$AE$54</f>
        <v>1.3157894736842105E-2</v>
      </c>
      <c r="AE4" s="25">
        <f>'Avril N-1'!AC4</f>
        <v>1</v>
      </c>
      <c r="AF4" s="26">
        <f t="shared" si="3"/>
        <v>-1</v>
      </c>
      <c r="AG4" s="22">
        <f t="shared" ref="AG4:AG52" si="27">AH4/$AH$54</f>
        <v>0</v>
      </c>
      <c r="AH4" s="23">
        <f t="shared" ref="AH4:AH52" si="28">IF(COUNTIF($AY$2:$BL$57,A4)=1,VLOOKUP(A4,$AY$2:$BL$57,12,FALSE),0)</f>
        <v>0</v>
      </c>
      <c r="AI4" s="33">
        <f t="shared" ref="AI4:AI52" si="29">AJ4/$AJ$54</f>
        <v>0</v>
      </c>
      <c r="AJ4" s="25">
        <f>'Avril N-1'!AH4</f>
        <v>0</v>
      </c>
      <c r="AK4" s="26">
        <f t="shared" si="4"/>
        <v>0</v>
      </c>
      <c r="AL4" s="22">
        <f t="shared" ref="AL4:AL52" si="30">AM4/$AM$54</f>
        <v>0</v>
      </c>
      <c r="AM4" s="23">
        <f t="shared" ref="AM4:AM52" si="31">IF(COUNTIF($AY$2:$BL$57,A4)=1,VLOOKUP(A4,$AY$2:$BL$57,13,FALSE),0)</f>
        <v>0</v>
      </c>
      <c r="AN4" s="33">
        <f t="shared" ref="AN4:AN51" si="32">AO4/$AO$54</f>
        <v>3.003003003003003E-3</v>
      </c>
      <c r="AO4" s="25">
        <f>'Avril N-1'!AM4</f>
        <v>1</v>
      </c>
      <c r="AP4" s="26">
        <f t="shared" si="5"/>
        <v>-1</v>
      </c>
      <c r="AQ4" s="22">
        <f t="shared" ref="AQ4:AQ52" si="33">AR4/$AR$54</f>
        <v>0</v>
      </c>
      <c r="AR4" s="23">
        <f t="shared" ref="AR4:AR52" si="34">IF(COUNTIF($AY$2:$BL$57,A4)=1,VLOOKUP(A4,$AY$2:$BL$57,14,FALSE),0)</f>
        <v>0</v>
      </c>
      <c r="AS4" s="33">
        <f t="shared" ref="AS4:AS52" si="35">AT4/$AT$54</f>
        <v>0</v>
      </c>
      <c r="AT4" s="25">
        <f>'Avril N-1'!AR4</f>
        <v>0</v>
      </c>
      <c r="AU4" s="26">
        <f t="shared" si="6"/>
        <v>0</v>
      </c>
      <c r="AY4" t="s">
        <v>5</v>
      </c>
      <c r="AZ4" t="s">
        <v>86</v>
      </c>
      <c r="BA4" t="s">
        <v>87</v>
      </c>
      <c r="BB4" t="s">
        <v>104</v>
      </c>
      <c r="BC4" t="s">
        <v>115</v>
      </c>
      <c r="BD4">
        <v>2</v>
      </c>
      <c r="BE4">
        <v>1</v>
      </c>
      <c r="BF4">
        <v>2</v>
      </c>
      <c r="BG4">
        <v>4</v>
      </c>
      <c r="BH4">
        <v>0</v>
      </c>
      <c r="BI4">
        <v>1</v>
      </c>
      <c r="BJ4">
        <v>0</v>
      </c>
      <c r="BK4">
        <v>10</v>
      </c>
      <c r="BL4">
        <v>0</v>
      </c>
    </row>
    <row r="5" spans="1:64" x14ac:dyDescent="0.3">
      <c r="A5" t="s">
        <v>1</v>
      </c>
      <c r="B5" s="21"/>
      <c r="C5" s="22">
        <f t="shared" si="7"/>
        <v>0</v>
      </c>
      <c r="D5" s="23">
        <f t="shared" si="8"/>
        <v>0</v>
      </c>
      <c r="E5" s="24">
        <f t="shared" si="9"/>
        <v>0</v>
      </c>
      <c r="F5" s="25">
        <f>'Avril N-1'!D5</f>
        <v>0</v>
      </c>
      <c r="G5" s="26">
        <f t="shared" si="10"/>
        <v>0</v>
      </c>
      <c r="H5" s="22">
        <f t="shared" si="11"/>
        <v>0</v>
      </c>
      <c r="I5" s="23">
        <f t="shared" si="12"/>
        <v>0</v>
      </c>
      <c r="J5" s="33">
        <f t="shared" si="13"/>
        <v>0</v>
      </c>
      <c r="K5" s="25">
        <f>'Avril N-1'!I5</f>
        <v>0</v>
      </c>
      <c r="L5" s="26">
        <f t="shared" si="14"/>
        <v>0</v>
      </c>
      <c r="M5" s="22">
        <f t="shared" si="15"/>
        <v>0</v>
      </c>
      <c r="N5" s="23">
        <f t="shared" si="16"/>
        <v>0</v>
      </c>
      <c r="O5" s="24">
        <f t="shared" si="17"/>
        <v>2.3255813953488372E-2</v>
      </c>
      <c r="P5" s="25">
        <f>'Avril N-1'!N5</f>
        <v>1</v>
      </c>
      <c r="Q5" s="26">
        <f t="shared" si="0"/>
        <v>-1</v>
      </c>
      <c r="R5" s="22">
        <f t="shared" si="18"/>
        <v>0</v>
      </c>
      <c r="S5" s="23">
        <f t="shared" si="19"/>
        <v>0</v>
      </c>
      <c r="T5" s="33">
        <f t="shared" si="20"/>
        <v>0</v>
      </c>
      <c r="U5" s="25">
        <f>'Avril N-1'!S5</f>
        <v>0</v>
      </c>
      <c r="V5" s="26">
        <f t="shared" si="1"/>
        <v>0</v>
      </c>
      <c r="W5" s="22">
        <f t="shared" si="21"/>
        <v>0</v>
      </c>
      <c r="X5" s="23">
        <f t="shared" si="22"/>
        <v>0</v>
      </c>
      <c r="Y5" s="33">
        <f t="shared" si="23"/>
        <v>0</v>
      </c>
      <c r="Z5" s="25">
        <f>'Avril N-1'!X5</f>
        <v>0</v>
      </c>
      <c r="AA5" s="26">
        <f t="shared" si="2"/>
        <v>0</v>
      </c>
      <c r="AB5" s="22">
        <f t="shared" si="24"/>
        <v>0</v>
      </c>
      <c r="AC5" s="23">
        <f t="shared" si="25"/>
        <v>0</v>
      </c>
      <c r="AD5" s="33">
        <f t="shared" si="26"/>
        <v>0</v>
      </c>
      <c r="AE5" s="25">
        <f>'Avril N-1'!AC5</f>
        <v>0</v>
      </c>
      <c r="AF5" s="26">
        <f t="shared" si="3"/>
        <v>0</v>
      </c>
      <c r="AG5" s="22">
        <f t="shared" si="27"/>
        <v>0</v>
      </c>
      <c r="AH5" s="23">
        <f t="shared" si="28"/>
        <v>0</v>
      </c>
      <c r="AI5" s="33">
        <f t="shared" si="29"/>
        <v>0</v>
      </c>
      <c r="AJ5" s="25">
        <f>'Avril N-1'!AH5</f>
        <v>0</v>
      </c>
      <c r="AK5" s="26">
        <f t="shared" si="4"/>
        <v>0</v>
      </c>
      <c r="AL5" s="22">
        <f t="shared" si="30"/>
        <v>0</v>
      </c>
      <c r="AM5" s="23">
        <f t="shared" si="31"/>
        <v>0</v>
      </c>
      <c r="AN5" s="33">
        <f t="shared" si="32"/>
        <v>3.003003003003003E-3</v>
      </c>
      <c r="AO5" s="25">
        <f>'Avril N-1'!AM5</f>
        <v>1</v>
      </c>
      <c r="AP5" s="26">
        <f t="shared" si="5"/>
        <v>-1</v>
      </c>
      <c r="AQ5" s="22">
        <f t="shared" si="33"/>
        <v>0</v>
      </c>
      <c r="AR5" s="23">
        <f t="shared" si="34"/>
        <v>0</v>
      </c>
      <c r="AS5" s="33">
        <f t="shared" si="35"/>
        <v>0</v>
      </c>
      <c r="AT5" s="25">
        <f>'Avril N-1'!AR5</f>
        <v>0</v>
      </c>
      <c r="AU5" s="26">
        <f t="shared" si="6"/>
        <v>0</v>
      </c>
      <c r="AY5" t="s">
        <v>6</v>
      </c>
      <c r="AZ5" t="s">
        <v>86</v>
      </c>
      <c r="BA5" t="s">
        <v>87</v>
      </c>
      <c r="BB5" t="s">
        <v>104</v>
      </c>
      <c r="BC5" t="s">
        <v>115</v>
      </c>
      <c r="BD5">
        <v>4</v>
      </c>
      <c r="BE5">
        <v>2</v>
      </c>
      <c r="BF5">
        <v>0</v>
      </c>
      <c r="BG5">
        <v>1</v>
      </c>
      <c r="BH5">
        <v>1</v>
      </c>
      <c r="BI5">
        <v>9</v>
      </c>
      <c r="BJ5">
        <v>1</v>
      </c>
      <c r="BK5">
        <v>18</v>
      </c>
      <c r="BL5">
        <v>0</v>
      </c>
    </row>
    <row r="6" spans="1:64" x14ac:dyDescent="0.3">
      <c r="A6" t="s">
        <v>52</v>
      </c>
      <c r="B6" s="21"/>
      <c r="C6" s="22">
        <f t="shared" si="7"/>
        <v>0</v>
      </c>
      <c r="D6" s="23">
        <f t="shared" si="8"/>
        <v>0</v>
      </c>
      <c r="E6" s="24">
        <f t="shared" si="9"/>
        <v>0</v>
      </c>
      <c r="F6" s="25">
        <f>'Avril N-1'!D6</f>
        <v>0</v>
      </c>
      <c r="G6" s="26">
        <f t="shared" si="10"/>
        <v>0</v>
      </c>
      <c r="H6" s="22">
        <f t="shared" si="11"/>
        <v>0</v>
      </c>
      <c r="I6" s="23">
        <f t="shared" si="12"/>
        <v>0</v>
      </c>
      <c r="J6" s="33">
        <f t="shared" si="13"/>
        <v>0</v>
      </c>
      <c r="K6" s="25">
        <f>'Avril N-1'!I6</f>
        <v>0</v>
      </c>
      <c r="L6" s="26">
        <f t="shared" si="14"/>
        <v>0</v>
      </c>
      <c r="M6" s="22">
        <f t="shared" si="15"/>
        <v>0</v>
      </c>
      <c r="N6" s="23">
        <f t="shared" si="16"/>
        <v>0</v>
      </c>
      <c r="O6" s="24">
        <f t="shared" si="17"/>
        <v>0</v>
      </c>
      <c r="P6" s="25">
        <f>'Avril N-1'!N6</f>
        <v>0</v>
      </c>
      <c r="Q6" s="26">
        <f t="shared" si="0"/>
        <v>0</v>
      </c>
      <c r="R6" s="22">
        <f t="shared" si="18"/>
        <v>0</v>
      </c>
      <c r="S6" s="23">
        <f t="shared" si="19"/>
        <v>0</v>
      </c>
      <c r="T6" s="33">
        <f t="shared" si="20"/>
        <v>0</v>
      </c>
      <c r="U6" s="25">
        <f>'Avril N-1'!S6</f>
        <v>0</v>
      </c>
      <c r="V6" s="26">
        <f t="shared" si="1"/>
        <v>0</v>
      </c>
      <c r="W6" s="22">
        <f t="shared" si="21"/>
        <v>0</v>
      </c>
      <c r="X6" s="23">
        <f t="shared" si="22"/>
        <v>0</v>
      </c>
      <c r="Y6" s="33">
        <f t="shared" si="23"/>
        <v>0</v>
      </c>
      <c r="Z6" s="25">
        <f>'Avril N-1'!X6</f>
        <v>0</v>
      </c>
      <c r="AA6" s="26">
        <f t="shared" si="2"/>
        <v>0</v>
      </c>
      <c r="AB6" s="22">
        <f t="shared" si="24"/>
        <v>0</v>
      </c>
      <c r="AC6" s="23">
        <f t="shared" si="25"/>
        <v>0</v>
      </c>
      <c r="AD6" s="33">
        <f t="shared" si="26"/>
        <v>0</v>
      </c>
      <c r="AE6" s="25">
        <f>'Avril N-1'!AC6</f>
        <v>0</v>
      </c>
      <c r="AF6" s="26">
        <f t="shared" si="3"/>
        <v>0</v>
      </c>
      <c r="AG6" s="22">
        <f t="shared" si="27"/>
        <v>0</v>
      </c>
      <c r="AH6" s="23">
        <f t="shared" si="28"/>
        <v>0</v>
      </c>
      <c r="AI6" s="33">
        <f t="shared" si="29"/>
        <v>0</v>
      </c>
      <c r="AJ6" s="25">
        <f>'Avril N-1'!AH6</f>
        <v>0</v>
      </c>
      <c r="AK6" s="26">
        <f t="shared" si="4"/>
        <v>0</v>
      </c>
      <c r="AL6" s="22">
        <f t="shared" si="30"/>
        <v>0</v>
      </c>
      <c r="AM6" s="23">
        <f t="shared" si="31"/>
        <v>0</v>
      </c>
      <c r="AN6" s="33">
        <f t="shared" si="32"/>
        <v>0</v>
      </c>
      <c r="AO6" s="25">
        <f>'Avril N-1'!AM6</f>
        <v>0</v>
      </c>
      <c r="AP6" s="26">
        <f t="shared" si="5"/>
        <v>0</v>
      </c>
      <c r="AQ6" s="22">
        <f t="shared" si="33"/>
        <v>0</v>
      </c>
      <c r="AR6" s="23">
        <f t="shared" si="34"/>
        <v>0</v>
      </c>
      <c r="AS6" s="33">
        <f t="shared" si="35"/>
        <v>0</v>
      </c>
      <c r="AT6" s="25">
        <f>'Avril N-1'!AR6</f>
        <v>0</v>
      </c>
      <c r="AU6" s="26">
        <f t="shared" si="6"/>
        <v>0</v>
      </c>
      <c r="AY6" t="s">
        <v>7</v>
      </c>
      <c r="AZ6" t="s">
        <v>86</v>
      </c>
      <c r="BA6" t="s">
        <v>87</v>
      </c>
      <c r="BB6" t="s">
        <v>104</v>
      </c>
      <c r="BC6" t="s">
        <v>115</v>
      </c>
      <c r="BD6">
        <v>6</v>
      </c>
      <c r="BE6">
        <v>6</v>
      </c>
      <c r="BF6">
        <v>2</v>
      </c>
      <c r="BG6">
        <v>1</v>
      </c>
      <c r="BH6">
        <v>2</v>
      </c>
      <c r="BI6">
        <v>2</v>
      </c>
      <c r="BJ6">
        <v>0</v>
      </c>
      <c r="BK6">
        <v>16</v>
      </c>
      <c r="BL6">
        <v>3</v>
      </c>
    </row>
    <row r="7" spans="1:64" x14ac:dyDescent="0.3">
      <c r="A7" t="s">
        <v>2</v>
      </c>
      <c r="B7" s="21"/>
      <c r="C7" s="22">
        <f t="shared" si="7"/>
        <v>0.18446601941747573</v>
      </c>
      <c r="D7" s="23">
        <f t="shared" si="8"/>
        <v>19</v>
      </c>
      <c r="E7" s="24">
        <f t="shared" si="9"/>
        <v>5.2631578947368418E-2</v>
      </c>
      <c r="F7" s="25">
        <f>'Avril N-1'!D7</f>
        <v>5</v>
      </c>
      <c r="G7" s="26">
        <f t="shared" si="10"/>
        <v>14</v>
      </c>
      <c r="H7" s="22">
        <f t="shared" si="11"/>
        <v>0.08</v>
      </c>
      <c r="I7" s="23">
        <f t="shared" si="12"/>
        <v>6</v>
      </c>
      <c r="J7" s="33">
        <f t="shared" si="13"/>
        <v>5.1948051948051951E-2</v>
      </c>
      <c r="K7" s="25">
        <f>'Avril N-1'!I7</f>
        <v>4</v>
      </c>
      <c r="L7" s="26">
        <f t="shared" si="14"/>
        <v>2</v>
      </c>
      <c r="M7" s="22">
        <f t="shared" si="15"/>
        <v>9.5238095238095233E-2</v>
      </c>
      <c r="N7" s="23">
        <f t="shared" si="16"/>
        <v>2</v>
      </c>
      <c r="O7" s="24">
        <f t="shared" si="17"/>
        <v>2.3255813953488372E-2</v>
      </c>
      <c r="P7" s="25">
        <f>'Avril N-1'!N7</f>
        <v>1</v>
      </c>
      <c r="Q7" s="26">
        <f t="shared" si="0"/>
        <v>1</v>
      </c>
      <c r="R7" s="22">
        <f t="shared" si="18"/>
        <v>0.125</v>
      </c>
      <c r="S7" s="23">
        <f t="shared" si="19"/>
        <v>5</v>
      </c>
      <c r="T7" s="33">
        <f t="shared" si="20"/>
        <v>6.8965517241379309E-2</v>
      </c>
      <c r="U7" s="25">
        <f>'Avril N-1'!S7</f>
        <v>2</v>
      </c>
      <c r="V7" s="26">
        <f t="shared" si="1"/>
        <v>3</v>
      </c>
      <c r="W7" s="22">
        <f t="shared" si="21"/>
        <v>4.1666666666666664E-2</v>
      </c>
      <c r="X7" s="23">
        <f t="shared" si="22"/>
        <v>1</v>
      </c>
      <c r="Y7" s="33">
        <f t="shared" si="23"/>
        <v>5.5555555555555552E-2</v>
      </c>
      <c r="Z7" s="25">
        <f>'Avril N-1'!X7</f>
        <v>1</v>
      </c>
      <c r="AA7" s="26">
        <f t="shared" si="2"/>
        <v>0</v>
      </c>
      <c r="AB7" s="22">
        <f t="shared" si="24"/>
        <v>7.4626865671641784E-2</v>
      </c>
      <c r="AC7" s="23">
        <f t="shared" si="25"/>
        <v>5</v>
      </c>
      <c r="AD7" s="33">
        <f t="shared" si="26"/>
        <v>6.5789473684210523E-2</v>
      </c>
      <c r="AE7" s="25">
        <f>'Avril N-1'!AC7</f>
        <v>5</v>
      </c>
      <c r="AF7" s="26">
        <f t="shared" si="3"/>
        <v>0</v>
      </c>
      <c r="AG7" s="22">
        <f t="shared" si="27"/>
        <v>0</v>
      </c>
      <c r="AH7" s="23">
        <f t="shared" si="28"/>
        <v>0</v>
      </c>
      <c r="AI7" s="33">
        <f t="shared" si="29"/>
        <v>0.13333333333333333</v>
      </c>
      <c r="AJ7" s="25">
        <f>'Avril N-1'!AH7</f>
        <v>2</v>
      </c>
      <c r="AK7" s="26">
        <f t="shared" si="4"/>
        <v>-2</v>
      </c>
      <c r="AL7" s="22">
        <f t="shared" si="30"/>
        <v>0.11550151975683891</v>
      </c>
      <c r="AM7" s="23">
        <f t="shared" si="31"/>
        <v>38</v>
      </c>
      <c r="AN7" s="33">
        <f t="shared" si="32"/>
        <v>5.4054054054054057E-2</v>
      </c>
      <c r="AO7" s="25">
        <f>'Avril N-1'!AM7</f>
        <v>18</v>
      </c>
      <c r="AP7" s="26">
        <f t="shared" si="5"/>
        <v>20</v>
      </c>
      <c r="AQ7" s="22">
        <f t="shared" si="33"/>
        <v>0</v>
      </c>
      <c r="AR7" s="23">
        <f t="shared" si="34"/>
        <v>0</v>
      </c>
      <c r="AS7" s="33">
        <f t="shared" si="35"/>
        <v>0.1</v>
      </c>
      <c r="AT7" s="25">
        <f>'Avril N-1'!AR7</f>
        <v>2</v>
      </c>
      <c r="AU7" s="26">
        <f t="shared" si="6"/>
        <v>-2</v>
      </c>
      <c r="AY7" t="s">
        <v>8</v>
      </c>
      <c r="AZ7" t="s">
        <v>86</v>
      </c>
      <c r="BA7" t="s">
        <v>87</v>
      </c>
      <c r="BB7" t="s">
        <v>104</v>
      </c>
      <c r="BC7" t="s">
        <v>115</v>
      </c>
      <c r="BD7">
        <v>0</v>
      </c>
      <c r="BE7">
        <v>1</v>
      </c>
      <c r="BF7">
        <v>2</v>
      </c>
      <c r="BG7">
        <v>0</v>
      </c>
      <c r="BH7">
        <v>0</v>
      </c>
      <c r="BI7">
        <v>2</v>
      </c>
      <c r="BJ7">
        <v>0</v>
      </c>
      <c r="BK7">
        <v>5</v>
      </c>
      <c r="BL7">
        <v>0</v>
      </c>
    </row>
    <row r="8" spans="1:64" x14ac:dyDescent="0.3">
      <c r="A8" t="s">
        <v>3</v>
      </c>
      <c r="B8" s="21"/>
      <c r="C8" s="22">
        <f t="shared" si="7"/>
        <v>0</v>
      </c>
      <c r="D8" s="23">
        <f t="shared" si="8"/>
        <v>0</v>
      </c>
      <c r="E8" s="24">
        <f t="shared" si="9"/>
        <v>0</v>
      </c>
      <c r="F8" s="25">
        <f>'Avril N-1'!D8</f>
        <v>0</v>
      </c>
      <c r="G8" s="26">
        <f t="shared" si="10"/>
        <v>0</v>
      </c>
      <c r="H8" s="22">
        <f t="shared" si="11"/>
        <v>0</v>
      </c>
      <c r="I8" s="23">
        <f t="shared" si="12"/>
        <v>0</v>
      </c>
      <c r="J8" s="33">
        <f t="shared" si="13"/>
        <v>0</v>
      </c>
      <c r="K8" s="25">
        <f>'Avril N-1'!I8</f>
        <v>0</v>
      </c>
      <c r="L8" s="26">
        <f t="shared" si="14"/>
        <v>0</v>
      </c>
      <c r="M8" s="22">
        <f t="shared" si="15"/>
        <v>0</v>
      </c>
      <c r="N8" s="23">
        <f t="shared" si="16"/>
        <v>0</v>
      </c>
      <c r="O8" s="24">
        <f t="shared" si="17"/>
        <v>0</v>
      </c>
      <c r="P8" s="25">
        <f>'Avril N-1'!N8</f>
        <v>0</v>
      </c>
      <c r="Q8" s="26">
        <f t="shared" si="0"/>
        <v>0</v>
      </c>
      <c r="R8" s="22">
        <f t="shared" si="18"/>
        <v>0</v>
      </c>
      <c r="S8" s="23">
        <f t="shared" si="19"/>
        <v>0</v>
      </c>
      <c r="T8" s="33">
        <f t="shared" si="20"/>
        <v>0</v>
      </c>
      <c r="U8" s="25">
        <f>'Avril N-1'!S8</f>
        <v>0</v>
      </c>
      <c r="V8" s="26">
        <f t="shared" si="1"/>
        <v>0</v>
      </c>
      <c r="W8" s="22">
        <f t="shared" si="21"/>
        <v>0</v>
      </c>
      <c r="X8" s="23">
        <f t="shared" si="22"/>
        <v>0</v>
      </c>
      <c r="Y8" s="33">
        <f t="shared" si="23"/>
        <v>0</v>
      </c>
      <c r="Z8" s="25">
        <f>'Avril N-1'!X8</f>
        <v>0</v>
      </c>
      <c r="AA8" s="26">
        <f t="shared" si="2"/>
        <v>0</v>
      </c>
      <c r="AB8" s="22">
        <f t="shared" si="24"/>
        <v>0</v>
      </c>
      <c r="AC8" s="23">
        <f t="shared" si="25"/>
        <v>0</v>
      </c>
      <c r="AD8" s="33">
        <f t="shared" si="26"/>
        <v>0</v>
      </c>
      <c r="AE8" s="25">
        <f>'Avril N-1'!AC8</f>
        <v>0</v>
      </c>
      <c r="AF8" s="26">
        <f t="shared" si="3"/>
        <v>0</v>
      </c>
      <c r="AG8" s="22">
        <f t="shared" si="27"/>
        <v>0</v>
      </c>
      <c r="AH8" s="23">
        <f t="shared" si="28"/>
        <v>0</v>
      </c>
      <c r="AI8" s="33">
        <f t="shared" si="29"/>
        <v>0</v>
      </c>
      <c r="AJ8" s="25">
        <f>'Avril N-1'!AH8</f>
        <v>0</v>
      </c>
      <c r="AK8" s="26">
        <f t="shared" si="4"/>
        <v>0</v>
      </c>
      <c r="AL8" s="22">
        <f t="shared" si="30"/>
        <v>0</v>
      </c>
      <c r="AM8" s="23">
        <f t="shared" si="31"/>
        <v>0</v>
      </c>
      <c r="AN8" s="33">
        <f t="shared" si="32"/>
        <v>0</v>
      </c>
      <c r="AO8" s="25">
        <f>'Avril N-1'!AM8</f>
        <v>0</v>
      </c>
      <c r="AP8" s="26">
        <f t="shared" si="5"/>
        <v>0</v>
      </c>
      <c r="AQ8" s="22">
        <f t="shared" si="33"/>
        <v>0</v>
      </c>
      <c r="AR8" s="23">
        <f t="shared" si="34"/>
        <v>0</v>
      </c>
      <c r="AS8" s="33">
        <f t="shared" si="35"/>
        <v>0</v>
      </c>
      <c r="AT8" s="25">
        <f>'Avril N-1'!AR8</f>
        <v>0</v>
      </c>
      <c r="AU8" s="26">
        <f t="shared" si="6"/>
        <v>0</v>
      </c>
      <c r="AY8" t="s">
        <v>57</v>
      </c>
      <c r="AZ8" t="s">
        <v>86</v>
      </c>
      <c r="BA8" t="s">
        <v>87</v>
      </c>
      <c r="BB8" t="s">
        <v>104</v>
      </c>
      <c r="BC8" t="s">
        <v>115</v>
      </c>
      <c r="BD8">
        <v>0</v>
      </c>
      <c r="BE8">
        <v>2</v>
      </c>
      <c r="BF8">
        <v>0</v>
      </c>
      <c r="BG8">
        <v>0</v>
      </c>
      <c r="BH8">
        <v>0</v>
      </c>
      <c r="BI8">
        <v>1</v>
      </c>
      <c r="BJ8">
        <v>0</v>
      </c>
      <c r="BK8">
        <v>3</v>
      </c>
      <c r="BL8">
        <v>0</v>
      </c>
    </row>
    <row r="9" spans="1:64" x14ac:dyDescent="0.3">
      <c r="A9" t="s">
        <v>4</v>
      </c>
      <c r="B9" s="21"/>
      <c r="C9" s="22">
        <f t="shared" si="7"/>
        <v>0.14563106796116504</v>
      </c>
      <c r="D9" s="23">
        <f t="shared" si="8"/>
        <v>15</v>
      </c>
      <c r="E9" s="24">
        <f t="shared" si="9"/>
        <v>9.4736842105263161E-2</v>
      </c>
      <c r="F9" s="25">
        <f>'Avril N-1'!D9</f>
        <v>9</v>
      </c>
      <c r="G9" s="26">
        <f t="shared" si="10"/>
        <v>6</v>
      </c>
      <c r="H9" s="22">
        <f t="shared" si="11"/>
        <v>0.04</v>
      </c>
      <c r="I9" s="23">
        <f t="shared" si="12"/>
        <v>3</v>
      </c>
      <c r="J9" s="33">
        <f t="shared" si="13"/>
        <v>3.896103896103896E-2</v>
      </c>
      <c r="K9" s="25">
        <f>'Avril N-1'!I9</f>
        <v>3</v>
      </c>
      <c r="L9" s="26">
        <f t="shared" si="14"/>
        <v>0</v>
      </c>
      <c r="M9" s="22">
        <f t="shared" si="15"/>
        <v>0</v>
      </c>
      <c r="N9" s="23">
        <f t="shared" si="16"/>
        <v>0</v>
      </c>
      <c r="O9" s="24">
        <f t="shared" si="17"/>
        <v>0</v>
      </c>
      <c r="P9" s="25">
        <f>'Avril N-1'!N9</f>
        <v>0</v>
      </c>
      <c r="Q9" s="26">
        <f t="shared" si="0"/>
        <v>0</v>
      </c>
      <c r="R9" s="22">
        <f t="shared" si="18"/>
        <v>7.4999999999999997E-2</v>
      </c>
      <c r="S9" s="23">
        <f t="shared" si="19"/>
        <v>3</v>
      </c>
      <c r="T9" s="33">
        <f t="shared" si="20"/>
        <v>0</v>
      </c>
      <c r="U9" s="25">
        <f>'Avril N-1'!S9</f>
        <v>0</v>
      </c>
      <c r="V9" s="26">
        <f t="shared" si="1"/>
        <v>3</v>
      </c>
      <c r="W9" s="22">
        <f t="shared" si="21"/>
        <v>4.1666666666666664E-2</v>
      </c>
      <c r="X9" s="23">
        <f t="shared" si="22"/>
        <v>1</v>
      </c>
      <c r="Y9" s="33">
        <f t="shared" si="23"/>
        <v>5.5555555555555552E-2</v>
      </c>
      <c r="Z9" s="25">
        <f>'Avril N-1'!X9</f>
        <v>1</v>
      </c>
      <c r="AA9" s="26">
        <f t="shared" si="2"/>
        <v>0</v>
      </c>
      <c r="AB9" s="22">
        <f t="shared" si="24"/>
        <v>7.4626865671641784E-2</v>
      </c>
      <c r="AC9" s="23">
        <f t="shared" si="25"/>
        <v>5</v>
      </c>
      <c r="AD9" s="33">
        <f t="shared" si="26"/>
        <v>9.2105263157894732E-2</v>
      </c>
      <c r="AE9" s="25">
        <f>'Avril N-1'!AC9</f>
        <v>7</v>
      </c>
      <c r="AF9" s="26">
        <f t="shared" si="3"/>
        <v>-2</v>
      </c>
      <c r="AG9" s="22">
        <f t="shared" si="27"/>
        <v>0.2</v>
      </c>
      <c r="AH9" s="23">
        <f t="shared" si="28"/>
        <v>3</v>
      </c>
      <c r="AI9" s="33">
        <f t="shared" si="29"/>
        <v>6.6666666666666666E-2</v>
      </c>
      <c r="AJ9" s="25">
        <f>'Avril N-1'!AH9</f>
        <v>1</v>
      </c>
      <c r="AK9" s="26">
        <f t="shared" si="4"/>
        <v>2</v>
      </c>
      <c r="AL9" s="22">
        <f t="shared" si="30"/>
        <v>8.8145896656534953E-2</v>
      </c>
      <c r="AM9" s="23">
        <f t="shared" si="31"/>
        <v>29</v>
      </c>
      <c r="AN9" s="33">
        <f t="shared" si="32"/>
        <v>5.1051051051051052E-2</v>
      </c>
      <c r="AO9" s="25">
        <f>'Avril N-1'!AM9</f>
        <v>17</v>
      </c>
      <c r="AP9" s="26">
        <f t="shared" si="5"/>
        <v>12</v>
      </c>
      <c r="AQ9" s="22">
        <f t="shared" si="33"/>
        <v>6.25E-2</v>
      </c>
      <c r="AR9" s="23">
        <f t="shared" si="34"/>
        <v>1</v>
      </c>
      <c r="AS9" s="33">
        <f t="shared" si="35"/>
        <v>0.2</v>
      </c>
      <c r="AT9" s="25">
        <f>'Avril N-1'!AR9</f>
        <v>4</v>
      </c>
      <c r="AU9" s="26">
        <f t="shared" si="6"/>
        <v>-3</v>
      </c>
      <c r="AY9" t="s">
        <v>9</v>
      </c>
      <c r="AZ9" t="s">
        <v>86</v>
      </c>
      <c r="BA9" t="s">
        <v>87</v>
      </c>
      <c r="BB9" t="s">
        <v>104</v>
      </c>
      <c r="BC9" t="s">
        <v>115</v>
      </c>
      <c r="BD9">
        <v>0</v>
      </c>
      <c r="BE9">
        <v>1</v>
      </c>
      <c r="BF9">
        <v>0</v>
      </c>
      <c r="BG9">
        <v>0</v>
      </c>
      <c r="BH9">
        <v>0</v>
      </c>
      <c r="BI9">
        <v>0</v>
      </c>
      <c r="BJ9">
        <v>0</v>
      </c>
      <c r="BK9">
        <v>1</v>
      </c>
      <c r="BL9">
        <v>0</v>
      </c>
    </row>
    <row r="10" spans="1:64" x14ac:dyDescent="0.3">
      <c r="A10" t="s">
        <v>53</v>
      </c>
      <c r="B10" s="21"/>
      <c r="C10" s="22">
        <f t="shared" si="7"/>
        <v>0</v>
      </c>
      <c r="D10" s="23">
        <f t="shared" si="8"/>
        <v>0</v>
      </c>
      <c r="E10" s="24">
        <f t="shared" si="9"/>
        <v>0</v>
      </c>
      <c r="F10" s="25">
        <f>'Avril N-1'!D10</f>
        <v>0</v>
      </c>
      <c r="G10" s="26">
        <f t="shared" si="10"/>
        <v>0</v>
      </c>
      <c r="H10" s="22">
        <f t="shared" si="11"/>
        <v>0</v>
      </c>
      <c r="I10" s="23">
        <f t="shared" si="12"/>
        <v>0</v>
      </c>
      <c r="J10" s="33">
        <f t="shared" si="13"/>
        <v>0</v>
      </c>
      <c r="K10" s="25">
        <f>'Avril N-1'!I10</f>
        <v>0</v>
      </c>
      <c r="L10" s="26">
        <f t="shared" si="14"/>
        <v>0</v>
      </c>
      <c r="M10" s="22">
        <f t="shared" si="15"/>
        <v>0</v>
      </c>
      <c r="N10" s="23">
        <f t="shared" si="16"/>
        <v>0</v>
      </c>
      <c r="O10" s="24">
        <f t="shared" si="17"/>
        <v>0</v>
      </c>
      <c r="P10" s="25">
        <f>'Avril N-1'!N10</f>
        <v>0</v>
      </c>
      <c r="Q10" s="26">
        <f t="shared" si="0"/>
        <v>0</v>
      </c>
      <c r="R10" s="22">
        <f t="shared" si="18"/>
        <v>0</v>
      </c>
      <c r="S10" s="23">
        <f t="shared" si="19"/>
        <v>0</v>
      </c>
      <c r="T10" s="33">
        <f t="shared" si="20"/>
        <v>0</v>
      </c>
      <c r="U10" s="25">
        <f>'Avril N-1'!S10</f>
        <v>0</v>
      </c>
      <c r="V10" s="26">
        <f t="shared" si="1"/>
        <v>0</v>
      </c>
      <c r="W10" s="22">
        <f t="shared" si="21"/>
        <v>0</v>
      </c>
      <c r="X10" s="23">
        <f t="shared" si="22"/>
        <v>0</v>
      </c>
      <c r="Y10" s="33">
        <f t="shared" si="23"/>
        <v>0</v>
      </c>
      <c r="Z10" s="25">
        <f>'Avril N-1'!X10</f>
        <v>0</v>
      </c>
      <c r="AA10" s="26">
        <f t="shared" si="2"/>
        <v>0</v>
      </c>
      <c r="AB10" s="22">
        <f t="shared" si="24"/>
        <v>0</v>
      </c>
      <c r="AC10" s="23">
        <f t="shared" si="25"/>
        <v>0</v>
      </c>
      <c r="AD10" s="33">
        <f t="shared" si="26"/>
        <v>0</v>
      </c>
      <c r="AE10" s="25">
        <f>'Avril N-1'!AC10</f>
        <v>0</v>
      </c>
      <c r="AF10" s="26">
        <f t="shared" si="3"/>
        <v>0</v>
      </c>
      <c r="AG10" s="22">
        <f t="shared" si="27"/>
        <v>0</v>
      </c>
      <c r="AH10" s="23">
        <f t="shared" si="28"/>
        <v>0</v>
      </c>
      <c r="AI10" s="33">
        <f t="shared" si="29"/>
        <v>0</v>
      </c>
      <c r="AJ10" s="25">
        <f>'Avril N-1'!AH10</f>
        <v>0</v>
      </c>
      <c r="AK10" s="26">
        <f t="shared" si="4"/>
        <v>0</v>
      </c>
      <c r="AL10" s="22">
        <f t="shared" si="30"/>
        <v>0</v>
      </c>
      <c r="AM10" s="23">
        <f t="shared" si="31"/>
        <v>0</v>
      </c>
      <c r="AN10" s="33">
        <f t="shared" si="32"/>
        <v>0</v>
      </c>
      <c r="AO10" s="25">
        <f>'Avril N-1'!AM10</f>
        <v>0</v>
      </c>
      <c r="AP10" s="26">
        <f t="shared" si="5"/>
        <v>0</v>
      </c>
      <c r="AQ10" s="22">
        <f t="shared" si="33"/>
        <v>0</v>
      </c>
      <c r="AR10" s="23">
        <f t="shared" si="34"/>
        <v>0</v>
      </c>
      <c r="AS10" s="33">
        <f t="shared" si="35"/>
        <v>0</v>
      </c>
      <c r="AT10" s="25">
        <f>'Avril N-1'!AR10</f>
        <v>0</v>
      </c>
      <c r="AU10" s="26">
        <f t="shared" si="6"/>
        <v>0</v>
      </c>
      <c r="AY10" t="s">
        <v>10</v>
      </c>
      <c r="AZ10" t="s">
        <v>86</v>
      </c>
      <c r="BA10" t="s">
        <v>87</v>
      </c>
      <c r="BB10" t="s">
        <v>104</v>
      </c>
      <c r="BC10" t="s">
        <v>115</v>
      </c>
      <c r="BD10">
        <v>2</v>
      </c>
      <c r="BE10">
        <v>6</v>
      </c>
      <c r="BF10">
        <v>3</v>
      </c>
      <c r="BG10">
        <v>1</v>
      </c>
      <c r="BH10">
        <v>1</v>
      </c>
      <c r="BI10">
        <v>2</v>
      </c>
      <c r="BJ10">
        <v>0</v>
      </c>
      <c r="BK10">
        <v>15</v>
      </c>
      <c r="BL10">
        <v>0</v>
      </c>
    </row>
    <row r="11" spans="1:64" x14ac:dyDescent="0.3">
      <c r="A11" t="s">
        <v>54</v>
      </c>
      <c r="B11" s="21"/>
      <c r="C11" s="22">
        <f t="shared" si="7"/>
        <v>0</v>
      </c>
      <c r="D11" s="23">
        <f t="shared" si="8"/>
        <v>0</v>
      </c>
      <c r="E11" s="24">
        <f t="shared" si="9"/>
        <v>0</v>
      </c>
      <c r="F11" s="25">
        <f>'Avril N-1'!D11</f>
        <v>0</v>
      </c>
      <c r="G11" s="26">
        <f t="shared" si="10"/>
        <v>0</v>
      </c>
      <c r="H11" s="22">
        <f t="shared" si="11"/>
        <v>0</v>
      </c>
      <c r="I11" s="23">
        <f t="shared" si="12"/>
        <v>0</v>
      </c>
      <c r="J11" s="33">
        <f t="shared" si="13"/>
        <v>0</v>
      </c>
      <c r="K11" s="25">
        <f>'Avril N-1'!I11</f>
        <v>0</v>
      </c>
      <c r="L11" s="26">
        <f t="shared" si="14"/>
        <v>0</v>
      </c>
      <c r="M11" s="22">
        <f t="shared" si="15"/>
        <v>0</v>
      </c>
      <c r="N11" s="23">
        <f t="shared" si="16"/>
        <v>0</v>
      </c>
      <c r="O11" s="24">
        <f t="shared" si="17"/>
        <v>0</v>
      </c>
      <c r="P11" s="25">
        <f>'Avril N-1'!N11</f>
        <v>0</v>
      </c>
      <c r="Q11" s="26">
        <f t="shared" si="0"/>
        <v>0</v>
      </c>
      <c r="R11" s="22">
        <f t="shared" si="18"/>
        <v>0</v>
      </c>
      <c r="S11" s="23">
        <f t="shared" si="19"/>
        <v>0</v>
      </c>
      <c r="T11" s="33">
        <f t="shared" si="20"/>
        <v>0</v>
      </c>
      <c r="U11" s="25">
        <f>'Avril N-1'!S11</f>
        <v>0</v>
      </c>
      <c r="V11" s="26">
        <f t="shared" si="1"/>
        <v>0</v>
      </c>
      <c r="W11" s="22">
        <f t="shared" si="21"/>
        <v>0</v>
      </c>
      <c r="X11" s="23">
        <f t="shared" si="22"/>
        <v>0</v>
      </c>
      <c r="Y11" s="33">
        <f t="shared" si="23"/>
        <v>0</v>
      </c>
      <c r="Z11" s="25">
        <f>'Avril N-1'!X11</f>
        <v>0</v>
      </c>
      <c r="AA11" s="26">
        <f t="shared" si="2"/>
        <v>0</v>
      </c>
      <c r="AB11" s="22">
        <f t="shared" si="24"/>
        <v>0</v>
      </c>
      <c r="AC11" s="23">
        <f t="shared" si="25"/>
        <v>0</v>
      </c>
      <c r="AD11" s="33">
        <f t="shared" si="26"/>
        <v>0</v>
      </c>
      <c r="AE11" s="25">
        <f>'Avril N-1'!AC11</f>
        <v>0</v>
      </c>
      <c r="AF11" s="26">
        <f t="shared" si="3"/>
        <v>0</v>
      </c>
      <c r="AG11" s="22">
        <f t="shared" si="27"/>
        <v>0</v>
      </c>
      <c r="AH11" s="23">
        <f t="shared" si="28"/>
        <v>0</v>
      </c>
      <c r="AI11" s="33">
        <f t="shared" si="29"/>
        <v>0</v>
      </c>
      <c r="AJ11" s="25">
        <f>'Avril N-1'!AH11</f>
        <v>0</v>
      </c>
      <c r="AK11" s="26">
        <f t="shared" si="4"/>
        <v>0</v>
      </c>
      <c r="AL11" s="22">
        <f t="shared" si="30"/>
        <v>0</v>
      </c>
      <c r="AM11" s="23">
        <f t="shared" si="31"/>
        <v>0</v>
      </c>
      <c r="AN11" s="33">
        <f t="shared" si="32"/>
        <v>0</v>
      </c>
      <c r="AO11" s="25">
        <f>'Avril N-1'!AM11</f>
        <v>0</v>
      </c>
      <c r="AP11" s="26">
        <f t="shared" si="5"/>
        <v>0</v>
      </c>
      <c r="AQ11" s="22">
        <f t="shared" si="33"/>
        <v>0</v>
      </c>
      <c r="AR11" s="23">
        <f t="shared" si="34"/>
        <v>0</v>
      </c>
      <c r="AS11" s="33">
        <f t="shared" si="35"/>
        <v>0</v>
      </c>
      <c r="AT11" s="25">
        <f>'Avril N-1'!AR11</f>
        <v>0</v>
      </c>
      <c r="AU11" s="26">
        <f t="shared" si="6"/>
        <v>0</v>
      </c>
      <c r="AY11" t="s">
        <v>11</v>
      </c>
      <c r="AZ11" t="s">
        <v>86</v>
      </c>
      <c r="BA11" t="s">
        <v>87</v>
      </c>
      <c r="BB11" t="s">
        <v>104</v>
      </c>
      <c r="BC11" t="s">
        <v>115</v>
      </c>
      <c r="BD11">
        <v>1</v>
      </c>
      <c r="BE11">
        <v>1</v>
      </c>
      <c r="BF11">
        <v>0</v>
      </c>
      <c r="BG11">
        <v>0</v>
      </c>
      <c r="BH11">
        <v>0</v>
      </c>
      <c r="BI11">
        <v>3</v>
      </c>
      <c r="BJ11">
        <v>0</v>
      </c>
      <c r="BK11">
        <v>5</v>
      </c>
      <c r="BL11">
        <v>0</v>
      </c>
    </row>
    <row r="12" spans="1:64" x14ac:dyDescent="0.3">
      <c r="A12" t="s">
        <v>55</v>
      </c>
      <c r="B12" s="21"/>
      <c r="C12" s="22">
        <f t="shared" si="7"/>
        <v>0</v>
      </c>
      <c r="D12" s="23">
        <f t="shared" si="8"/>
        <v>0</v>
      </c>
      <c r="E12" s="24">
        <f t="shared" si="9"/>
        <v>0</v>
      </c>
      <c r="F12" s="25">
        <f>'Avril N-1'!D12</f>
        <v>0</v>
      </c>
      <c r="G12" s="26">
        <f t="shared" si="10"/>
        <v>0</v>
      </c>
      <c r="H12" s="22">
        <f t="shared" si="11"/>
        <v>0</v>
      </c>
      <c r="I12" s="23">
        <f t="shared" si="12"/>
        <v>0</v>
      </c>
      <c r="J12" s="33">
        <f t="shared" si="13"/>
        <v>0</v>
      </c>
      <c r="K12" s="25">
        <f>'Avril N-1'!I12</f>
        <v>0</v>
      </c>
      <c r="L12" s="26">
        <f t="shared" si="14"/>
        <v>0</v>
      </c>
      <c r="M12" s="22">
        <f t="shared" si="15"/>
        <v>0</v>
      </c>
      <c r="N12" s="23">
        <f t="shared" si="16"/>
        <v>0</v>
      </c>
      <c r="O12" s="24">
        <f t="shared" si="17"/>
        <v>0</v>
      </c>
      <c r="P12" s="25">
        <f>'Avril N-1'!N12</f>
        <v>0</v>
      </c>
      <c r="Q12" s="26">
        <f t="shared" si="0"/>
        <v>0</v>
      </c>
      <c r="R12" s="22">
        <f t="shared" si="18"/>
        <v>0</v>
      </c>
      <c r="S12" s="23">
        <f t="shared" si="19"/>
        <v>0</v>
      </c>
      <c r="T12" s="33">
        <f t="shared" si="20"/>
        <v>0</v>
      </c>
      <c r="U12" s="25">
        <f>'Avril N-1'!S12</f>
        <v>0</v>
      </c>
      <c r="V12" s="26">
        <f t="shared" si="1"/>
        <v>0</v>
      </c>
      <c r="W12" s="22">
        <f t="shared" si="21"/>
        <v>0</v>
      </c>
      <c r="X12" s="23">
        <f t="shared" si="22"/>
        <v>0</v>
      </c>
      <c r="Y12" s="33">
        <f t="shared" si="23"/>
        <v>0</v>
      </c>
      <c r="Z12" s="25">
        <f>'Avril N-1'!X12</f>
        <v>0</v>
      </c>
      <c r="AA12" s="26">
        <f t="shared" si="2"/>
        <v>0</v>
      </c>
      <c r="AB12" s="22">
        <f t="shared" si="24"/>
        <v>0</v>
      </c>
      <c r="AC12" s="23">
        <f t="shared" si="25"/>
        <v>0</v>
      </c>
      <c r="AD12" s="33">
        <f t="shared" si="26"/>
        <v>0</v>
      </c>
      <c r="AE12" s="25">
        <f>'Avril N-1'!AC12</f>
        <v>0</v>
      </c>
      <c r="AF12" s="26">
        <f t="shared" si="3"/>
        <v>0</v>
      </c>
      <c r="AG12" s="22">
        <f t="shared" si="27"/>
        <v>0</v>
      </c>
      <c r="AH12" s="23">
        <f t="shared" si="28"/>
        <v>0</v>
      </c>
      <c r="AI12" s="33">
        <f t="shared" si="29"/>
        <v>0</v>
      </c>
      <c r="AJ12" s="25">
        <f>'Avril N-1'!AH12</f>
        <v>0</v>
      </c>
      <c r="AK12" s="26">
        <f t="shared" si="4"/>
        <v>0</v>
      </c>
      <c r="AL12" s="22">
        <f t="shared" si="30"/>
        <v>0</v>
      </c>
      <c r="AM12" s="23">
        <f t="shared" si="31"/>
        <v>0</v>
      </c>
      <c r="AN12" s="33">
        <f t="shared" si="32"/>
        <v>0</v>
      </c>
      <c r="AO12" s="25">
        <f>'Avril N-1'!AM12</f>
        <v>0</v>
      </c>
      <c r="AP12" s="26">
        <f t="shared" si="5"/>
        <v>0</v>
      </c>
      <c r="AQ12" s="22">
        <f t="shared" si="33"/>
        <v>0</v>
      </c>
      <c r="AR12" s="23">
        <f t="shared" si="34"/>
        <v>0</v>
      </c>
      <c r="AS12" s="33">
        <f t="shared" si="35"/>
        <v>0</v>
      </c>
      <c r="AT12" s="25">
        <f>'Avril N-1'!AR12</f>
        <v>0</v>
      </c>
      <c r="AU12" s="26">
        <f t="shared" si="6"/>
        <v>0</v>
      </c>
      <c r="AY12" t="s">
        <v>12</v>
      </c>
      <c r="AZ12" t="s">
        <v>86</v>
      </c>
      <c r="BA12" t="s">
        <v>87</v>
      </c>
      <c r="BB12" t="s">
        <v>104</v>
      </c>
      <c r="BC12" t="s">
        <v>115</v>
      </c>
      <c r="BD12">
        <v>2</v>
      </c>
      <c r="BE12">
        <v>0</v>
      </c>
      <c r="BF12">
        <v>0</v>
      </c>
      <c r="BG12">
        <v>3</v>
      </c>
      <c r="BH12">
        <v>3</v>
      </c>
      <c r="BI12">
        <v>0</v>
      </c>
      <c r="BJ12">
        <v>0</v>
      </c>
      <c r="BK12">
        <v>7</v>
      </c>
      <c r="BL12">
        <v>1</v>
      </c>
    </row>
    <row r="13" spans="1:64" x14ac:dyDescent="0.3">
      <c r="A13" t="s">
        <v>5</v>
      </c>
      <c r="B13" s="21"/>
      <c r="C13" s="22">
        <f t="shared" si="7"/>
        <v>1.9417475728155338E-2</v>
      </c>
      <c r="D13" s="23">
        <f t="shared" si="8"/>
        <v>2</v>
      </c>
      <c r="E13" s="24">
        <f t="shared" si="9"/>
        <v>3.1578947368421054E-2</v>
      </c>
      <c r="F13" s="25">
        <f>'Avril N-1'!D13</f>
        <v>3</v>
      </c>
      <c r="G13" s="26">
        <f t="shared" si="10"/>
        <v>-1</v>
      </c>
      <c r="H13" s="22">
        <f t="shared" si="11"/>
        <v>1.3333333333333334E-2</v>
      </c>
      <c r="I13" s="23">
        <f t="shared" si="12"/>
        <v>1</v>
      </c>
      <c r="J13" s="33">
        <f t="shared" si="13"/>
        <v>0.1038961038961039</v>
      </c>
      <c r="K13" s="25">
        <f>'Avril N-1'!I13</f>
        <v>8</v>
      </c>
      <c r="L13" s="26">
        <f t="shared" si="14"/>
        <v>-7</v>
      </c>
      <c r="M13" s="22">
        <f t="shared" si="15"/>
        <v>9.5238095238095233E-2</v>
      </c>
      <c r="N13" s="23">
        <f t="shared" si="16"/>
        <v>2</v>
      </c>
      <c r="O13" s="24">
        <f t="shared" si="17"/>
        <v>6.9767441860465115E-2</v>
      </c>
      <c r="P13" s="25">
        <f>'Avril N-1'!N13</f>
        <v>3</v>
      </c>
      <c r="Q13" s="26">
        <f t="shared" si="0"/>
        <v>-1</v>
      </c>
      <c r="R13" s="22">
        <f t="shared" si="18"/>
        <v>0.1</v>
      </c>
      <c r="S13" s="23">
        <f t="shared" si="19"/>
        <v>4</v>
      </c>
      <c r="T13" s="33">
        <f t="shared" si="20"/>
        <v>3.4482758620689655E-2</v>
      </c>
      <c r="U13" s="25">
        <f>'Avril N-1'!S13</f>
        <v>1</v>
      </c>
      <c r="V13" s="26">
        <f t="shared" si="1"/>
        <v>3</v>
      </c>
      <c r="W13" s="22">
        <f t="shared" si="21"/>
        <v>0</v>
      </c>
      <c r="X13" s="23">
        <f t="shared" si="22"/>
        <v>0</v>
      </c>
      <c r="Y13" s="33">
        <f t="shared" si="23"/>
        <v>5.5555555555555552E-2</v>
      </c>
      <c r="Z13" s="25">
        <f>'Avril N-1'!X13</f>
        <v>1</v>
      </c>
      <c r="AA13" s="26">
        <f t="shared" si="2"/>
        <v>-1</v>
      </c>
      <c r="AB13" s="22">
        <f t="shared" si="24"/>
        <v>1.4925373134328358E-2</v>
      </c>
      <c r="AC13" s="23">
        <f t="shared" si="25"/>
        <v>1</v>
      </c>
      <c r="AD13" s="33">
        <f t="shared" si="26"/>
        <v>5.2631578947368418E-2</v>
      </c>
      <c r="AE13" s="25">
        <f>'Avril N-1'!AC13</f>
        <v>4</v>
      </c>
      <c r="AF13" s="26">
        <f t="shared" si="3"/>
        <v>-3</v>
      </c>
      <c r="AG13" s="22">
        <f t="shared" si="27"/>
        <v>0</v>
      </c>
      <c r="AH13" s="23">
        <f t="shared" si="28"/>
        <v>0</v>
      </c>
      <c r="AI13" s="33">
        <f t="shared" si="29"/>
        <v>0</v>
      </c>
      <c r="AJ13" s="25">
        <f>'Avril N-1'!AH13</f>
        <v>0</v>
      </c>
      <c r="AK13" s="26">
        <f t="shared" si="4"/>
        <v>0</v>
      </c>
      <c r="AL13" s="22">
        <f t="shared" si="30"/>
        <v>3.0395136778115502E-2</v>
      </c>
      <c r="AM13" s="23">
        <f t="shared" si="31"/>
        <v>10</v>
      </c>
      <c r="AN13" s="33">
        <f t="shared" si="32"/>
        <v>6.006006006006006E-2</v>
      </c>
      <c r="AO13" s="25">
        <f>'Avril N-1'!AM13</f>
        <v>20</v>
      </c>
      <c r="AP13" s="26">
        <f t="shared" si="5"/>
        <v>-10</v>
      </c>
      <c r="AQ13" s="22">
        <f t="shared" si="33"/>
        <v>0</v>
      </c>
      <c r="AR13" s="23">
        <f t="shared" si="34"/>
        <v>0</v>
      </c>
      <c r="AS13" s="33">
        <f t="shared" si="35"/>
        <v>0</v>
      </c>
      <c r="AT13" s="25">
        <f>'Avril N-1'!AR13</f>
        <v>0</v>
      </c>
      <c r="AU13" s="26">
        <f t="shared" si="6"/>
        <v>0</v>
      </c>
      <c r="AY13" t="s">
        <v>116</v>
      </c>
      <c r="AZ13" t="s">
        <v>86</v>
      </c>
      <c r="BA13" t="s">
        <v>87</v>
      </c>
      <c r="BB13" t="s">
        <v>104</v>
      </c>
      <c r="BC13" t="s">
        <v>115</v>
      </c>
      <c r="BD13">
        <v>0</v>
      </c>
      <c r="BE13">
        <v>0</v>
      </c>
      <c r="BF13">
        <v>1</v>
      </c>
      <c r="BG13">
        <v>0</v>
      </c>
      <c r="BH13">
        <v>0</v>
      </c>
      <c r="BI13">
        <v>0</v>
      </c>
      <c r="BJ13">
        <v>0</v>
      </c>
      <c r="BK13">
        <v>1</v>
      </c>
      <c r="BL13">
        <v>0</v>
      </c>
    </row>
    <row r="14" spans="1:64" x14ac:dyDescent="0.3">
      <c r="A14" t="s">
        <v>6</v>
      </c>
      <c r="B14" s="21"/>
      <c r="C14" s="22">
        <f t="shared" si="7"/>
        <v>3.8834951456310676E-2</v>
      </c>
      <c r="D14" s="23">
        <f t="shared" si="8"/>
        <v>4</v>
      </c>
      <c r="E14" s="24">
        <f t="shared" si="9"/>
        <v>3.1578947368421054E-2</v>
      </c>
      <c r="F14" s="25">
        <f>'Avril N-1'!D14</f>
        <v>3</v>
      </c>
      <c r="G14" s="26">
        <f t="shared" si="10"/>
        <v>1</v>
      </c>
      <c r="H14" s="22">
        <f t="shared" si="11"/>
        <v>2.6666666666666668E-2</v>
      </c>
      <c r="I14" s="23">
        <f t="shared" si="12"/>
        <v>2</v>
      </c>
      <c r="J14" s="33">
        <f t="shared" si="13"/>
        <v>2.5974025974025976E-2</v>
      </c>
      <c r="K14" s="25">
        <f>'Avril N-1'!I14</f>
        <v>2</v>
      </c>
      <c r="L14" s="26">
        <f t="shared" si="14"/>
        <v>0</v>
      </c>
      <c r="M14" s="22">
        <f t="shared" si="15"/>
        <v>0</v>
      </c>
      <c r="N14" s="23">
        <f t="shared" si="16"/>
        <v>0</v>
      </c>
      <c r="O14" s="24">
        <f t="shared" si="17"/>
        <v>2.3255813953488372E-2</v>
      </c>
      <c r="P14" s="25">
        <f>'Avril N-1'!N14</f>
        <v>1</v>
      </c>
      <c r="Q14" s="26">
        <f t="shared" si="0"/>
        <v>-1</v>
      </c>
      <c r="R14" s="22">
        <f t="shared" si="18"/>
        <v>2.5000000000000001E-2</v>
      </c>
      <c r="S14" s="23">
        <f t="shared" si="19"/>
        <v>1</v>
      </c>
      <c r="T14" s="33">
        <f t="shared" si="20"/>
        <v>3.4482758620689655E-2</v>
      </c>
      <c r="U14" s="25">
        <f>'Avril N-1'!S14</f>
        <v>1</v>
      </c>
      <c r="V14" s="26">
        <f t="shared" si="1"/>
        <v>0</v>
      </c>
      <c r="W14" s="22">
        <f t="shared" si="21"/>
        <v>4.1666666666666664E-2</v>
      </c>
      <c r="X14" s="23">
        <f t="shared" si="22"/>
        <v>1</v>
      </c>
      <c r="Y14" s="33">
        <f t="shared" si="23"/>
        <v>0</v>
      </c>
      <c r="Z14" s="25">
        <f>'Avril N-1'!X14</f>
        <v>0</v>
      </c>
      <c r="AA14" s="26">
        <f t="shared" si="2"/>
        <v>1</v>
      </c>
      <c r="AB14" s="22">
        <f t="shared" si="24"/>
        <v>0.13432835820895522</v>
      </c>
      <c r="AC14" s="23">
        <f t="shared" si="25"/>
        <v>9</v>
      </c>
      <c r="AD14" s="33">
        <f t="shared" si="26"/>
        <v>1.3157894736842105E-2</v>
      </c>
      <c r="AE14" s="25">
        <f>'Avril N-1'!AC14</f>
        <v>1</v>
      </c>
      <c r="AF14" s="26">
        <f t="shared" si="3"/>
        <v>8</v>
      </c>
      <c r="AG14" s="22">
        <f t="shared" si="27"/>
        <v>6.6666666666666666E-2</v>
      </c>
      <c r="AH14" s="23">
        <f t="shared" si="28"/>
        <v>1</v>
      </c>
      <c r="AI14" s="33">
        <f t="shared" si="29"/>
        <v>6.6666666666666666E-2</v>
      </c>
      <c r="AJ14" s="25">
        <f>'Avril N-1'!AH14</f>
        <v>1</v>
      </c>
      <c r="AK14" s="26">
        <f t="shared" si="4"/>
        <v>0</v>
      </c>
      <c r="AL14" s="22">
        <f t="shared" si="30"/>
        <v>5.4711246200607903E-2</v>
      </c>
      <c r="AM14" s="23">
        <f t="shared" si="31"/>
        <v>18</v>
      </c>
      <c r="AN14" s="33">
        <f t="shared" si="32"/>
        <v>2.7027027027027029E-2</v>
      </c>
      <c r="AO14" s="25">
        <f>'Avril N-1'!AM14</f>
        <v>9</v>
      </c>
      <c r="AP14" s="26">
        <f t="shared" si="5"/>
        <v>9</v>
      </c>
      <c r="AQ14" s="22">
        <f t="shared" si="33"/>
        <v>0</v>
      </c>
      <c r="AR14" s="23">
        <f t="shared" si="34"/>
        <v>0</v>
      </c>
      <c r="AS14" s="33">
        <f t="shared" si="35"/>
        <v>0</v>
      </c>
      <c r="AT14" s="25">
        <f>'Avril N-1'!AR14</f>
        <v>0</v>
      </c>
      <c r="AU14" s="26">
        <f t="shared" si="6"/>
        <v>0</v>
      </c>
      <c r="AY14" t="s">
        <v>13</v>
      </c>
      <c r="AZ14" t="s">
        <v>86</v>
      </c>
      <c r="BA14" t="s">
        <v>87</v>
      </c>
      <c r="BB14" t="s">
        <v>104</v>
      </c>
      <c r="BC14" t="s">
        <v>115</v>
      </c>
      <c r="BD14">
        <v>2</v>
      </c>
      <c r="BE14">
        <v>6</v>
      </c>
      <c r="BF14">
        <v>0</v>
      </c>
      <c r="BG14">
        <v>2</v>
      </c>
      <c r="BH14">
        <v>0</v>
      </c>
      <c r="BI14">
        <v>0</v>
      </c>
      <c r="BJ14">
        <v>0</v>
      </c>
      <c r="BK14">
        <v>10</v>
      </c>
      <c r="BL14">
        <v>0</v>
      </c>
    </row>
    <row r="15" spans="1:64" x14ac:dyDescent="0.3">
      <c r="A15" t="s">
        <v>7</v>
      </c>
      <c r="B15" s="21"/>
      <c r="C15" s="22">
        <f t="shared" si="7"/>
        <v>5.8252427184466021E-2</v>
      </c>
      <c r="D15" s="23">
        <f t="shared" si="8"/>
        <v>6</v>
      </c>
      <c r="E15" s="24">
        <f t="shared" si="9"/>
        <v>2.1052631578947368E-2</v>
      </c>
      <c r="F15" s="25">
        <f>'Avril N-1'!D15</f>
        <v>2</v>
      </c>
      <c r="G15" s="26">
        <f t="shared" si="10"/>
        <v>4</v>
      </c>
      <c r="H15" s="22">
        <f t="shared" si="11"/>
        <v>0.08</v>
      </c>
      <c r="I15" s="23">
        <f t="shared" si="12"/>
        <v>6</v>
      </c>
      <c r="J15" s="33">
        <f t="shared" si="13"/>
        <v>7.792207792207792E-2</v>
      </c>
      <c r="K15" s="25">
        <f>'Avril N-1'!I15</f>
        <v>6</v>
      </c>
      <c r="L15" s="26">
        <f t="shared" si="14"/>
        <v>0</v>
      </c>
      <c r="M15" s="22">
        <f t="shared" si="15"/>
        <v>9.5238095238095233E-2</v>
      </c>
      <c r="N15" s="23">
        <f t="shared" si="16"/>
        <v>2</v>
      </c>
      <c r="O15" s="24">
        <f t="shared" si="17"/>
        <v>6.9767441860465115E-2</v>
      </c>
      <c r="P15" s="25">
        <f>'Avril N-1'!N15</f>
        <v>3</v>
      </c>
      <c r="Q15" s="26">
        <f t="shared" si="0"/>
        <v>-1</v>
      </c>
      <c r="R15" s="22">
        <f t="shared" si="18"/>
        <v>2.5000000000000001E-2</v>
      </c>
      <c r="S15" s="23">
        <f t="shared" si="19"/>
        <v>1</v>
      </c>
      <c r="T15" s="33">
        <f t="shared" si="20"/>
        <v>3.4482758620689655E-2</v>
      </c>
      <c r="U15" s="25">
        <f>'Avril N-1'!S15</f>
        <v>1</v>
      </c>
      <c r="V15" s="26">
        <f t="shared" si="1"/>
        <v>0</v>
      </c>
      <c r="W15" s="22">
        <f t="shared" si="21"/>
        <v>8.3333333333333329E-2</v>
      </c>
      <c r="X15" s="23">
        <f t="shared" si="22"/>
        <v>2</v>
      </c>
      <c r="Y15" s="33">
        <f t="shared" si="23"/>
        <v>5.5555555555555552E-2</v>
      </c>
      <c r="Z15" s="25">
        <f>'Avril N-1'!X15</f>
        <v>1</v>
      </c>
      <c r="AA15" s="26">
        <f t="shared" si="2"/>
        <v>1</v>
      </c>
      <c r="AB15" s="22">
        <f t="shared" si="24"/>
        <v>2.9850746268656716E-2</v>
      </c>
      <c r="AC15" s="23">
        <f t="shared" si="25"/>
        <v>2</v>
      </c>
      <c r="AD15" s="33">
        <f t="shared" si="26"/>
        <v>5.2631578947368418E-2</v>
      </c>
      <c r="AE15" s="25">
        <f>'Avril N-1'!AC15</f>
        <v>4</v>
      </c>
      <c r="AF15" s="26">
        <f t="shared" si="3"/>
        <v>-2</v>
      </c>
      <c r="AG15" s="22">
        <f t="shared" si="27"/>
        <v>0</v>
      </c>
      <c r="AH15" s="23">
        <f t="shared" si="28"/>
        <v>0</v>
      </c>
      <c r="AI15" s="33">
        <f t="shared" si="29"/>
        <v>6.6666666666666666E-2</v>
      </c>
      <c r="AJ15" s="25">
        <f>'Avril N-1'!AH15</f>
        <v>1</v>
      </c>
      <c r="AK15" s="26">
        <f t="shared" si="4"/>
        <v>-1</v>
      </c>
      <c r="AL15" s="22">
        <f t="shared" si="30"/>
        <v>4.8632218844984802E-2</v>
      </c>
      <c r="AM15" s="23">
        <f t="shared" si="31"/>
        <v>16</v>
      </c>
      <c r="AN15" s="33">
        <f t="shared" si="32"/>
        <v>5.1051051051051052E-2</v>
      </c>
      <c r="AO15" s="25">
        <f>'Avril N-1'!AM15</f>
        <v>17</v>
      </c>
      <c r="AP15" s="26">
        <f t="shared" si="5"/>
        <v>-1</v>
      </c>
      <c r="AQ15" s="22">
        <f t="shared" si="33"/>
        <v>0.1875</v>
      </c>
      <c r="AR15" s="23">
        <f t="shared" si="34"/>
        <v>3</v>
      </c>
      <c r="AS15" s="33">
        <f t="shared" si="35"/>
        <v>0.05</v>
      </c>
      <c r="AT15" s="25">
        <f>'Avril N-1'!AR15</f>
        <v>1</v>
      </c>
      <c r="AU15" s="26">
        <f t="shared" si="6"/>
        <v>2</v>
      </c>
      <c r="AY15" t="s">
        <v>37</v>
      </c>
      <c r="AZ15" t="s">
        <v>86</v>
      </c>
      <c r="BA15" t="s">
        <v>87</v>
      </c>
      <c r="BB15" t="s">
        <v>104</v>
      </c>
      <c r="BC15" t="s">
        <v>115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1</v>
      </c>
      <c r="BJ15">
        <v>0</v>
      </c>
      <c r="BK15">
        <v>1</v>
      </c>
      <c r="BL15">
        <v>0</v>
      </c>
    </row>
    <row r="16" spans="1:64" x14ac:dyDescent="0.3">
      <c r="A16" t="s">
        <v>56</v>
      </c>
      <c r="B16" s="21"/>
      <c r="C16" s="22">
        <f t="shared" si="7"/>
        <v>0</v>
      </c>
      <c r="D16" s="23">
        <f t="shared" si="8"/>
        <v>0</v>
      </c>
      <c r="E16" s="24">
        <f t="shared" si="9"/>
        <v>0</v>
      </c>
      <c r="F16" s="25">
        <f>'Avril N-1'!D16</f>
        <v>0</v>
      </c>
      <c r="G16" s="26">
        <f t="shared" si="10"/>
        <v>0</v>
      </c>
      <c r="H16" s="22">
        <f t="shared" si="11"/>
        <v>0</v>
      </c>
      <c r="I16" s="23">
        <f t="shared" si="12"/>
        <v>0</v>
      </c>
      <c r="J16" s="33">
        <f t="shared" si="13"/>
        <v>0</v>
      </c>
      <c r="K16" s="25">
        <f>'Avril N-1'!I16</f>
        <v>0</v>
      </c>
      <c r="L16" s="26">
        <f t="shared" si="14"/>
        <v>0</v>
      </c>
      <c r="M16" s="22">
        <f t="shared" si="15"/>
        <v>0</v>
      </c>
      <c r="N16" s="23">
        <f t="shared" si="16"/>
        <v>0</v>
      </c>
      <c r="O16" s="24">
        <f t="shared" si="17"/>
        <v>0</v>
      </c>
      <c r="P16" s="25">
        <f>'Avril N-1'!N16</f>
        <v>0</v>
      </c>
      <c r="Q16" s="26">
        <f t="shared" si="0"/>
        <v>0</v>
      </c>
      <c r="R16" s="22">
        <f t="shared" si="18"/>
        <v>0</v>
      </c>
      <c r="S16" s="23">
        <f t="shared" si="19"/>
        <v>0</v>
      </c>
      <c r="T16" s="33">
        <f t="shared" si="20"/>
        <v>0</v>
      </c>
      <c r="U16" s="25">
        <f>'Avril N-1'!S16</f>
        <v>0</v>
      </c>
      <c r="V16" s="26">
        <f t="shared" si="1"/>
        <v>0</v>
      </c>
      <c r="W16" s="22">
        <f t="shared" si="21"/>
        <v>0</v>
      </c>
      <c r="X16" s="23">
        <f t="shared" si="22"/>
        <v>0</v>
      </c>
      <c r="Y16" s="33">
        <f t="shared" si="23"/>
        <v>0</v>
      </c>
      <c r="Z16" s="25">
        <f>'Avril N-1'!X16</f>
        <v>0</v>
      </c>
      <c r="AA16" s="26">
        <f t="shared" si="2"/>
        <v>0</v>
      </c>
      <c r="AB16" s="22">
        <f t="shared" si="24"/>
        <v>0</v>
      </c>
      <c r="AC16" s="23">
        <f t="shared" si="25"/>
        <v>0</v>
      </c>
      <c r="AD16" s="33">
        <f t="shared" si="26"/>
        <v>0</v>
      </c>
      <c r="AE16" s="25">
        <f>'Avril N-1'!AC16</f>
        <v>0</v>
      </c>
      <c r="AF16" s="26">
        <f t="shared" si="3"/>
        <v>0</v>
      </c>
      <c r="AG16" s="22">
        <f t="shared" si="27"/>
        <v>0</v>
      </c>
      <c r="AH16" s="23">
        <f t="shared" si="28"/>
        <v>0</v>
      </c>
      <c r="AI16" s="33">
        <f t="shared" si="29"/>
        <v>0</v>
      </c>
      <c r="AJ16" s="25">
        <f>'Avril N-1'!AH16</f>
        <v>0</v>
      </c>
      <c r="AK16" s="26">
        <f t="shared" si="4"/>
        <v>0</v>
      </c>
      <c r="AL16" s="22">
        <f t="shared" si="30"/>
        <v>0</v>
      </c>
      <c r="AM16" s="23">
        <f t="shared" si="31"/>
        <v>0</v>
      </c>
      <c r="AN16" s="33">
        <f t="shared" si="32"/>
        <v>0</v>
      </c>
      <c r="AO16" s="25">
        <f>'Avril N-1'!AM16</f>
        <v>0</v>
      </c>
      <c r="AP16" s="26">
        <f t="shared" si="5"/>
        <v>0</v>
      </c>
      <c r="AQ16" s="22">
        <f t="shared" si="33"/>
        <v>0</v>
      </c>
      <c r="AR16" s="23">
        <f t="shared" si="34"/>
        <v>0</v>
      </c>
      <c r="AS16" s="33">
        <f t="shared" si="35"/>
        <v>0</v>
      </c>
      <c r="AT16" s="25">
        <f>'Avril N-1'!AR16</f>
        <v>0</v>
      </c>
      <c r="AU16" s="26">
        <f t="shared" si="6"/>
        <v>0</v>
      </c>
      <c r="AY16" t="s">
        <v>117</v>
      </c>
      <c r="AZ16" t="s">
        <v>86</v>
      </c>
      <c r="BA16" t="s">
        <v>87</v>
      </c>
      <c r="BB16" t="s">
        <v>104</v>
      </c>
      <c r="BC16" t="s">
        <v>115</v>
      </c>
      <c r="BD16">
        <v>0</v>
      </c>
      <c r="BE16">
        <v>0</v>
      </c>
      <c r="BF16">
        <v>0</v>
      </c>
      <c r="BG16">
        <v>0</v>
      </c>
      <c r="BH16">
        <v>1</v>
      </c>
      <c r="BI16">
        <v>0</v>
      </c>
      <c r="BJ16">
        <v>0</v>
      </c>
      <c r="BK16">
        <v>1</v>
      </c>
      <c r="BL16">
        <v>0</v>
      </c>
    </row>
    <row r="17" spans="1:64" x14ac:dyDescent="0.3">
      <c r="A17" t="s">
        <v>8</v>
      </c>
      <c r="B17" s="21"/>
      <c r="C17" s="22">
        <f t="shared" si="7"/>
        <v>0</v>
      </c>
      <c r="D17" s="23">
        <f t="shared" si="8"/>
        <v>0</v>
      </c>
      <c r="E17" s="24">
        <f t="shared" si="9"/>
        <v>0</v>
      </c>
      <c r="F17" s="25">
        <f>'Avril N-1'!D17</f>
        <v>0</v>
      </c>
      <c r="G17" s="26">
        <f t="shared" si="10"/>
        <v>0</v>
      </c>
      <c r="H17" s="22">
        <f t="shared" si="11"/>
        <v>1.3333333333333334E-2</v>
      </c>
      <c r="I17" s="23">
        <f t="shared" si="12"/>
        <v>1</v>
      </c>
      <c r="J17" s="33">
        <f t="shared" si="13"/>
        <v>0</v>
      </c>
      <c r="K17" s="25">
        <f>'Avril N-1'!I17</f>
        <v>0</v>
      </c>
      <c r="L17" s="26">
        <f t="shared" si="14"/>
        <v>1</v>
      </c>
      <c r="M17" s="22">
        <f t="shared" si="15"/>
        <v>9.5238095238095233E-2</v>
      </c>
      <c r="N17" s="23">
        <f t="shared" si="16"/>
        <v>2</v>
      </c>
      <c r="O17" s="24">
        <f t="shared" si="17"/>
        <v>2.3255813953488372E-2</v>
      </c>
      <c r="P17" s="25">
        <f>'Avril N-1'!N17</f>
        <v>1</v>
      </c>
      <c r="Q17" s="26">
        <f t="shared" si="0"/>
        <v>1</v>
      </c>
      <c r="R17" s="22">
        <f t="shared" si="18"/>
        <v>0</v>
      </c>
      <c r="S17" s="23">
        <f t="shared" si="19"/>
        <v>0</v>
      </c>
      <c r="T17" s="33">
        <f t="shared" si="20"/>
        <v>0</v>
      </c>
      <c r="U17" s="25">
        <f>'Avril N-1'!S17</f>
        <v>0</v>
      </c>
      <c r="V17" s="26">
        <f t="shared" si="1"/>
        <v>0</v>
      </c>
      <c r="W17" s="22">
        <f t="shared" si="21"/>
        <v>0</v>
      </c>
      <c r="X17" s="23">
        <f t="shared" si="22"/>
        <v>0</v>
      </c>
      <c r="Y17" s="33">
        <f t="shared" si="23"/>
        <v>0</v>
      </c>
      <c r="Z17" s="25">
        <f>'Avril N-1'!X17</f>
        <v>0</v>
      </c>
      <c r="AA17" s="26">
        <f t="shared" si="2"/>
        <v>0</v>
      </c>
      <c r="AB17" s="22">
        <f t="shared" si="24"/>
        <v>2.9850746268656716E-2</v>
      </c>
      <c r="AC17" s="23">
        <f t="shared" si="25"/>
        <v>2</v>
      </c>
      <c r="AD17" s="33">
        <f t="shared" si="26"/>
        <v>0</v>
      </c>
      <c r="AE17" s="25">
        <f>'Avril N-1'!AC17</f>
        <v>0</v>
      </c>
      <c r="AF17" s="26">
        <f t="shared" si="3"/>
        <v>2</v>
      </c>
      <c r="AG17" s="22">
        <f t="shared" si="27"/>
        <v>0</v>
      </c>
      <c r="AH17" s="23">
        <f t="shared" si="28"/>
        <v>0</v>
      </c>
      <c r="AI17" s="33">
        <f t="shared" si="29"/>
        <v>0</v>
      </c>
      <c r="AJ17" s="25">
        <f>'Avril N-1'!AH17</f>
        <v>0</v>
      </c>
      <c r="AK17" s="26">
        <f t="shared" si="4"/>
        <v>0</v>
      </c>
      <c r="AL17" s="22">
        <f t="shared" si="30"/>
        <v>1.5197568389057751E-2</v>
      </c>
      <c r="AM17" s="23">
        <f t="shared" si="31"/>
        <v>5</v>
      </c>
      <c r="AN17" s="33">
        <f t="shared" si="32"/>
        <v>3.003003003003003E-3</v>
      </c>
      <c r="AO17" s="25">
        <f>'Avril N-1'!AM17</f>
        <v>1</v>
      </c>
      <c r="AP17" s="26">
        <f t="shared" si="5"/>
        <v>4</v>
      </c>
      <c r="AQ17" s="22">
        <f t="shared" si="33"/>
        <v>0</v>
      </c>
      <c r="AR17" s="23">
        <f t="shared" si="34"/>
        <v>0</v>
      </c>
      <c r="AS17" s="33">
        <f t="shared" si="35"/>
        <v>0</v>
      </c>
      <c r="AT17" s="25">
        <f>'Avril N-1'!AR17</f>
        <v>0</v>
      </c>
      <c r="AU17" s="26">
        <f t="shared" si="6"/>
        <v>0</v>
      </c>
      <c r="AY17" t="s">
        <v>16</v>
      </c>
      <c r="AZ17" t="s">
        <v>86</v>
      </c>
      <c r="BA17" t="s">
        <v>87</v>
      </c>
      <c r="BB17" t="s">
        <v>104</v>
      </c>
      <c r="BC17" t="s">
        <v>115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1</v>
      </c>
      <c r="BJ17">
        <v>0</v>
      </c>
      <c r="BK17">
        <v>1</v>
      </c>
      <c r="BL17">
        <v>0</v>
      </c>
    </row>
    <row r="18" spans="1:64" x14ac:dyDescent="0.3">
      <c r="A18" t="s">
        <v>57</v>
      </c>
      <c r="B18" s="21"/>
      <c r="C18" s="22">
        <f t="shared" si="7"/>
        <v>0</v>
      </c>
      <c r="D18" s="23">
        <f t="shared" si="8"/>
        <v>0</v>
      </c>
      <c r="E18" s="24">
        <f t="shared" si="9"/>
        <v>0</v>
      </c>
      <c r="F18" s="25">
        <f>'Avril N-1'!D18</f>
        <v>0</v>
      </c>
      <c r="G18" s="26">
        <f t="shared" si="10"/>
        <v>0</v>
      </c>
      <c r="H18" s="22">
        <f t="shared" si="11"/>
        <v>2.6666666666666668E-2</v>
      </c>
      <c r="I18" s="23">
        <f t="shared" si="12"/>
        <v>2</v>
      </c>
      <c r="J18" s="33">
        <f t="shared" si="13"/>
        <v>0</v>
      </c>
      <c r="K18" s="25">
        <f>'Avril N-1'!I18</f>
        <v>0</v>
      </c>
      <c r="L18" s="26">
        <f t="shared" si="14"/>
        <v>2</v>
      </c>
      <c r="M18" s="22">
        <f t="shared" si="15"/>
        <v>0</v>
      </c>
      <c r="N18" s="23">
        <f t="shared" si="16"/>
        <v>0</v>
      </c>
      <c r="O18" s="24">
        <f t="shared" si="17"/>
        <v>0</v>
      </c>
      <c r="P18" s="25">
        <f>'Avril N-1'!N18</f>
        <v>0</v>
      </c>
      <c r="Q18" s="26">
        <f t="shared" si="0"/>
        <v>0</v>
      </c>
      <c r="R18" s="22">
        <f t="shared" si="18"/>
        <v>0</v>
      </c>
      <c r="S18" s="23">
        <f t="shared" si="19"/>
        <v>0</v>
      </c>
      <c r="T18" s="33">
        <f t="shared" si="20"/>
        <v>3.4482758620689655E-2</v>
      </c>
      <c r="U18" s="25">
        <f>'Avril N-1'!S18</f>
        <v>1</v>
      </c>
      <c r="V18" s="26">
        <f t="shared" si="1"/>
        <v>-1</v>
      </c>
      <c r="W18" s="22">
        <f t="shared" si="21"/>
        <v>0</v>
      </c>
      <c r="X18" s="23">
        <f t="shared" si="22"/>
        <v>0</v>
      </c>
      <c r="Y18" s="33">
        <f t="shared" si="23"/>
        <v>0</v>
      </c>
      <c r="Z18" s="25">
        <f>'Avril N-1'!X18</f>
        <v>0</v>
      </c>
      <c r="AA18" s="26">
        <f t="shared" si="2"/>
        <v>0</v>
      </c>
      <c r="AB18" s="22">
        <f t="shared" si="24"/>
        <v>1.4925373134328358E-2</v>
      </c>
      <c r="AC18" s="23">
        <f t="shared" si="25"/>
        <v>1</v>
      </c>
      <c r="AD18" s="33">
        <f t="shared" si="26"/>
        <v>0</v>
      </c>
      <c r="AE18" s="25">
        <f>'Avril N-1'!AC18</f>
        <v>0</v>
      </c>
      <c r="AF18" s="26">
        <f t="shared" si="3"/>
        <v>1</v>
      </c>
      <c r="AG18" s="22">
        <f t="shared" si="27"/>
        <v>0</v>
      </c>
      <c r="AH18" s="23">
        <f t="shared" si="28"/>
        <v>0</v>
      </c>
      <c r="AI18" s="33">
        <f t="shared" si="29"/>
        <v>0</v>
      </c>
      <c r="AJ18" s="25">
        <f>'Avril N-1'!AH18</f>
        <v>0</v>
      </c>
      <c r="AK18" s="26">
        <f t="shared" si="4"/>
        <v>0</v>
      </c>
      <c r="AL18" s="22">
        <f t="shared" si="30"/>
        <v>9.11854103343465E-3</v>
      </c>
      <c r="AM18" s="23">
        <f t="shared" si="31"/>
        <v>3</v>
      </c>
      <c r="AN18" s="33">
        <f t="shared" si="32"/>
        <v>3.003003003003003E-3</v>
      </c>
      <c r="AO18" s="25">
        <f>'Avril N-1'!AM18</f>
        <v>1</v>
      </c>
      <c r="AP18" s="26">
        <f t="shared" si="5"/>
        <v>2</v>
      </c>
      <c r="AQ18" s="22">
        <f t="shared" si="33"/>
        <v>0</v>
      </c>
      <c r="AR18" s="23">
        <f t="shared" si="34"/>
        <v>0</v>
      </c>
      <c r="AS18" s="33">
        <f t="shared" si="35"/>
        <v>0</v>
      </c>
      <c r="AT18" s="25">
        <f>'Avril N-1'!AR18</f>
        <v>0</v>
      </c>
      <c r="AU18" s="26">
        <f t="shared" si="6"/>
        <v>0</v>
      </c>
      <c r="AY18" t="s">
        <v>17</v>
      </c>
      <c r="AZ18" t="s">
        <v>86</v>
      </c>
      <c r="BA18" t="s">
        <v>87</v>
      </c>
      <c r="BB18" t="s">
        <v>104</v>
      </c>
      <c r="BC18" t="s">
        <v>115</v>
      </c>
      <c r="BD18">
        <v>4</v>
      </c>
      <c r="BE18">
        <v>0</v>
      </c>
      <c r="BF18">
        <v>0</v>
      </c>
      <c r="BG18">
        <v>0</v>
      </c>
      <c r="BH18">
        <v>1</v>
      </c>
      <c r="BI18">
        <v>1</v>
      </c>
      <c r="BJ18">
        <v>0</v>
      </c>
      <c r="BK18">
        <v>6</v>
      </c>
      <c r="BL18">
        <v>0</v>
      </c>
    </row>
    <row r="19" spans="1:64" x14ac:dyDescent="0.3">
      <c r="A19" t="s">
        <v>9</v>
      </c>
      <c r="B19" s="21"/>
      <c r="C19" s="22">
        <f t="shared" si="7"/>
        <v>0</v>
      </c>
      <c r="D19" s="23">
        <f t="shared" si="8"/>
        <v>0</v>
      </c>
      <c r="E19" s="24">
        <f t="shared" si="9"/>
        <v>3.1578947368421054E-2</v>
      </c>
      <c r="F19" s="25">
        <f>'Avril N-1'!D19</f>
        <v>3</v>
      </c>
      <c r="G19" s="26">
        <f t="shared" si="10"/>
        <v>-3</v>
      </c>
      <c r="H19" s="22">
        <f t="shared" si="11"/>
        <v>1.3333333333333334E-2</v>
      </c>
      <c r="I19" s="23">
        <f t="shared" si="12"/>
        <v>1</v>
      </c>
      <c r="J19" s="33">
        <f t="shared" si="13"/>
        <v>3.896103896103896E-2</v>
      </c>
      <c r="K19" s="25">
        <f>'Avril N-1'!I19</f>
        <v>3</v>
      </c>
      <c r="L19" s="26">
        <f t="shared" si="14"/>
        <v>-2</v>
      </c>
      <c r="M19" s="22">
        <f t="shared" si="15"/>
        <v>0</v>
      </c>
      <c r="N19" s="23">
        <f t="shared" si="16"/>
        <v>0</v>
      </c>
      <c r="O19" s="24">
        <f t="shared" si="17"/>
        <v>0</v>
      </c>
      <c r="P19" s="25">
        <f>'Avril N-1'!N19</f>
        <v>0</v>
      </c>
      <c r="Q19" s="26">
        <f t="shared" si="0"/>
        <v>0</v>
      </c>
      <c r="R19" s="22">
        <f t="shared" si="18"/>
        <v>0</v>
      </c>
      <c r="S19" s="23">
        <f t="shared" si="19"/>
        <v>0</v>
      </c>
      <c r="T19" s="33">
        <f t="shared" si="20"/>
        <v>3.4482758620689655E-2</v>
      </c>
      <c r="U19" s="25">
        <f>'Avril N-1'!S19</f>
        <v>1</v>
      </c>
      <c r="V19" s="26">
        <f t="shared" si="1"/>
        <v>-1</v>
      </c>
      <c r="W19" s="22">
        <f t="shared" si="21"/>
        <v>0</v>
      </c>
      <c r="X19" s="23">
        <f t="shared" si="22"/>
        <v>0</v>
      </c>
      <c r="Y19" s="33">
        <f t="shared" si="23"/>
        <v>5.5555555555555552E-2</v>
      </c>
      <c r="Z19" s="25">
        <f>'Avril N-1'!X19</f>
        <v>1</v>
      </c>
      <c r="AA19" s="26">
        <f t="shared" si="2"/>
        <v>-1</v>
      </c>
      <c r="AB19" s="22">
        <f t="shared" si="24"/>
        <v>0</v>
      </c>
      <c r="AC19" s="23">
        <f t="shared" si="25"/>
        <v>0</v>
      </c>
      <c r="AD19" s="33">
        <f t="shared" si="26"/>
        <v>0</v>
      </c>
      <c r="AE19" s="25">
        <f>'Avril N-1'!AC19</f>
        <v>0</v>
      </c>
      <c r="AF19" s="26">
        <f t="shared" si="3"/>
        <v>0</v>
      </c>
      <c r="AG19" s="22">
        <f t="shared" si="27"/>
        <v>0</v>
      </c>
      <c r="AH19" s="23">
        <f t="shared" si="28"/>
        <v>0</v>
      </c>
      <c r="AI19" s="33">
        <f t="shared" si="29"/>
        <v>6.6666666666666666E-2</v>
      </c>
      <c r="AJ19" s="25">
        <f>'Avril N-1'!AH19</f>
        <v>1</v>
      </c>
      <c r="AK19" s="26">
        <f t="shared" si="4"/>
        <v>-1</v>
      </c>
      <c r="AL19" s="22">
        <f t="shared" si="30"/>
        <v>3.0395136778115501E-3</v>
      </c>
      <c r="AM19" s="23">
        <f t="shared" si="31"/>
        <v>1</v>
      </c>
      <c r="AN19" s="33">
        <f t="shared" si="32"/>
        <v>2.1021021021021023E-2</v>
      </c>
      <c r="AO19" s="25">
        <f>'Avril N-1'!AM19</f>
        <v>7</v>
      </c>
      <c r="AP19" s="26">
        <f t="shared" si="5"/>
        <v>-6</v>
      </c>
      <c r="AQ19" s="22">
        <f t="shared" si="33"/>
        <v>0</v>
      </c>
      <c r="AR19" s="23">
        <f t="shared" si="34"/>
        <v>0</v>
      </c>
      <c r="AS19" s="33">
        <f t="shared" si="35"/>
        <v>0.1</v>
      </c>
      <c r="AT19" s="25">
        <f>'Avril N-1'!AR19</f>
        <v>2</v>
      </c>
      <c r="AU19" s="26">
        <f t="shared" si="6"/>
        <v>-2</v>
      </c>
      <c r="AY19" t="s">
        <v>107</v>
      </c>
      <c r="AZ19" t="s">
        <v>86</v>
      </c>
      <c r="BA19" t="s">
        <v>87</v>
      </c>
      <c r="BB19" t="s">
        <v>104</v>
      </c>
      <c r="BC19" t="s">
        <v>115</v>
      </c>
      <c r="BD19">
        <v>0</v>
      </c>
      <c r="BE19">
        <v>0</v>
      </c>
      <c r="BF19">
        <v>0</v>
      </c>
      <c r="BG19">
        <v>1</v>
      </c>
      <c r="BH19">
        <v>0</v>
      </c>
      <c r="BI19">
        <v>0</v>
      </c>
      <c r="BJ19">
        <v>0</v>
      </c>
      <c r="BK19">
        <v>1</v>
      </c>
      <c r="BL19">
        <v>0</v>
      </c>
    </row>
    <row r="20" spans="1:64" x14ac:dyDescent="0.3">
      <c r="A20" t="s">
        <v>10</v>
      </c>
      <c r="B20" s="21"/>
      <c r="C20" s="22">
        <f t="shared" si="7"/>
        <v>1.9417475728155338E-2</v>
      </c>
      <c r="D20" s="23">
        <f t="shared" si="8"/>
        <v>2</v>
      </c>
      <c r="E20" s="24">
        <f t="shared" si="9"/>
        <v>6.3157894736842107E-2</v>
      </c>
      <c r="F20" s="25">
        <f>'Avril N-1'!D20</f>
        <v>6</v>
      </c>
      <c r="G20" s="26">
        <f t="shared" si="10"/>
        <v>-4</v>
      </c>
      <c r="H20" s="22">
        <f t="shared" si="11"/>
        <v>0.08</v>
      </c>
      <c r="I20" s="23">
        <f t="shared" si="12"/>
        <v>6</v>
      </c>
      <c r="J20" s="33">
        <f t="shared" si="13"/>
        <v>2.5974025974025976E-2</v>
      </c>
      <c r="K20" s="25">
        <f>'Avril N-1'!I20</f>
        <v>2</v>
      </c>
      <c r="L20" s="26">
        <f t="shared" si="14"/>
        <v>4</v>
      </c>
      <c r="M20" s="22">
        <f t="shared" si="15"/>
        <v>0.14285714285714285</v>
      </c>
      <c r="N20" s="23">
        <f t="shared" si="16"/>
        <v>3</v>
      </c>
      <c r="O20" s="24">
        <f t="shared" si="17"/>
        <v>0.11627906976744186</v>
      </c>
      <c r="P20" s="25">
        <f>'Avril N-1'!N20</f>
        <v>5</v>
      </c>
      <c r="Q20" s="26">
        <f t="shared" si="0"/>
        <v>-2</v>
      </c>
      <c r="R20" s="22">
        <f t="shared" si="18"/>
        <v>2.5000000000000001E-2</v>
      </c>
      <c r="S20" s="23">
        <f t="shared" si="19"/>
        <v>1</v>
      </c>
      <c r="T20" s="33">
        <f t="shared" si="20"/>
        <v>6.8965517241379309E-2</v>
      </c>
      <c r="U20" s="25">
        <f>'Avril N-1'!S20</f>
        <v>2</v>
      </c>
      <c r="V20" s="26">
        <f t="shared" si="1"/>
        <v>-1</v>
      </c>
      <c r="W20" s="22">
        <f t="shared" si="21"/>
        <v>4.1666666666666664E-2</v>
      </c>
      <c r="X20" s="23">
        <f t="shared" si="22"/>
        <v>1</v>
      </c>
      <c r="Y20" s="33">
        <f t="shared" si="23"/>
        <v>5.5555555555555552E-2</v>
      </c>
      <c r="Z20" s="25">
        <f>'Avril N-1'!X20</f>
        <v>1</v>
      </c>
      <c r="AA20" s="26">
        <f t="shared" si="2"/>
        <v>0</v>
      </c>
      <c r="AB20" s="22">
        <f t="shared" si="24"/>
        <v>2.9850746268656716E-2</v>
      </c>
      <c r="AC20" s="23">
        <f t="shared" si="25"/>
        <v>2</v>
      </c>
      <c r="AD20" s="33">
        <f t="shared" si="26"/>
        <v>0</v>
      </c>
      <c r="AE20" s="25">
        <f>'Avril N-1'!AC20</f>
        <v>0</v>
      </c>
      <c r="AF20" s="26">
        <f t="shared" si="3"/>
        <v>2</v>
      </c>
      <c r="AG20" s="22">
        <f t="shared" si="27"/>
        <v>0</v>
      </c>
      <c r="AH20" s="23">
        <f t="shared" si="28"/>
        <v>0</v>
      </c>
      <c r="AI20" s="33">
        <f t="shared" si="29"/>
        <v>0</v>
      </c>
      <c r="AJ20" s="25">
        <f>'Avril N-1'!AH20</f>
        <v>0</v>
      </c>
      <c r="AK20" s="26">
        <f t="shared" si="4"/>
        <v>0</v>
      </c>
      <c r="AL20" s="22">
        <f t="shared" si="30"/>
        <v>4.5592705167173252E-2</v>
      </c>
      <c r="AM20" s="23">
        <f t="shared" si="31"/>
        <v>15</v>
      </c>
      <c r="AN20" s="33">
        <f t="shared" si="32"/>
        <v>4.5045045045045043E-2</v>
      </c>
      <c r="AO20" s="25">
        <f>'Avril N-1'!AM20</f>
        <v>15</v>
      </c>
      <c r="AP20" s="26">
        <f t="shared" si="5"/>
        <v>0</v>
      </c>
      <c r="AQ20" s="22">
        <f t="shared" si="33"/>
        <v>0</v>
      </c>
      <c r="AR20" s="23">
        <f t="shared" si="34"/>
        <v>0</v>
      </c>
      <c r="AS20" s="33">
        <f t="shared" si="35"/>
        <v>0.05</v>
      </c>
      <c r="AT20" s="25">
        <f>'Avril N-1'!AR20</f>
        <v>1</v>
      </c>
      <c r="AU20" s="26">
        <f t="shared" si="6"/>
        <v>-1</v>
      </c>
      <c r="AY20" t="s">
        <v>18</v>
      </c>
      <c r="AZ20" t="s">
        <v>86</v>
      </c>
      <c r="BA20" t="s">
        <v>87</v>
      </c>
      <c r="BB20" t="s">
        <v>104</v>
      </c>
      <c r="BC20" t="s">
        <v>115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1</v>
      </c>
      <c r="BJ20">
        <v>0</v>
      </c>
      <c r="BK20">
        <v>1</v>
      </c>
      <c r="BL20">
        <v>0</v>
      </c>
    </row>
    <row r="21" spans="1:64" x14ac:dyDescent="0.3">
      <c r="A21" t="s">
        <v>58</v>
      </c>
      <c r="B21" s="21"/>
      <c r="C21" s="22">
        <f t="shared" si="7"/>
        <v>0</v>
      </c>
      <c r="D21" s="23">
        <f t="shared" si="8"/>
        <v>0</v>
      </c>
      <c r="E21" s="24">
        <f t="shared" si="9"/>
        <v>0</v>
      </c>
      <c r="F21" s="25">
        <f>'Avril N-1'!D21</f>
        <v>0</v>
      </c>
      <c r="G21" s="26">
        <f t="shared" si="10"/>
        <v>0</v>
      </c>
      <c r="H21" s="22">
        <f t="shared" si="11"/>
        <v>0</v>
      </c>
      <c r="I21" s="23">
        <f t="shared" si="12"/>
        <v>0</v>
      </c>
      <c r="J21" s="33">
        <f t="shared" si="13"/>
        <v>0</v>
      </c>
      <c r="K21" s="25">
        <f>'Avril N-1'!I21</f>
        <v>0</v>
      </c>
      <c r="L21" s="26">
        <f t="shared" si="14"/>
        <v>0</v>
      </c>
      <c r="M21" s="22">
        <f t="shared" si="15"/>
        <v>0</v>
      </c>
      <c r="N21" s="23">
        <f t="shared" si="16"/>
        <v>0</v>
      </c>
      <c r="O21" s="24">
        <f t="shared" si="17"/>
        <v>0</v>
      </c>
      <c r="P21" s="25">
        <f>'Avril N-1'!N21</f>
        <v>0</v>
      </c>
      <c r="Q21" s="26">
        <f t="shared" si="0"/>
        <v>0</v>
      </c>
      <c r="R21" s="22">
        <f t="shared" si="18"/>
        <v>0</v>
      </c>
      <c r="S21" s="23">
        <f t="shared" si="19"/>
        <v>0</v>
      </c>
      <c r="T21" s="33">
        <f t="shared" si="20"/>
        <v>0</v>
      </c>
      <c r="U21" s="25">
        <f>'Avril N-1'!S21</f>
        <v>0</v>
      </c>
      <c r="V21" s="26">
        <f t="shared" si="1"/>
        <v>0</v>
      </c>
      <c r="W21" s="22">
        <f t="shared" si="21"/>
        <v>0</v>
      </c>
      <c r="X21" s="23">
        <f t="shared" si="22"/>
        <v>0</v>
      </c>
      <c r="Y21" s="33">
        <f t="shared" si="23"/>
        <v>0</v>
      </c>
      <c r="Z21" s="25">
        <f>'Avril N-1'!X21</f>
        <v>0</v>
      </c>
      <c r="AA21" s="26">
        <f t="shared" si="2"/>
        <v>0</v>
      </c>
      <c r="AB21" s="22">
        <f t="shared" si="24"/>
        <v>0</v>
      </c>
      <c r="AC21" s="23">
        <f t="shared" si="25"/>
        <v>0</v>
      </c>
      <c r="AD21" s="33">
        <f t="shared" si="26"/>
        <v>0</v>
      </c>
      <c r="AE21" s="25">
        <f>'Avril N-1'!AC21</f>
        <v>0</v>
      </c>
      <c r="AF21" s="26">
        <f t="shared" si="3"/>
        <v>0</v>
      </c>
      <c r="AG21" s="22">
        <f t="shared" si="27"/>
        <v>0</v>
      </c>
      <c r="AH21" s="23">
        <f t="shared" si="28"/>
        <v>0</v>
      </c>
      <c r="AI21" s="33">
        <f t="shared" si="29"/>
        <v>0</v>
      </c>
      <c r="AJ21" s="25">
        <f>'Avril N-1'!AH21</f>
        <v>0</v>
      </c>
      <c r="AK21" s="26">
        <f t="shared" si="4"/>
        <v>0</v>
      </c>
      <c r="AL21" s="22">
        <f t="shared" si="30"/>
        <v>0</v>
      </c>
      <c r="AM21" s="23">
        <f t="shared" si="31"/>
        <v>0</v>
      </c>
      <c r="AN21" s="33">
        <f t="shared" si="32"/>
        <v>0</v>
      </c>
      <c r="AO21" s="25">
        <f>'Avril N-1'!AM21</f>
        <v>0</v>
      </c>
      <c r="AP21" s="26">
        <f t="shared" si="5"/>
        <v>0</v>
      </c>
      <c r="AQ21" s="22">
        <f t="shared" si="33"/>
        <v>0</v>
      </c>
      <c r="AR21" s="23">
        <f t="shared" si="34"/>
        <v>0</v>
      </c>
      <c r="AS21" s="33">
        <f t="shared" si="35"/>
        <v>0</v>
      </c>
      <c r="AT21" s="25">
        <f>'Avril N-1'!AR21</f>
        <v>0</v>
      </c>
      <c r="AU21" s="26">
        <f t="shared" si="6"/>
        <v>0</v>
      </c>
      <c r="AY21" t="s">
        <v>19</v>
      </c>
      <c r="AZ21" t="s">
        <v>86</v>
      </c>
      <c r="BA21" t="s">
        <v>87</v>
      </c>
      <c r="BB21" t="s">
        <v>104</v>
      </c>
      <c r="BC21" t="s">
        <v>115</v>
      </c>
      <c r="BD21">
        <v>4</v>
      </c>
      <c r="BE21">
        <v>5</v>
      </c>
      <c r="BF21">
        <v>2</v>
      </c>
      <c r="BG21">
        <v>0</v>
      </c>
      <c r="BH21">
        <v>2</v>
      </c>
      <c r="BI21">
        <v>1</v>
      </c>
      <c r="BJ21">
        <v>0</v>
      </c>
      <c r="BK21">
        <v>14</v>
      </c>
      <c r="BL21">
        <v>0</v>
      </c>
    </row>
    <row r="22" spans="1:64" x14ac:dyDescent="0.3">
      <c r="A22" t="s">
        <v>11</v>
      </c>
      <c r="B22" s="21"/>
      <c r="C22" s="22">
        <f t="shared" si="7"/>
        <v>9.7087378640776691E-3</v>
      </c>
      <c r="D22" s="23">
        <f t="shared" si="8"/>
        <v>1</v>
      </c>
      <c r="E22" s="24">
        <f t="shared" si="9"/>
        <v>1.0526315789473684E-2</v>
      </c>
      <c r="F22" s="25">
        <f>'Avril N-1'!D22</f>
        <v>1</v>
      </c>
      <c r="G22" s="26">
        <f t="shared" si="10"/>
        <v>0</v>
      </c>
      <c r="H22" s="22">
        <f t="shared" si="11"/>
        <v>1.3333333333333334E-2</v>
      </c>
      <c r="I22" s="23">
        <f t="shared" si="12"/>
        <v>1</v>
      </c>
      <c r="J22" s="33">
        <f t="shared" si="13"/>
        <v>0</v>
      </c>
      <c r="K22" s="25">
        <f>'Avril N-1'!I22</f>
        <v>0</v>
      </c>
      <c r="L22" s="26">
        <f t="shared" si="14"/>
        <v>1</v>
      </c>
      <c r="M22" s="22">
        <f t="shared" si="15"/>
        <v>0</v>
      </c>
      <c r="N22" s="23">
        <f t="shared" si="16"/>
        <v>0</v>
      </c>
      <c r="O22" s="24">
        <f t="shared" si="17"/>
        <v>2.3255813953488372E-2</v>
      </c>
      <c r="P22" s="25">
        <f>'Avril N-1'!N22</f>
        <v>1</v>
      </c>
      <c r="Q22" s="26">
        <f t="shared" si="0"/>
        <v>-1</v>
      </c>
      <c r="R22" s="22">
        <f t="shared" si="18"/>
        <v>0</v>
      </c>
      <c r="S22" s="23">
        <f t="shared" si="19"/>
        <v>0</v>
      </c>
      <c r="T22" s="33">
        <f t="shared" si="20"/>
        <v>0</v>
      </c>
      <c r="U22" s="25">
        <f>'Avril N-1'!S22</f>
        <v>0</v>
      </c>
      <c r="V22" s="26">
        <f t="shared" si="1"/>
        <v>0</v>
      </c>
      <c r="W22" s="22">
        <f t="shared" si="21"/>
        <v>0</v>
      </c>
      <c r="X22" s="23">
        <f t="shared" si="22"/>
        <v>0</v>
      </c>
      <c r="Y22" s="33">
        <f t="shared" si="23"/>
        <v>5.5555555555555552E-2</v>
      </c>
      <c r="Z22" s="25">
        <f>'Avril N-1'!X22</f>
        <v>1</v>
      </c>
      <c r="AA22" s="26">
        <f t="shared" si="2"/>
        <v>-1</v>
      </c>
      <c r="AB22" s="22">
        <f t="shared" si="24"/>
        <v>4.4776119402985072E-2</v>
      </c>
      <c r="AC22" s="23">
        <f t="shared" si="25"/>
        <v>3</v>
      </c>
      <c r="AD22" s="33">
        <f t="shared" si="26"/>
        <v>6.5789473684210523E-2</v>
      </c>
      <c r="AE22" s="25">
        <f>'Avril N-1'!AC22</f>
        <v>5</v>
      </c>
      <c r="AF22" s="26">
        <f t="shared" si="3"/>
        <v>-2</v>
      </c>
      <c r="AG22" s="22">
        <f t="shared" si="27"/>
        <v>0</v>
      </c>
      <c r="AH22" s="23">
        <f t="shared" si="28"/>
        <v>0</v>
      </c>
      <c r="AI22" s="33">
        <f t="shared" si="29"/>
        <v>0</v>
      </c>
      <c r="AJ22" s="25">
        <f>'Avril N-1'!AH22</f>
        <v>0</v>
      </c>
      <c r="AK22" s="26">
        <f t="shared" si="4"/>
        <v>0</v>
      </c>
      <c r="AL22" s="22">
        <f t="shared" si="30"/>
        <v>1.5197568389057751E-2</v>
      </c>
      <c r="AM22" s="23">
        <f t="shared" si="31"/>
        <v>5</v>
      </c>
      <c r="AN22" s="33">
        <f t="shared" si="32"/>
        <v>2.4024024024024024E-2</v>
      </c>
      <c r="AO22" s="25">
        <f>'Avril N-1'!AM22</f>
        <v>8</v>
      </c>
      <c r="AP22" s="26">
        <f t="shared" si="5"/>
        <v>-3</v>
      </c>
      <c r="AQ22" s="22">
        <f t="shared" si="33"/>
        <v>0</v>
      </c>
      <c r="AR22" s="23">
        <f t="shared" si="34"/>
        <v>0</v>
      </c>
      <c r="AS22" s="33">
        <f t="shared" si="35"/>
        <v>0</v>
      </c>
      <c r="AT22" s="25">
        <f>'Avril N-1'!AR22</f>
        <v>0</v>
      </c>
      <c r="AU22" s="26">
        <f t="shared" si="6"/>
        <v>0</v>
      </c>
      <c r="AY22" t="s">
        <v>20</v>
      </c>
      <c r="AZ22" t="s">
        <v>86</v>
      </c>
      <c r="BA22" t="s">
        <v>87</v>
      </c>
      <c r="BB22" t="s">
        <v>104</v>
      </c>
      <c r="BC22" t="s">
        <v>115</v>
      </c>
      <c r="BD22">
        <v>5</v>
      </c>
      <c r="BE22">
        <v>2</v>
      </c>
      <c r="BF22">
        <v>0</v>
      </c>
      <c r="BG22">
        <v>1</v>
      </c>
      <c r="BH22">
        <v>0</v>
      </c>
      <c r="BI22">
        <v>1</v>
      </c>
      <c r="BJ22">
        <v>1</v>
      </c>
      <c r="BK22">
        <v>10</v>
      </c>
      <c r="BL22">
        <v>0</v>
      </c>
    </row>
    <row r="23" spans="1:64" x14ac:dyDescent="0.3">
      <c r="A23" t="s">
        <v>12</v>
      </c>
      <c r="B23" s="21"/>
      <c r="C23" s="22">
        <f t="shared" si="7"/>
        <v>1.9417475728155338E-2</v>
      </c>
      <c r="D23" s="23">
        <f t="shared" si="8"/>
        <v>2</v>
      </c>
      <c r="E23" s="24">
        <f t="shared" si="9"/>
        <v>2.1052631578947368E-2</v>
      </c>
      <c r="F23" s="25">
        <f>'Avril N-1'!D23</f>
        <v>2</v>
      </c>
      <c r="G23" s="26">
        <f t="shared" si="10"/>
        <v>0</v>
      </c>
      <c r="H23" s="22">
        <f t="shared" si="11"/>
        <v>0</v>
      </c>
      <c r="I23" s="23">
        <f t="shared" si="12"/>
        <v>0</v>
      </c>
      <c r="J23" s="33">
        <f t="shared" si="13"/>
        <v>7.792207792207792E-2</v>
      </c>
      <c r="K23" s="25">
        <f>'Avril N-1'!I23</f>
        <v>6</v>
      </c>
      <c r="L23" s="26">
        <f t="shared" si="14"/>
        <v>-6</v>
      </c>
      <c r="M23" s="22">
        <f t="shared" si="15"/>
        <v>0</v>
      </c>
      <c r="N23" s="23">
        <f t="shared" si="16"/>
        <v>0</v>
      </c>
      <c r="O23" s="24">
        <f t="shared" si="17"/>
        <v>0</v>
      </c>
      <c r="P23" s="25">
        <f>'Avril N-1'!N23</f>
        <v>0</v>
      </c>
      <c r="Q23" s="26">
        <f t="shared" si="0"/>
        <v>0</v>
      </c>
      <c r="R23" s="22">
        <f t="shared" si="18"/>
        <v>7.4999999999999997E-2</v>
      </c>
      <c r="S23" s="23">
        <f t="shared" si="19"/>
        <v>3</v>
      </c>
      <c r="T23" s="33">
        <f t="shared" si="20"/>
        <v>0.13793103448275862</v>
      </c>
      <c r="U23" s="25">
        <f>'Avril N-1'!S23</f>
        <v>4</v>
      </c>
      <c r="V23" s="26">
        <f t="shared" si="1"/>
        <v>-1</v>
      </c>
      <c r="W23" s="22">
        <f t="shared" si="21"/>
        <v>0.125</v>
      </c>
      <c r="X23" s="23">
        <f t="shared" si="22"/>
        <v>3</v>
      </c>
      <c r="Y23" s="33">
        <f t="shared" si="23"/>
        <v>0</v>
      </c>
      <c r="Z23" s="25">
        <f>'Avril N-1'!X23</f>
        <v>0</v>
      </c>
      <c r="AA23" s="26">
        <f t="shared" si="2"/>
        <v>3</v>
      </c>
      <c r="AB23" s="22">
        <f t="shared" si="24"/>
        <v>0</v>
      </c>
      <c r="AC23" s="23">
        <f t="shared" si="25"/>
        <v>0</v>
      </c>
      <c r="AD23" s="33">
        <f t="shared" si="26"/>
        <v>5.2631578947368418E-2</v>
      </c>
      <c r="AE23" s="25">
        <f>'Avril N-1'!AC23</f>
        <v>4</v>
      </c>
      <c r="AF23" s="26">
        <f t="shared" si="3"/>
        <v>-4</v>
      </c>
      <c r="AG23" s="22">
        <f t="shared" si="27"/>
        <v>0</v>
      </c>
      <c r="AH23" s="23">
        <f t="shared" si="28"/>
        <v>0</v>
      </c>
      <c r="AI23" s="33">
        <f t="shared" si="29"/>
        <v>0</v>
      </c>
      <c r="AJ23" s="25">
        <f>'Avril N-1'!AH23</f>
        <v>0</v>
      </c>
      <c r="AK23" s="26">
        <f t="shared" si="4"/>
        <v>0</v>
      </c>
      <c r="AL23" s="22">
        <f t="shared" si="30"/>
        <v>2.1276595744680851E-2</v>
      </c>
      <c r="AM23" s="23">
        <f t="shared" si="31"/>
        <v>7</v>
      </c>
      <c r="AN23" s="33">
        <f t="shared" si="32"/>
        <v>4.8048048048048048E-2</v>
      </c>
      <c r="AO23" s="25">
        <f>'Avril N-1'!AM23</f>
        <v>16</v>
      </c>
      <c r="AP23" s="26">
        <f t="shared" si="5"/>
        <v>-9</v>
      </c>
      <c r="AQ23" s="22">
        <f t="shared" si="33"/>
        <v>6.25E-2</v>
      </c>
      <c r="AR23" s="23">
        <f t="shared" si="34"/>
        <v>1</v>
      </c>
      <c r="AS23" s="33">
        <f t="shared" si="35"/>
        <v>0</v>
      </c>
      <c r="AT23" s="25">
        <f>'Avril N-1'!AR23</f>
        <v>0</v>
      </c>
      <c r="AU23" s="26">
        <f t="shared" si="6"/>
        <v>1</v>
      </c>
      <c r="AY23" t="s">
        <v>21</v>
      </c>
      <c r="AZ23" t="s">
        <v>86</v>
      </c>
      <c r="BA23" t="s">
        <v>87</v>
      </c>
      <c r="BB23" t="s">
        <v>104</v>
      </c>
      <c r="BC23" t="s">
        <v>115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1</v>
      </c>
      <c r="BJ23">
        <v>0</v>
      </c>
      <c r="BK23">
        <v>1</v>
      </c>
      <c r="BL23">
        <v>0</v>
      </c>
    </row>
    <row r="24" spans="1:64" x14ac:dyDescent="0.3">
      <c r="A24" t="s">
        <v>59</v>
      </c>
      <c r="B24" s="21"/>
      <c r="C24" s="22">
        <f t="shared" si="7"/>
        <v>0</v>
      </c>
      <c r="D24" s="23">
        <f t="shared" si="8"/>
        <v>0</v>
      </c>
      <c r="E24" s="24">
        <f t="shared" si="9"/>
        <v>0</v>
      </c>
      <c r="F24" s="25">
        <f>'Avril N-1'!D24</f>
        <v>0</v>
      </c>
      <c r="G24" s="26">
        <f t="shared" si="10"/>
        <v>0</v>
      </c>
      <c r="H24" s="22">
        <f t="shared" si="11"/>
        <v>0</v>
      </c>
      <c r="I24" s="23">
        <f t="shared" si="12"/>
        <v>0</v>
      </c>
      <c r="J24" s="33">
        <f t="shared" si="13"/>
        <v>0</v>
      </c>
      <c r="K24" s="25">
        <f>'Avril N-1'!I24</f>
        <v>0</v>
      </c>
      <c r="L24" s="26">
        <f t="shared" si="14"/>
        <v>0</v>
      </c>
      <c r="M24" s="22">
        <f t="shared" si="15"/>
        <v>0</v>
      </c>
      <c r="N24" s="23">
        <f t="shared" si="16"/>
        <v>0</v>
      </c>
      <c r="O24" s="24">
        <f t="shared" si="17"/>
        <v>0</v>
      </c>
      <c r="P24" s="25">
        <f>'Avril N-1'!N24</f>
        <v>0</v>
      </c>
      <c r="Q24" s="26">
        <f t="shared" si="0"/>
        <v>0</v>
      </c>
      <c r="R24" s="22">
        <f t="shared" si="18"/>
        <v>0</v>
      </c>
      <c r="S24" s="23">
        <f t="shared" si="19"/>
        <v>0</v>
      </c>
      <c r="T24" s="33">
        <f t="shared" si="20"/>
        <v>0</v>
      </c>
      <c r="U24" s="25">
        <f>'Avril N-1'!S24</f>
        <v>0</v>
      </c>
      <c r="V24" s="26">
        <f t="shared" si="1"/>
        <v>0</v>
      </c>
      <c r="W24" s="22">
        <f t="shared" si="21"/>
        <v>0</v>
      </c>
      <c r="X24" s="23">
        <f t="shared" si="22"/>
        <v>0</v>
      </c>
      <c r="Y24" s="33">
        <f t="shared" si="23"/>
        <v>0</v>
      </c>
      <c r="Z24" s="25">
        <f>'Avril N-1'!X24</f>
        <v>0</v>
      </c>
      <c r="AA24" s="26">
        <f t="shared" si="2"/>
        <v>0</v>
      </c>
      <c r="AB24" s="22">
        <f t="shared" si="24"/>
        <v>0</v>
      </c>
      <c r="AC24" s="23">
        <f t="shared" si="25"/>
        <v>0</v>
      </c>
      <c r="AD24" s="33">
        <f t="shared" si="26"/>
        <v>0</v>
      </c>
      <c r="AE24" s="25">
        <f>'Avril N-1'!AC24</f>
        <v>0</v>
      </c>
      <c r="AF24" s="26">
        <f t="shared" si="3"/>
        <v>0</v>
      </c>
      <c r="AG24" s="22">
        <f t="shared" si="27"/>
        <v>0</v>
      </c>
      <c r="AH24" s="23">
        <f t="shared" si="28"/>
        <v>0</v>
      </c>
      <c r="AI24" s="33">
        <f t="shared" si="29"/>
        <v>0</v>
      </c>
      <c r="AJ24" s="25">
        <f>'Avril N-1'!AH24</f>
        <v>0</v>
      </c>
      <c r="AK24" s="26">
        <f t="shared" si="4"/>
        <v>0</v>
      </c>
      <c r="AL24" s="22">
        <f t="shared" si="30"/>
        <v>0</v>
      </c>
      <c r="AM24" s="23">
        <f t="shared" si="31"/>
        <v>0</v>
      </c>
      <c r="AN24" s="33">
        <f t="shared" si="32"/>
        <v>0</v>
      </c>
      <c r="AO24" s="25">
        <f>'Avril N-1'!AM24</f>
        <v>0</v>
      </c>
      <c r="AP24" s="26">
        <f t="shared" si="5"/>
        <v>0</v>
      </c>
      <c r="AQ24" s="22">
        <f t="shared" si="33"/>
        <v>0</v>
      </c>
      <c r="AR24" s="23">
        <f t="shared" si="34"/>
        <v>0</v>
      </c>
      <c r="AS24" s="33">
        <f t="shared" si="35"/>
        <v>0</v>
      </c>
      <c r="AT24" s="25">
        <f>'Avril N-1'!AR24</f>
        <v>0</v>
      </c>
      <c r="AU24" s="26">
        <f t="shared" si="6"/>
        <v>0</v>
      </c>
      <c r="AY24" t="s">
        <v>22</v>
      </c>
      <c r="AZ24" t="s">
        <v>86</v>
      </c>
      <c r="BA24" t="s">
        <v>87</v>
      </c>
      <c r="BB24" t="s">
        <v>104</v>
      </c>
      <c r="BC24" t="s">
        <v>115</v>
      </c>
      <c r="BD24">
        <v>0</v>
      </c>
      <c r="BE24">
        <v>3</v>
      </c>
      <c r="BF24">
        <v>0</v>
      </c>
      <c r="BG24">
        <v>0</v>
      </c>
      <c r="BH24">
        <v>1</v>
      </c>
      <c r="BI24">
        <v>0</v>
      </c>
      <c r="BJ24">
        <v>0</v>
      </c>
      <c r="BK24">
        <v>4</v>
      </c>
      <c r="BL24">
        <v>0</v>
      </c>
    </row>
    <row r="25" spans="1:64" x14ac:dyDescent="0.3">
      <c r="A25" t="s">
        <v>60</v>
      </c>
      <c r="B25" s="21"/>
      <c r="C25" s="22">
        <f t="shared" si="7"/>
        <v>0</v>
      </c>
      <c r="D25" s="23">
        <f t="shared" si="8"/>
        <v>0</v>
      </c>
      <c r="E25" s="24">
        <f t="shared" si="9"/>
        <v>0</v>
      </c>
      <c r="F25" s="25">
        <f>'Avril N-1'!D25</f>
        <v>0</v>
      </c>
      <c r="G25" s="26">
        <f t="shared" si="10"/>
        <v>0</v>
      </c>
      <c r="H25" s="22">
        <f t="shared" si="11"/>
        <v>0</v>
      </c>
      <c r="I25" s="23">
        <f t="shared" si="12"/>
        <v>0</v>
      </c>
      <c r="J25" s="33">
        <f t="shared" si="13"/>
        <v>1.2987012987012988E-2</v>
      </c>
      <c r="K25" s="25">
        <f>'Avril N-1'!I25</f>
        <v>1</v>
      </c>
      <c r="L25" s="26">
        <f t="shared" si="14"/>
        <v>-1</v>
      </c>
      <c r="M25" s="22">
        <f t="shared" si="15"/>
        <v>0</v>
      </c>
      <c r="N25" s="23">
        <f t="shared" si="16"/>
        <v>0</v>
      </c>
      <c r="O25" s="24">
        <f t="shared" si="17"/>
        <v>2.3255813953488372E-2</v>
      </c>
      <c r="P25" s="25">
        <f>'Avril N-1'!N25</f>
        <v>1</v>
      </c>
      <c r="Q25" s="26">
        <f t="shared" si="0"/>
        <v>-1</v>
      </c>
      <c r="R25" s="22">
        <f t="shared" si="18"/>
        <v>0</v>
      </c>
      <c r="S25" s="23">
        <f t="shared" si="19"/>
        <v>0</v>
      </c>
      <c r="T25" s="33">
        <f t="shared" si="20"/>
        <v>0</v>
      </c>
      <c r="U25" s="25">
        <f>'Avril N-1'!S25</f>
        <v>0</v>
      </c>
      <c r="V25" s="26">
        <f t="shared" si="1"/>
        <v>0</v>
      </c>
      <c r="W25" s="22">
        <f t="shared" si="21"/>
        <v>0</v>
      </c>
      <c r="X25" s="23">
        <f t="shared" si="22"/>
        <v>0</v>
      </c>
      <c r="Y25" s="33">
        <f t="shared" si="23"/>
        <v>0</v>
      </c>
      <c r="Z25" s="25">
        <f>'Avril N-1'!X25</f>
        <v>0</v>
      </c>
      <c r="AA25" s="26">
        <f t="shared" si="2"/>
        <v>0</v>
      </c>
      <c r="AB25" s="22">
        <f t="shared" si="24"/>
        <v>0</v>
      </c>
      <c r="AC25" s="23">
        <f t="shared" si="25"/>
        <v>0</v>
      </c>
      <c r="AD25" s="33">
        <f t="shared" si="26"/>
        <v>0</v>
      </c>
      <c r="AE25" s="25">
        <f>'Avril N-1'!AC25</f>
        <v>0</v>
      </c>
      <c r="AF25" s="26">
        <f t="shared" si="3"/>
        <v>0</v>
      </c>
      <c r="AG25" s="22">
        <f t="shared" si="27"/>
        <v>0</v>
      </c>
      <c r="AH25" s="23">
        <f t="shared" si="28"/>
        <v>0</v>
      </c>
      <c r="AI25" s="33">
        <f t="shared" si="29"/>
        <v>0</v>
      </c>
      <c r="AJ25" s="25">
        <f>'Avril N-1'!AH25</f>
        <v>0</v>
      </c>
      <c r="AK25" s="26">
        <f t="shared" si="4"/>
        <v>0</v>
      </c>
      <c r="AL25" s="22">
        <f t="shared" si="30"/>
        <v>0</v>
      </c>
      <c r="AM25" s="23">
        <f t="shared" si="31"/>
        <v>0</v>
      </c>
      <c r="AN25" s="33">
        <f t="shared" si="32"/>
        <v>6.006006006006006E-3</v>
      </c>
      <c r="AO25" s="25">
        <f>'Avril N-1'!AM25</f>
        <v>2</v>
      </c>
      <c r="AP25" s="26">
        <f t="shared" si="5"/>
        <v>-2</v>
      </c>
      <c r="AQ25" s="22">
        <f t="shared" si="33"/>
        <v>0</v>
      </c>
      <c r="AR25" s="23">
        <f t="shared" si="34"/>
        <v>0</v>
      </c>
      <c r="AS25" s="33">
        <f t="shared" si="35"/>
        <v>0</v>
      </c>
      <c r="AT25" s="25">
        <f>'Avril N-1'!AR25</f>
        <v>0</v>
      </c>
      <c r="AU25" s="26">
        <f t="shared" si="6"/>
        <v>0</v>
      </c>
      <c r="AY25" t="s">
        <v>23</v>
      </c>
      <c r="AZ25" t="s">
        <v>86</v>
      </c>
      <c r="BA25" t="s">
        <v>87</v>
      </c>
      <c r="BB25" t="s">
        <v>104</v>
      </c>
      <c r="BC25" t="s">
        <v>115</v>
      </c>
      <c r="BD25">
        <v>0</v>
      </c>
      <c r="BE25">
        <v>1</v>
      </c>
      <c r="BF25">
        <v>0</v>
      </c>
      <c r="BG25">
        <v>0</v>
      </c>
      <c r="BH25">
        <v>0</v>
      </c>
      <c r="BI25">
        <v>2</v>
      </c>
      <c r="BJ25">
        <v>0</v>
      </c>
      <c r="BK25">
        <v>3</v>
      </c>
      <c r="BL25">
        <v>0</v>
      </c>
    </row>
    <row r="26" spans="1:64" x14ac:dyDescent="0.3">
      <c r="A26" t="s">
        <v>13</v>
      </c>
      <c r="B26" s="21"/>
      <c r="C26" s="22">
        <f t="shared" si="7"/>
        <v>1.9417475728155338E-2</v>
      </c>
      <c r="D26" s="23">
        <f t="shared" si="8"/>
        <v>2</v>
      </c>
      <c r="E26" s="24">
        <f t="shared" si="9"/>
        <v>5.2631578947368418E-2</v>
      </c>
      <c r="F26" s="25">
        <f>'Avril N-1'!D26</f>
        <v>5</v>
      </c>
      <c r="G26" s="26">
        <f t="shared" si="10"/>
        <v>-3</v>
      </c>
      <c r="H26" s="22">
        <f t="shared" si="11"/>
        <v>0.08</v>
      </c>
      <c r="I26" s="23">
        <f t="shared" si="12"/>
        <v>6</v>
      </c>
      <c r="J26" s="33">
        <f t="shared" si="13"/>
        <v>1.2987012987012988E-2</v>
      </c>
      <c r="K26" s="25">
        <f>'Avril N-1'!I26</f>
        <v>1</v>
      </c>
      <c r="L26" s="26">
        <f t="shared" si="14"/>
        <v>5</v>
      </c>
      <c r="M26" s="22">
        <f t="shared" si="15"/>
        <v>0</v>
      </c>
      <c r="N26" s="23">
        <f t="shared" si="16"/>
        <v>0</v>
      </c>
      <c r="O26" s="24">
        <f t="shared" si="17"/>
        <v>2.3255813953488372E-2</v>
      </c>
      <c r="P26" s="25">
        <f>'Avril N-1'!N26</f>
        <v>1</v>
      </c>
      <c r="Q26" s="26">
        <f t="shared" si="0"/>
        <v>-1</v>
      </c>
      <c r="R26" s="22">
        <f t="shared" si="18"/>
        <v>0.05</v>
      </c>
      <c r="S26" s="23">
        <f t="shared" si="19"/>
        <v>2</v>
      </c>
      <c r="T26" s="33">
        <f t="shared" si="20"/>
        <v>3.4482758620689655E-2</v>
      </c>
      <c r="U26" s="25">
        <f>'Avril N-1'!S26</f>
        <v>1</v>
      </c>
      <c r="V26" s="26">
        <f t="shared" si="1"/>
        <v>1</v>
      </c>
      <c r="W26" s="22">
        <f t="shared" si="21"/>
        <v>0</v>
      </c>
      <c r="X26" s="23">
        <f t="shared" si="22"/>
        <v>0</v>
      </c>
      <c r="Y26" s="33">
        <f t="shared" si="23"/>
        <v>0</v>
      </c>
      <c r="Z26" s="25">
        <f>'Avril N-1'!X26</f>
        <v>0</v>
      </c>
      <c r="AA26" s="26">
        <f t="shared" si="2"/>
        <v>0</v>
      </c>
      <c r="AB26" s="22">
        <f t="shared" si="24"/>
        <v>0</v>
      </c>
      <c r="AC26" s="23">
        <f t="shared" si="25"/>
        <v>0</v>
      </c>
      <c r="AD26" s="33">
        <f t="shared" si="26"/>
        <v>1.3157894736842105E-2</v>
      </c>
      <c r="AE26" s="25">
        <f>'Avril N-1'!AC26</f>
        <v>1</v>
      </c>
      <c r="AF26" s="26">
        <f t="shared" si="3"/>
        <v>-1</v>
      </c>
      <c r="AG26" s="22">
        <f t="shared" si="27"/>
        <v>0</v>
      </c>
      <c r="AH26" s="23">
        <f t="shared" si="28"/>
        <v>0</v>
      </c>
      <c r="AI26" s="33">
        <f t="shared" si="29"/>
        <v>0</v>
      </c>
      <c r="AJ26" s="25">
        <f>'Avril N-1'!AH26</f>
        <v>0</v>
      </c>
      <c r="AK26" s="26">
        <f t="shared" si="4"/>
        <v>0</v>
      </c>
      <c r="AL26" s="22">
        <f t="shared" si="30"/>
        <v>3.0395136778115502E-2</v>
      </c>
      <c r="AM26" s="23">
        <f t="shared" si="31"/>
        <v>10</v>
      </c>
      <c r="AN26" s="33">
        <f t="shared" si="32"/>
        <v>2.7027027027027029E-2</v>
      </c>
      <c r="AO26" s="25">
        <f>'Avril N-1'!AM26</f>
        <v>9</v>
      </c>
      <c r="AP26" s="26">
        <f t="shared" si="5"/>
        <v>1</v>
      </c>
      <c r="AQ26" s="22">
        <f t="shared" si="33"/>
        <v>0</v>
      </c>
      <c r="AR26" s="23">
        <f t="shared" si="34"/>
        <v>0</v>
      </c>
      <c r="AS26" s="33">
        <f t="shared" si="35"/>
        <v>0</v>
      </c>
      <c r="AT26" s="25">
        <f>'Avril N-1'!AR26</f>
        <v>0</v>
      </c>
      <c r="AU26" s="26">
        <f t="shared" si="6"/>
        <v>0</v>
      </c>
      <c r="AY26" t="s">
        <v>24</v>
      </c>
      <c r="AZ26" t="s">
        <v>86</v>
      </c>
      <c r="BA26" t="s">
        <v>87</v>
      </c>
      <c r="BB26" t="s">
        <v>104</v>
      </c>
      <c r="BC26" t="s">
        <v>115</v>
      </c>
      <c r="BD26">
        <v>3</v>
      </c>
      <c r="BE26">
        <v>4</v>
      </c>
      <c r="BF26">
        <v>3</v>
      </c>
      <c r="BG26">
        <v>1</v>
      </c>
      <c r="BH26">
        <v>0</v>
      </c>
      <c r="BI26">
        <v>1</v>
      </c>
      <c r="BJ26">
        <v>0</v>
      </c>
      <c r="BK26">
        <v>12</v>
      </c>
      <c r="BL26">
        <v>0</v>
      </c>
    </row>
    <row r="27" spans="1:64" x14ac:dyDescent="0.3">
      <c r="A27" t="s">
        <v>37</v>
      </c>
      <c r="B27" s="21"/>
      <c r="C27" s="22">
        <f t="shared" si="7"/>
        <v>0</v>
      </c>
      <c r="D27" s="23">
        <f t="shared" si="8"/>
        <v>0</v>
      </c>
      <c r="E27" s="24">
        <f t="shared" si="9"/>
        <v>0</v>
      </c>
      <c r="F27" s="25">
        <f>'Avril N-1'!D27</f>
        <v>0</v>
      </c>
      <c r="G27" s="26">
        <f t="shared" si="10"/>
        <v>0</v>
      </c>
      <c r="H27" s="22">
        <f t="shared" si="11"/>
        <v>0</v>
      </c>
      <c r="I27" s="23">
        <f t="shared" si="12"/>
        <v>0</v>
      </c>
      <c r="J27" s="33">
        <f t="shared" si="13"/>
        <v>0</v>
      </c>
      <c r="K27" s="25">
        <f>'Avril N-1'!I27</f>
        <v>0</v>
      </c>
      <c r="L27" s="26">
        <f t="shared" si="14"/>
        <v>0</v>
      </c>
      <c r="M27" s="22">
        <f t="shared" si="15"/>
        <v>0</v>
      </c>
      <c r="N27" s="23">
        <f t="shared" si="16"/>
        <v>0</v>
      </c>
      <c r="O27" s="24">
        <f t="shared" si="17"/>
        <v>0</v>
      </c>
      <c r="P27" s="25">
        <f>'Avril N-1'!N27</f>
        <v>0</v>
      </c>
      <c r="Q27" s="26">
        <f t="shared" si="0"/>
        <v>0</v>
      </c>
      <c r="R27" s="22">
        <f t="shared" si="18"/>
        <v>0</v>
      </c>
      <c r="S27" s="23">
        <f t="shared" si="19"/>
        <v>0</v>
      </c>
      <c r="T27" s="33">
        <f t="shared" si="20"/>
        <v>0</v>
      </c>
      <c r="U27" s="25">
        <f>'Avril N-1'!S27</f>
        <v>0</v>
      </c>
      <c r="V27" s="26">
        <f t="shared" si="1"/>
        <v>0</v>
      </c>
      <c r="W27" s="22">
        <f t="shared" si="21"/>
        <v>0</v>
      </c>
      <c r="X27" s="23">
        <f t="shared" si="22"/>
        <v>0</v>
      </c>
      <c r="Y27" s="33">
        <f t="shared" si="23"/>
        <v>0</v>
      </c>
      <c r="Z27" s="25">
        <f>'Avril N-1'!X27</f>
        <v>0</v>
      </c>
      <c r="AA27" s="26">
        <f t="shared" si="2"/>
        <v>0</v>
      </c>
      <c r="AB27" s="22">
        <f t="shared" si="24"/>
        <v>1.4925373134328358E-2</v>
      </c>
      <c r="AC27" s="23">
        <f t="shared" si="25"/>
        <v>1</v>
      </c>
      <c r="AD27" s="33">
        <f t="shared" si="26"/>
        <v>1.3157894736842105E-2</v>
      </c>
      <c r="AE27" s="25">
        <f>'Avril N-1'!AC27</f>
        <v>1</v>
      </c>
      <c r="AF27" s="26">
        <f t="shared" si="3"/>
        <v>0</v>
      </c>
      <c r="AG27" s="22">
        <f t="shared" si="27"/>
        <v>0</v>
      </c>
      <c r="AH27" s="23">
        <f t="shared" si="28"/>
        <v>0</v>
      </c>
      <c r="AI27" s="33">
        <f t="shared" si="29"/>
        <v>0</v>
      </c>
      <c r="AJ27" s="25">
        <f>'Avril N-1'!AH27</f>
        <v>0</v>
      </c>
      <c r="AK27" s="26">
        <f t="shared" si="4"/>
        <v>0</v>
      </c>
      <c r="AL27" s="22">
        <f t="shared" si="30"/>
        <v>3.0395136778115501E-3</v>
      </c>
      <c r="AM27" s="23">
        <f t="shared" si="31"/>
        <v>1</v>
      </c>
      <c r="AN27" s="33">
        <f t="shared" si="32"/>
        <v>3.003003003003003E-3</v>
      </c>
      <c r="AO27" s="25">
        <f>'Avril N-1'!AM27</f>
        <v>1</v>
      </c>
      <c r="AP27" s="26">
        <f t="shared" si="5"/>
        <v>0</v>
      </c>
      <c r="AQ27" s="22">
        <f t="shared" si="33"/>
        <v>0</v>
      </c>
      <c r="AR27" s="23">
        <f t="shared" si="34"/>
        <v>0</v>
      </c>
      <c r="AS27" s="33">
        <f t="shared" si="35"/>
        <v>0</v>
      </c>
      <c r="AT27" s="25">
        <f>'Avril N-1'!AR27</f>
        <v>0</v>
      </c>
      <c r="AU27" s="26">
        <f t="shared" si="6"/>
        <v>0</v>
      </c>
      <c r="AY27" t="s">
        <v>61</v>
      </c>
      <c r="AZ27" t="s">
        <v>86</v>
      </c>
      <c r="BA27" t="s">
        <v>87</v>
      </c>
      <c r="BB27" t="s">
        <v>104</v>
      </c>
      <c r="BC27" t="s">
        <v>115</v>
      </c>
      <c r="BD27">
        <v>1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1</v>
      </c>
      <c r="BL27">
        <v>0</v>
      </c>
    </row>
    <row r="28" spans="1:64" x14ac:dyDescent="0.3">
      <c r="A28" t="s">
        <v>14</v>
      </c>
      <c r="B28" s="21"/>
      <c r="C28" s="22">
        <f t="shared" si="7"/>
        <v>0</v>
      </c>
      <c r="D28" s="23">
        <f t="shared" si="8"/>
        <v>0</v>
      </c>
      <c r="E28" s="24">
        <f t="shared" si="9"/>
        <v>0</v>
      </c>
      <c r="F28" s="25">
        <f>'Avril N-1'!D28</f>
        <v>0</v>
      </c>
      <c r="G28" s="26">
        <f t="shared" si="10"/>
        <v>0</v>
      </c>
      <c r="H28" s="22">
        <f t="shared" si="11"/>
        <v>0</v>
      </c>
      <c r="I28" s="23">
        <f t="shared" si="12"/>
        <v>0</v>
      </c>
      <c r="J28" s="33">
        <f t="shared" si="13"/>
        <v>1.2987012987012988E-2</v>
      </c>
      <c r="K28" s="25">
        <f>'Avril N-1'!I28</f>
        <v>1</v>
      </c>
      <c r="L28" s="26">
        <f t="shared" si="14"/>
        <v>-1</v>
      </c>
      <c r="M28" s="22">
        <f t="shared" si="15"/>
        <v>0</v>
      </c>
      <c r="N28" s="23">
        <f t="shared" si="16"/>
        <v>0</v>
      </c>
      <c r="O28" s="24">
        <f t="shared" si="17"/>
        <v>0</v>
      </c>
      <c r="P28" s="25">
        <f>'Avril N-1'!N28</f>
        <v>0</v>
      </c>
      <c r="Q28" s="26">
        <f t="shared" si="0"/>
        <v>0</v>
      </c>
      <c r="R28" s="22">
        <f t="shared" si="18"/>
        <v>0</v>
      </c>
      <c r="S28" s="23">
        <f t="shared" si="19"/>
        <v>0</v>
      </c>
      <c r="T28" s="33">
        <f t="shared" si="20"/>
        <v>0</v>
      </c>
      <c r="U28" s="25">
        <f>'Avril N-1'!S28</f>
        <v>0</v>
      </c>
      <c r="V28" s="26">
        <f t="shared" si="1"/>
        <v>0</v>
      </c>
      <c r="W28" s="22">
        <f t="shared" si="21"/>
        <v>0</v>
      </c>
      <c r="X28" s="23">
        <f t="shared" si="22"/>
        <v>0</v>
      </c>
      <c r="Y28" s="33">
        <f t="shared" si="23"/>
        <v>0</v>
      </c>
      <c r="Z28" s="25">
        <f>'Avril N-1'!X28</f>
        <v>0</v>
      </c>
      <c r="AA28" s="26">
        <f t="shared" si="2"/>
        <v>0</v>
      </c>
      <c r="AB28" s="22">
        <f t="shared" si="24"/>
        <v>0</v>
      </c>
      <c r="AC28" s="23">
        <f t="shared" si="25"/>
        <v>0</v>
      </c>
      <c r="AD28" s="33">
        <f t="shared" si="26"/>
        <v>0</v>
      </c>
      <c r="AE28" s="25">
        <f>'Avril N-1'!AC28</f>
        <v>0</v>
      </c>
      <c r="AF28" s="26">
        <f t="shared" si="3"/>
        <v>0</v>
      </c>
      <c r="AG28" s="22">
        <f t="shared" si="27"/>
        <v>0</v>
      </c>
      <c r="AH28" s="23">
        <f t="shared" si="28"/>
        <v>0</v>
      </c>
      <c r="AI28" s="33">
        <f t="shared" si="29"/>
        <v>0</v>
      </c>
      <c r="AJ28" s="25">
        <f>'Avril N-1'!AH28</f>
        <v>0</v>
      </c>
      <c r="AK28" s="26">
        <f t="shared" si="4"/>
        <v>0</v>
      </c>
      <c r="AL28" s="22">
        <f t="shared" si="30"/>
        <v>0</v>
      </c>
      <c r="AM28" s="23">
        <f t="shared" si="31"/>
        <v>0</v>
      </c>
      <c r="AN28" s="33">
        <f t="shared" si="32"/>
        <v>3.003003003003003E-3</v>
      </c>
      <c r="AO28" s="25">
        <f>'Avril N-1'!AM28</f>
        <v>1</v>
      </c>
      <c r="AP28" s="26">
        <f t="shared" si="5"/>
        <v>-1</v>
      </c>
      <c r="AQ28" s="22">
        <f t="shared" si="33"/>
        <v>0</v>
      </c>
      <c r="AR28" s="23">
        <f t="shared" si="34"/>
        <v>0</v>
      </c>
      <c r="AS28" s="33">
        <f t="shared" si="35"/>
        <v>0</v>
      </c>
      <c r="AT28" s="25">
        <f>'Avril N-1'!AR28</f>
        <v>0</v>
      </c>
      <c r="AU28" s="26">
        <f t="shared" si="6"/>
        <v>0</v>
      </c>
      <c r="AY28" t="s">
        <v>25</v>
      </c>
      <c r="AZ28" t="s">
        <v>86</v>
      </c>
      <c r="BA28" t="s">
        <v>87</v>
      </c>
      <c r="BB28" t="s">
        <v>104</v>
      </c>
      <c r="BC28" t="s">
        <v>115</v>
      </c>
      <c r="BD28">
        <v>1</v>
      </c>
      <c r="BE28">
        <v>1</v>
      </c>
      <c r="BF28">
        <v>0</v>
      </c>
      <c r="BG28">
        <v>0</v>
      </c>
      <c r="BH28">
        <v>0</v>
      </c>
      <c r="BI28">
        <v>2</v>
      </c>
      <c r="BJ28">
        <v>0</v>
      </c>
      <c r="BK28">
        <v>4</v>
      </c>
      <c r="BL28">
        <v>0</v>
      </c>
    </row>
    <row r="29" spans="1:64" x14ac:dyDescent="0.3">
      <c r="A29" t="s">
        <v>15</v>
      </c>
      <c r="B29" s="21"/>
      <c r="C29" s="22">
        <f t="shared" si="7"/>
        <v>0</v>
      </c>
      <c r="D29" s="23">
        <f t="shared" si="8"/>
        <v>0</v>
      </c>
      <c r="E29" s="24">
        <f t="shared" si="9"/>
        <v>0</v>
      </c>
      <c r="F29" s="25">
        <f>'Avril N-1'!D29</f>
        <v>0</v>
      </c>
      <c r="G29" s="26">
        <f t="shared" si="10"/>
        <v>0</v>
      </c>
      <c r="H29" s="22">
        <f t="shared" si="11"/>
        <v>0</v>
      </c>
      <c r="I29" s="23">
        <f t="shared" si="12"/>
        <v>0</v>
      </c>
      <c r="J29" s="33">
        <f t="shared" si="13"/>
        <v>0</v>
      </c>
      <c r="K29" s="25">
        <f>'Avril N-1'!I29</f>
        <v>0</v>
      </c>
      <c r="L29" s="26">
        <f t="shared" si="14"/>
        <v>0</v>
      </c>
      <c r="M29" s="22">
        <f t="shared" si="15"/>
        <v>0</v>
      </c>
      <c r="N29" s="23">
        <f t="shared" si="16"/>
        <v>0</v>
      </c>
      <c r="O29" s="24">
        <f t="shared" si="17"/>
        <v>0</v>
      </c>
      <c r="P29" s="25">
        <f>'Avril N-1'!N29</f>
        <v>0</v>
      </c>
      <c r="Q29" s="26">
        <f t="shared" si="0"/>
        <v>0</v>
      </c>
      <c r="R29" s="22">
        <f t="shared" si="18"/>
        <v>0</v>
      </c>
      <c r="S29" s="23">
        <f t="shared" si="19"/>
        <v>0</v>
      </c>
      <c r="T29" s="33">
        <f t="shared" si="20"/>
        <v>0</v>
      </c>
      <c r="U29" s="25">
        <f>'Avril N-1'!S29</f>
        <v>0</v>
      </c>
      <c r="V29" s="26">
        <f t="shared" si="1"/>
        <v>0</v>
      </c>
      <c r="W29" s="22">
        <f t="shared" si="21"/>
        <v>0</v>
      </c>
      <c r="X29" s="23">
        <f t="shared" si="22"/>
        <v>0</v>
      </c>
      <c r="Y29" s="33">
        <f t="shared" si="23"/>
        <v>0</v>
      </c>
      <c r="Z29" s="25">
        <f>'Avril N-1'!X29</f>
        <v>0</v>
      </c>
      <c r="AA29" s="26">
        <f t="shared" si="2"/>
        <v>0</v>
      </c>
      <c r="AB29" s="22">
        <f t="shared" si="24"/>
        <v>0</v>
      </c>
      <c r="AC29" s="23">
        <f t="shared" si="25"/>
        <v>0</v>
      </c>
      <c r="AD29" s="33">
        <f t="shared" si="26"/>
        <v>0</v>
      </c>
      <c r="AE29" s="25">
        <f>'Avril N-1'!AC29</f>
        <v>0</v>
      </c>
      <c r="AF29" s="26">
        <f t="shared" si="3"/>
        <v>0</v>
      </c>
      <c r="AG29" s="22">
        <f t="shared" si="27"/>
        <v>0</v>
      </c>
      <c r="AH29" s="23">
        <f t="shared" si="28"/>
        <v>0</v>
      </c>
      <c r="AI29" s="33">
        <f t="shared" si="29"/>
        <v>0</v>
      </c>
      <c r="AJ29" s="25">
        <f>'Avril N-1'!AH29</f>
        <v>0</v>
      </c>
      <c r="AK29" s="26">
        <f t="shared" si="4"/>
        <v>0</v>
      </c>
      <c r="AL29" s="22">
        <f t="shared" si="30"/>
        <v>0</v>
      </c>
      <c r="AM29" s="23">
        <f t="shared" si="31"/>
        <v>0</v>
      </c>
      <c r="AN29" s="33">
        <f t="shared" si="32"/>
        <v>0</v>
      </c>
      <c r="AO29" s="25">
        <f>'Avril N-1'!AM29</f>
        <v>0</v>
      </c>
      <c r="AP29" s="26">
        <f t="shared" si="5"/>
        <v>0</v>
      </c>
      <c r="AQ29" s="22">
        <f t="shared" si="33"/>
        <v>0</v>
      </c>
      <c r="AR29" s="23">
        <f t="shared" si="34"/>
        <v>0</v>
      </c>
      <c r="AS29" s="33">
        <f t="shared" si="35"/>
        <v>0</v>
      </c>
      <c r="AT29" s="25">
        <f>'Avril N-1'!AR29</f>
        <v>0</v>
      </c>
      <c r="AU29" s="26">
        <f t="shared" si="6"/>
        <v>0</v>
      </c>
      <c r="AY29" t="s">
        <v>26</v>
      </c>
      <c r="AZ29" t="s">
        <v>86</v>
      </c>
      <c r="BA29" t="s">
        <v>87</v>
      </c>
      <c r="BB29" t="s">
        <v>104</v>
      </c>
      <c r="BC29" t="s">
        <v>115</v>
      </c>
      <c r="BD29">
        <v>3</v>
      </c>
      <c r="BE29">
        <v>3</v>
      </c>
      <c r="BF29">
        <v>0</v>
      </c>
      <c r="BG29">
        <v>5</v>
      </c>
      <c r="BH29">
        <v>0</v>
      </c>
      <c r="BI29">
        <v>0</v>
      </c>
      <c r="BJ29">
        <v>3</v>
      </c>
      <c r="BK29">
        <v>14</v>
      </c>
      <c r="BL29">
        <v>0</v>
      </c>
    </row>
    <row r="30" spans="1:64" x14ac:dyDescent="0.3">
      <c r="A30" t="s">
        <v>16</v>
      </c>
      <c r="B30" s="21"/>
      <c r="C30" s="22">
        <f t="shared" si="7"/>
        <v>0</v>
      </c>
      <c r="D30" s="23">
        <f t="shared" si="8"/>
        <v>0</v>
      </c>
      <c r="E30" s="24">
        <f t="shared" si="9"/>
        <v>1.0526315789473684E-2</v>
      </c>
      <c r="F30" s="25">
        <f>'Avril N-1'!D30</f>
        <v>1</v>
      </c>
      <c r="G30" s="26">
        <f t="shared" si="10"/>
        <v>-1</v>
      </c>
      <c r="H30" s="22">
        <f t="shared" si="11"/>
        <v>0</v>
      </c>
      <c r="I30" s="23">
        <f t="shared" si="12"/>
        <v>0</v>
      </c>
      <c r="J30" s="33">
        <f t="shared" si="13"/>
        <v>0</v>
      </c>
      <c r="K30" s="25">
        <f>'Avril N-1'!I30</f>
        <v>0</v>
      </c>
      <c r="L30" s="26">
        <f t="shared" si="14"/>
        <v>0</v>
      </c>
      <c r="M30" s="22">
        <f t="shared" si="15"/>
        <v>0</v>
      </c>
      <c r="N30" s="23">
        <f t="shared" si="16"/>
        <v>0</v>
      </c>
      <c r="O30" s="24">
        <f t="shared" si="17"/>
        <v>0</v>
      </c>
      <c r="P30" s="25">
        <f>'Avril N-1'!N30</f>
        <v>0</v>
      </c>
      <c r="Q30" s="26">
        <f t="shared" si="0"/>
        <v>0</v>
      </c>
      <c r="R30" s="22">
        <f t="shared" si="18"/>
        <v>0</v>
      </c>
      <c r="S30" s="23">
        <f t="shared" si="19"/>
        <v>0</v>
      </c>
      <c r="T30" s="33">
        <f t="shared" si="20"/>
        <v>0</v>
      </c>
      <c r="U30" s="25">
        <f>'Avril N-1'!S30</f>
        <v>0</v>
      </c>
      <c r="V30" s="26">
        <f t="shared" si="1"/>
        <v>0</v>
      </c>
      <c r="W30" s="22">
        <f t="shared" si="21"/>
        <v>0</v>
      </c>
      <c r="X30" s="23">
        <f t="shared" si="22"/>
        <v>0</v>
      </c>
      <c r="Y30" s="33">
        <f t="shared" si="23"/>
        <v>0</v>
      </c>
      <c r="Z30" s="25">
        <f>'Avril N-1'!X30</f>
        <v>0</v>
      </c>
      <c r="AA30" s="26">
        <f t="shared" si="2"/>
        <v>0</v>
      </c>
      <c r="AB30" s="22">
        <f t="shared" si="24"/>
        <v>1.4925373134328358E-2</v>
      </c>
      <c r="AC30" s="23">
        <f t="shared" si="25"/>
        <v>1</v>
      </c>
      <c r="AD30" s="33">
        <f t="shared" si="26"/>
        <v>0</v>
      </c>
      <c r="AE30" s="25">
        <f>'Avril N-1'!AC30</f>
        <v>0</v>
      </c>
      <c r="AF30" s="26">
        <f t="shared" si="3"/>
        <v>1</v>
      </c>
      <c r="AG30" s="22">
        <f t="shared" si="27"/>
        <v>0</v>
      </c>
      <c r="AH30" s="23">
        <f t="shared" si="28"/>
        <v>0</v>
      </c>
      <c r="AI30" s="33">
        <f t="shared" si="29"/>
        <v>0</v>
      </c>
      <c r="AJ30" s="25">
        <f>'Avril N-1'!AH30</f>
        <v>0</v>
      </c>
      <c r="AK30" s="26">
        <f t="shared" si="4"/>
        <v>0</v>
      </c>
      <c r="AL30" s="22">
        <f t="shared" si="30"/>
        <v>3.0395136778115501E-3</v>
      </c>
      <c r="AM30" s="23">
        <f t="shared" si="31"/>
        <v>1</v>
      </c>
      <c r="AN30" s="33">
        <f t="shared" si="32"/>
        <v>3.003003003003003E-3</v>
      </c>
      <c r="AO30" s="25">
        <f>'Avril N-1'!AM30</f>
        <v>1</v>
      </c>
      <c r="AP30" s="26">
        <f t="shared" si="5"/>
        <v>0</v>
      </c>
      <c r="AQ30" s="22">
        <f t="shared" si="33"/>
        <v>0</v>
      </c>
      <c r="AR30" s="23">
        <f t="shared" si="34"/>
        <v>0</v>
      </c>
      <c r="AS30" s="33">
        <f t="shared" si="35"/>
        <v>0</v>
      </c>
      <c r="AT30" s="25">
        <f>'Avril N-1'!AR30</f>
        <v>0</v>
      </c>
      <c r="AU30" s="26">
        <f t="shared" si="6"/>
        <v>0</v>
      </c>
      <c r="AY30" t="s">
        <v>27</v>
      </c>
      <c r="AZ30" t="s">
        <v>86</v>
      </c>
      <c r="BA30" t="s">
        <v>87</v>
      </c>
      <c r="BB30" t="s">
        <v>104</v>
      </c>
      <c r="BC30" t="s">
        <v>115</v>
      </c>
      <c r="BD30">
        <v>2</v>
      </c>
      <c r="BE30">
        <v>1</v>
      </c>
      <c r="BF30">
        <v>0</v>
      </c>
      <c r="BG30">
        <v>0</v>
      </c>
      <c r="BH30">
        <v>3</v>
      </c>
      <c r="BI30">
        <v>7</v>
      </c>
      <c r="BJ30">
        <v>0</v>
      </c>
      <c r="BK30">
        <v>12</v>
      </c>
      <c r="BL30">
        <v>1</v>
      </c>
    </row>
    <row r="31" spans="1:64" x14ac:dyDescent="0.3">
      <c r="A31" t="s">
        <v>107</v>
      </c>
      <c r="B31" s="21"/>
      <c r="C31" s="22">
        <f t="shared" si="7"/>
        <v>0</v>
      </c>
      <c r="D31" s="23">
        <v>0</v>
      </c>
      <c r="E31" s="24">
        <f t="shared" ref="E31" si="36">F31/$F$54</f>
        <v>0</v>
      </c>
      <c r="F31" s="25">
        <f>'Avril N-1'!D31</f>
        <v>0</v>
      </c>
      <c r="G31" s="26">
        <f t="shared" si="10"/>
        <v>0</v>
      </c>
      <c r="H31" s="22">
        <f t="shared" ref="H31" si="37">I31/$I$54</f>
        <v>0</v>
      </c>
      <c r="I31" s="23">
        <f t="shared" si="12"/>
        <v>0</v>
      </c>
      <c r="J31" s="33">
        <f t="shared" si="13"/>
        <v>0</v>
      </c>
      <c r="K31" s="25">
        <f>'Avril N-1'!I31</f>
        <v>0</v>
      </c>
      <c r="L31" s="26">
        <f t="shared" si="14"/>
        <v>0</v>
      </c>
      <c r="M31" s="22">
        <f t="shared" ref="M31" si="38">N31/$N$54</f>
        <v>0</v>
      </c>
      <c r="N31" s="23">
        <f t="shared" ref="N31" si="39">IF(COUNTIF($AY$2:$BL$57,A31)=1,VLOOKUP(A31,$AY$2:$BL$57,8,FALSE),0)</f>
        <v>0</v>
      </c>
      <c r="O31" s="24">
        <f t="shared" si="17"/>
        <v>0</v>
      </c>
      <c r="P31" s="25">
        <f>'Avril N-1'!N31</f>
        <v>0</v>
      </c>
      <c r="Q31" s="26">
        <f t="shared" si="0"/>
        <v>0</v>
      </c>
      <c r="R31" s="22">
        <f t="shared" ref="R31" si="40">S31/$S$54</f>
        <v>2.5000000000000001E-2</v>
      </c>
      <c r="S31" s="23">
        <f t="shared" ref="S31" si="41">IF(COUNTIF($AY$2:$BL$57,A31)=1,VLOOKUP(A31,$AY$2:$BL$57,9,FALSE),0)</f>
        <v>1</v>
      </c>
      <c r="T31" s="33">
        <f t="shared" si="20"/>
        <v>0</v>
      </c>
      <c r="U31" s="25">
        <f>'Avril N-1'!S31</f>
        <v>0</v>
      </c>
      <c r="V31" s="26">
        <f t="shared" si="1"/>
        <v>1</v>
      </c>
      <c r="W31" s="22">
        <f t="shared" ref="W31" si="42">X31/$X$54</f>
        <v>0</v>
      </c>
      <c r="X31" s="23">
        <f t="shared" ref="X31" si="43">IF(COUNTIF($AY$2:$BL$57,A31)=1,VLOOKUP(A31,$AY$2:$BL$57,10,FALSE),0)</f>
        <v>0</v>
      </c>
      <c r="Y31" s="33">
        <f t="shared" si="23"/>
        <v>0</v>
      </c>
      <c r="Z31" s="25">
        <f>'Avril N-1'!X31</f>
        <v>0</v>
      </c>
      <c r="AA31" s="26">
        <f t="shared" si="2"/>
        <v>0</v>
      </c>
      <c r="AB31" s="22">
        <f t="shared" ref="AB31" si="44">AC31/$AC$54</f>
        <v>0</v>
      </c>
      <c r="AC31" s="23">
        <f t="shared" ref="AC31" si="45">IF(COUNTIF($AY$2:$BL$57,A31)=1,VLOOKUP(A31,$AY$2:$BL$57,11,FALSE),0)</f>
        <v>0</v>
      </c>
      <c r="AD31" s="33">
        <f t="shared" si="26"/>
        <v>0</v>
      </c>
      <c r="AE31" s="25">
        <f>'Avril N-1'!AC31</f>
        <v>0</v>
      </c>
      <c r="AF31" s="26">
        <f t="shared" si="3"/>
        <v>0</v>
      </c>
      <c r="AG31" s="22">
        <f t="shared" ref="AG31" si="46">AH31/$AH$54</f>
        <v>0</v>
      </c>
      <c r="AH31" s="23">
        <f t="shared" ref="AH31" si="47">IF(COUNTIF($AY$2:$BL$57,A31)=1,VLOOKUP(A31,$AY$2:$BL$57,12,FALSE),0)</f>
        <v>0</v>
      </c>
      <c r="AI31" s="33">
        <f t="shared" si="29"/>
        <v>0</v>
      </c>
      <c r="AJ31" s="25">
        <f>'Avril N-1'!AH31</f>
        <v>0</v>
      </c>
      <c r="AK31" s="26">
        <f t="shared" si="4"/>
        <v>0</v>
      </c>
      <c r="AL31" s="22">
        <f t="shared" ref="AL31" si="48">AM31/$AM$54</f>
        <v>3.0395136778115501E-3</v>
      </c>
      <c r="AM31" s="23">
        <f t="shared" ref="AM31" si="49">IF(COUNTIF($AY$2:$BL$57,A31)=1,VLOOKUP(A31,$AY$2:$BL$57,13,FALSE),0)</f>
        <v>1</v>
      </c>
      <c r="AN31" s="33">
        <f t="shared" si="32"/>
        <v>0</v>
      </c>
      <c r="AO31" s="25">
        <f>'Avril N-1'!AM31</f>
        <v>0</v>
      </c>
      <c r="AP31" s="26">
        <f t="shared" si="5"/>
        <v>1</v>
      </c>
      <c r="AQ31" s="22">
        <f t="shared" ref="AQ31" si="50">AR31/$AR$54</f>
        <v>0</v>
      </c>
      <c r="AR31" s="23">
        <f t="shared" ref="AR31" si="51">IF(COUNTIF($AY$2:$BL$57,A31)=1,VLOOKUP(A31,$AY$2:$BL$57,14,FALSE),0)</f>
        <v>0</v>
      </c>
      <c r="AS31" s="33">
        <f t="shared" si="35"/>
        <v>0</v>
      </c>
      <c r="AT31" s="25">
        <f>'Avril N-1'!AR31</f>
        <v>0</v>
      </c>
      <c r="AU31" s="26">
        <f t="shared" si="6"/>
        <v>0</v>
      </c>
      <c r="AY31" t="s">
        <v>28</v>
      </c>
      <c r="AZ31" t="s">
        <v>86</v>
      </c>
      <c r="BA31" t="s">
        <v>87</v>
      </c>
      <c r="BB31" t="s">
        <v>104</v>
      </c>
      <c r="BC31" t="s">
        <v>115</v>
      </c>
      <c r="BD31">
        <v>1</v>
      </c>
      <c r="BE31">
        <v>7</v>
      </c>
      <c r="BF31">
        <v>2</v>
      </c>
      <c r="BG31">
        <v>5</v>
      </c>
      <c r="BH31">
        <v>3</v>
      </c>
      <c r="BI31">
        <v>7</v>
      </c>
      <c r="BJ31">
        <v>4</v>
      </c>
      <c r="BK31">
        <v>26</v>
      </c>
      <c r="BL31">
        <v>3</v>
      </c>
    </row>
    <row r="32" spans="1:64" x14ac:dyDescent="0.3">
      <c r="A32" t="s">
        <v>17</v>
      </c>
      <c r="B32" s="21"/>
      <c r="C32" s="22">
        <f t="shared" si="7"/>
        <v>3.8834951456310676E-2</v>
      </c>
      <c r="D32" s="23">
        <f t="shared" si="8"/>
        <v>4</v>
      </c>
      <c r="E32" s="24">
        <f t="shared" si="9"/>
        <v>2.1052631578947368E-2</v>
      </c>
      <c r="F32" s="25">
        <f>'Avril N-1'!D32</f>
        <v>2</v>
      </c>
      <c r="G32" s="26">
        <f t="shared" si="10"/>
        <v>2</v>
      </c>
      <c r="H32" s="22">
        <f t="shared" si="11"/>
        <v>0</v>
      </c>
      <c r="I32" s="23">
        <f t="shared" si="12"/>
        <v>0</v>
      </c>
      <c r="J32" s="33">
        <f t="shared" si="13"/>
        <v>2.5974025974025976E-2</v>
      </c>
      <c r="K32" s="25">
        <f>'Avril N-1'!I32</f>
        <v>2</v>
      </c>
      <c r="L32" s="26">
        <f t="shared" si="14"/>
        <v>-2</v>
      </c>
      <c r="M32" s="22">
        <f t="shared" si="15"/>
        <v>0</v>
      </c>
      <c r="N32" s="23">
        <f t="shared" si="16"/>
        <v>0</v>
      </c>
      <c r="O32" s="24">
        <f t="shared" si="17"/>
        <v>0</v>
      </c>
      <c r="P32" s="25">
        <f>'Avril N-1'!N32</f>
        <v>0</v>
      </c>
      <c r="Q32" s="26">
        <f t="shared" si="0"/>
        <v>0</v>
      </c>
      <c r="R32" s="22">
        <f t="shared" si="18"/>
        <v>0</v>
      </c>
      <c r="S32" s="23">
        <f t="shared" si="19"/>
        <v>0</v>
      </c>
      <c r="T32" s="33">
        <f t="shared" si="20"/>
        <v>3.4482758620689655E-2</v>
      </c>
      <c r="U32" s="25">
        <f>'Avril N-1'!S32</f>
        <v>1</v>
      </c>
      <c r="V32" s="26">
        <f t="shared" si="1"/>
        <v>-1</v>
      </c>
      <c r="W32" s="22">
        <f t="shared" si="21"/>
        <v>4.1666666666666664E-2</v>
      </c>
      <c r="X32" s="23">
        <f t="shared" si="22"/>
        <v>1</v>
      </c>
      <c r="Y32" s="33">
        <f t="shared" si="23"/>
        <v>0</v>
      </c>
      <c r="Z32" s="25">
        <f>'Avril N-1'!X32</f>
        <v>0</v>
      </c>
      <c r="AA32" s="26">
        <f t="shared" si="2"/>
        <v>1</v>
      </c>
      <c r="AB32" s="22">
        <f t="shared" si="24"/>
        <v>1.4925373134328358E-2</v>
      </c>
      <c r="AC32" s="23">
        <f t="shared" si="25"/>
        <v>1</v>
      </c>
      <c r="AD32" s="33">
        <f t="shared" si="26"/>
        <v>0</v>
      </c>
      <c r="AE32" s="25">
        <f>'Avril N-1'!AC32</f>
        <v>0</v>
      </c>
      <c r="AF32" s="26">
        <f t="shared" si="3"/>
        <v>1</v>
      </c>
      <c r="AG32" s="22">
        <f t="shared" si="27"/>
        <v>0</v>
      </c>
      <c r="AH32" s="23">
        <f t="shared" si="28"/>
        <v>0</v>
      </c>
      <c r="AI32" s="33">
        <f t="shared" si="29"/>
        <v>6.6666666666666666E-2</v>
      </c>
      <c r="AJ32" s="25">
        <f>'Avril N-1'!AH32</f>
        <v>1</v>
      </c>
      <c r="AK32" s="26">
        <f t="shared" si="4"/>
        <v>-1</v>
      </c>
      <c r="AL32" s="22">
        <f t="shared" si="30"/>
        <v>1.82370820668693E-2</v>
      </c>
      <c r="AM32" s="23">
        <f t="shared" si="31"/>
        <v>6</v>
      </c>
      <c r="AN32" s="33">
        <f t="shared" si="32"/>
        <v>1.8018018018018018E-2</v>
      </c>
      <c r="AO32" s="25">
        <f>'Avril N-1'!AM32</f>
        <v>6</v>
      </c>
      <c r="AP32" s="26">
        <f t="shared" si="5"/>
        <v>0</v>
      </c>
      <c r="AQ32" s="22">
        <f t="shared" si="33"/>
        <v>0</v>
      </c>
      <c r="AR32" s="23">
        <f t="shared" si="34"/>
        <v>0</v>
      </c>
      <c r="AS32" s="33">
        <f t="shared" si="35"/>
        <v>0</v>
      </c>
      <c r="AT32" s="25">
        <f>'Avril N-1'!AR32</f>
        <v>0</v>
      </c>
      <c r="AU32" s="26">
        <f t="shared" si="6"/>
        <v>0</v>
      </c>
      <c r="AY32" t="s">
        <v>34</v>
      </c>
      <c r="AZ32" t="s">
        <v>86</v>
      </c>
      <c r="BA32" t="s">
        <v>87</v>
      </c>
      <c r="BB32" t="s">
        <v>104</v>
      </c>
      <c r="BC32" t="s">
        <v>115</v>
      </c>
      <c r="BD32">
        <v>0</v>
      </c>
      <c r="BE32">
        <v>0</v>
      </c>
      <c r="BF32">
        <v>1</v>
      </c>
      <c r="BG32">
        <v>0</v>
      </c>
      <c r="BH32">
        <v>0</v>
      </c>
      <c r="BI32">
        <v>1</v>
      </c>
      <c r="BJ32">
        <v>0</v>
      </c>
      <c r="BK32">
        <v>2</v>
      </c>
      <c r="BL32">
        <v>0</v>
      </c>
    </row>
    <row r="33" spans="1:64" x14ac:dyDescent="0.3">
      <c r="A33" t="s">
        <v>18</v>
      </c>
      <c r="B33" s="21"/>
      <c r="C33" s="22">
        <f t="shared" si="7"/>
        <v>0</v>
      </c>
      <c r="D33" s="23">
        <f t="shared" si="8"/>
        <v>0</v>
      </c>
      <c r="E33" s="24">
        <f t="shared" si="9"/>
        <v>0</v>
      </c>
      <c r="F33" s="25">
        <f>'Avril N-1'!D33</f>
        <v>0</v>
      </c>
      <c r="G33" s="26">
        <f t="shared" si="10"/>
        <v>0</v>
      </c>
      <c r="H33" s="22">
        <f t="shared" si="11"/>
        <v>0</v>
      </c>
      <c r="I33" s="23">
        <f t="shared" si="12"/>
        <v>0</v>
      </c>
      <c r="J33" s="33">
        <f t="shared" si="13"/>
        <v>0</v>
      </c>
      <c r="K33" s="25">
        <f>'Avril N-1'!I33</f>
        <v>0</v>
      </c>
      <c r="L33" s="26">
        <f t="shared" si="14"/>
        <v>0</v>
      </c>
      <c r="M33" s="22">
        <f t="shared" si="15"/>
        <v>0</v>
      </c>
      <c r="N33" s="23">
        <f t="shared" si="16"/>
        <v>0</v>
      </c>
      <c r="O33" s="24">
        <f t="shared" si="17"/>
        <v>0</v>
      </c>
      <c r="P33" s="25">
        <f>'Avril N-1'!N33</f>
        <v>0</v>
      </c>
      <c r="Q33" s="26">
        <f t="shared" si="0"/>
        <v>0</v>
      </c>
      <c r="R33" s="22">
        <f t="shared" si="18"/>
        <v>0</v>
      </c>
      <c r="S33" s="23">
        <f t="shared" si="19"/>
        <v>0</v>
      </c>
      <c r="T33" s="33">
        <f t="shared" si="20"/>
        <v>0</v>
      </c>
      <c r="U33" s="25">
        <f>'Avril N-1'!S33</f>
        <v>0</v>
      </c>
      <c r="V33" s="26">
        <f t="shared" si="1"/>
        <v>0</v>
      </c>
      <c r="W33" s="22">
        <f t="shared" si="21"/>
        <v>0</v>
      </c>
      <c r="X33" s="23">
        <f t="shared" si="22"/>
        <v>0</v>
      </c>
      <c r="Y33" s="33">
        <f t="shared" si="23"/>
        <v>0</v>
      </c>
      <c r="Z33" s="25">
        <f>'Avril N-1'!X33</f>
        <v>0</v>
      </c>
      <c r="AA33" s="26">
        <f t="shared" si="2"/>
        <v>0</v>
      </c>
      <c r="AB33" s="22">
        <f t="shared" si="24"/>
        <v>1.4925373134328358E-2</v>
      </c>
      <c r="AC33" s="23">
        <f t="shared" si="25"/>
        <v>1</v>
      </c>
      <c r="AD33" s="33">
        <f t="shared" si="26"/>
        <v>0</v>
      </c>
      <c r="AE33" s="25">
        <f>'Avril N-1'!AC33</f>
        <v>0</v>
      </c>
      <c r="AF33" s="26">
        <f t="shared" si="3"/>
        <v>1</v>
      </c>
      <c r="AG33" s="22">
        <f t="shared" si="27"/>
        <v>0</v>
      </c>
      <c r="AH33" s="23">
        <f t="shared" si="28"/>
        <v>0</v>
      </c>
      <c r="AI33" s="33">
        <f t="shared" si="29"/>
        <v>0</v>
      </c>
      <c r="AJ33" s="25">
        <f>'Avril N-1'!AH33</f>
        <v>0</v>
      </c>
      <c r="AK33" s="26">
        <f t="shared" si="4"/>
        <v>0</v>
      </c>
      <c r="AL33" s="22">
        <f t="shared" si="30"/>
        <v>3.0395136778115501E-3</v>
      </c>
      <c r="AM33" s="23">
        <f t="shared" si="31"/>
        <v>1</v>
      </c>
      <c r="AN33" s="33">
        <f t="shared" si="32"/>
        <v>0</v>
      </c>
      <c r="AO33" s="25">
        <f>'Avril N-1'!AM33</f>
        <v>0</v>
      </c>
      <c r="AP33" s="26">
        <f t="shared" si="5"/>
        <v>1</v>
      </c>
      <c r="AQ33" s="22">
        <f t="shared" si="33"/>
        <v>0</v>
      </c>
      <c r="AR33" s="23">
        <f t="shared" si="34"/>
        <v>0</v>
      </c>
      <c r="AS33" s="33">
        <f t="shared" si="35"/>
        <v>0</v>
      </c>
      <c r="AT33" s="25">
        <f>'Avril N-1'!AR33</f>
        <v>0</v>
      </c>
      <c r="AU33" s="26">
        <f t="shared" si="6"/>
        <v>0</v>
      </c>
      <c r="AY33" t="s">
        <v>29</v>
      </c>
      <c r="AZ33" t="s">
        <v>86</v>
      </c>
      <c r="BA33" t="s">
        <v>87</v>
      </c>
      <c r="BB33" t="s">
        <v>104</v>
      </c>
      <c r="BC33" t="s">
        <v>115</v>
      </c>
      <c r="BD33">
        <v>4</v>
      </c>
      <c r="BE33">
        <v>1</v>
      </c>
      <c r="BF33">
        <v>0</v>
      </c>
      <c r="BG33">
        <v>0</v>
      </c>
      <c r="BH33">
        <v>0</v>
      </c>
      <c r="BI33">
        <v>1</v>
      </c>
      <c r="BJ33">
        <v>0</v>
      </c>
      <c r="BK33">
        <v>4</v>
      </c>
      <c r="BL33">
        <v>2</v>
      </c>
    </row>
    <row r="34" spans="1:64" x14ac:dyDescent="0.3">
      <c r="A34" t="s">
        <v>19</v>
      </c>
      <c r="B34" s="21"/>
      <c r="C34" s="22">
        <f t="shared" si="7"/>
        <v>3.8834951456310676E-2</v>
      </c>
      <c r="D34" s="23">
        <f t="shared" si="8"/>
        <v>4</v>
      </c>
      <c r="E34" s="24">
        <f t="shared" si="9"/>
        <v>5.2631578947368418E-2</v>
      </c>
      <c r="F34" s="25">
        <f>'Avril N-1'!D34</f>
        <v>5</v>
      </c>
      <c r="G34" s="26">
        <f t="shared" si="10"/>
        <v>-1</v>
      </c>
      <c r="H34" s="22">
        <f t="shared" si="11"/>
        <v>6.6666666666666666E-2</v>
      </c>
      <c r="I34" s="23">
        <f t="shared" si="12"/>
        <v>5</v>
      </c>
      <c r="J34" s="33">
        <f t="shared" si="13"/>
        <v>3.896103896103896E-2</v>
      </c>
      <c r="K34" s="25">
        <f>'Avril N-1'!I34</f>
        <v>3</v>
      </c>
      <c r="L34" s="26">
        <f t="shared" si="14"/>
        <v>2</v>
      </c>
      <c r="M34" s="22">
        <f t="shared" si="15"/>
        <v>9.5238095238095233E-2</v>
      </c>
      <c r="N34" s="23">
        <f t="shared" si="16"/>
        <v>2</v>
      </c>
      <c r="O34" s="24">
        <f t="shared" si="17"/>
        <v>2.3255813953488372E-2</v>
      </c>
      <c r="P34" s="25">
        <f>'Avril N-1'!N34</f>
        <v>1</v>
      </c>
      <c r="Q34" s="26">
        <f t="shared" si="0"/>
        <v>1</v>
      </c>
      <c r="R34" s="22">
        <f t="shared" si="18"/>
        <v>0</v>
      </c>
      <c r="S34" s="23">
        <f t="shared" si="19"/>
        <v>0</v>
      </c>
      <c r="T34" s="33">
        <f t="shared" si="20"/>
        <v>0</v>
      </c>
      <c r="U34" s="25">
        <f>'Avril N-1'!S34</f>
        <v>0</v>
      </c>
      <c r="V34" s="26">
        <f t="shared" si="1"/>
        <v>0</v>
      </c>
      <c r="W34" s="22">
        <f t="shared" si="21"/>
        <v>8.3333333333333329E-2</v>
      </c>
      <c r="X34" s="23">
        <f t="shared" si="22"/>
        <v>2</v>
      </c>
      <c r="Y34" s="33">
        <f t="shared" si="23"/>
        <v>0.1111111111111111</v>
      </c>
      <c r="Z34" s="25">
        <f>'Avril N-1'!X34</f>
        <v>2</v>
      </c>
      <c r="AA34" s="26">
        <f t="shared" si="2"/>
        <v>0</v>
      </c>
      <c r="AB34" s="22">
        <f t="shared" si="24"/>
        <v>1.4925373134328358E-2</v>
      </c>
      <c r="AC34" s="23">
        <f t="shared" si="25"/>
        <v>1</v>
      </c>
      <c r="AD34" s="33">
        <f t="shared" si="26"/>
        <v>3.9473684210526314E-2</v>
      </c>
      <c r="AE34" s="25">
        <f>'Avril N-1'!AC34</f>
        <v>3</v>
      </c>
      <c r="AF34" s="26">
        <f t="shared" si="3"/>
        <v>-2</v>
      </c>
      <c r="AG34" s="22">
        <f t="shared" si="27"/>
        <v>0</v>
      </c>
      <c r="AH34" s="23">
        <f t="shared" si="28"/>
        <v>0</v>
      </c>
      <c r="AI34" s="33">
        <f t="shared" si="29"/>
        <v>6.6666666666666666E-2</v>
      </c>
      <c r="AJ34" s="25">
        <f>'Avril N-1'!AH34</f>
        <v>1</v>
      </c>
      <c r="AK34" s="26">
        <f t="shared" si="4"/>
        <v>-1</v>
      </c>
      <c r="AL34" s="22">
        <f t="shared" si="30"/>
        <v>4.2553191489361701E-2</v>
      </c>
      <c r="AM34" s="23">
        <f t="shared" si="31"/>
        <v>14</v>
      </c>
      <c r="AN34" s="33">
        <f t="shared" si="32"/>
        <v>4.2042042042042045E-2</v>
      </c>
      <c r="AO34" s="25">
        <f>'Avril N-1'!AM34</f>
        <v>14</v>
      </c>
      <c r="AP34" s="26">
        <f t="shared" si="5"/>
        <v>0</v>
      </c>
      <c r="AQ34" s="22">
        <f t="shared" si="33"/>
        <v>0</v>
      </c>
      <c r="AR34" s="23">
        <f t="shared" si="34"/>
        <v>0</v>
      </c>
      <c r="AS34" s="33">
        <f t="shared" si="35"/>
        <v>0.05</v>
      </c>
      <c r="AT34" s="25">
        <f>'Avril N-1'!AR34</f>
        <v>1</v>
      </c>
      <c r="AU34" s="26">
        <f t="shared" si="6"/>
        <v>-1</v>
      </c>
      <c r="AY34" t="s">
        <v>35</v>
      </c>
      <c r="AZ34" t="s">
        <v>86</v>
      </c>
      <c r="BA34" t="s">
        <v>87</v>
      </c>
      <c r="BB34" t="s">
        <v>104</v>
      </c>
      <c r="BC34" t="s">
        <v>115</v>
      </c>
      <c r="BD34">
        <v>1</v>
      </c>
      <c r="BE34">
        <v>1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2</v>
      </c>
      <c r="BL34">
        <v>0</v>
      </c>
    </row>
    <row r="35" spans="1:64" x14ac:dyDescent="0.3">
      <c r="A35" t="s">
        <v>20</v>
      </c>
      <c r="B35" s="21"/>
      <c r="C35" s="22">
        <f t="shared" si="7"/>
        <v>4.8543689320388349E-2</v>
      </c>
      <c r="D35" s="23">
        <f t="shared" si="8"/>
        <v>5</v>
      </c>
      <c r="E35" s="24">
        <f t="shared" si="9"/>
        <v>3.1578947368421054E-2</v>
      </c>
      <c r="F35" s="25">
        <f>'Avril N-1'!D35</f>
        <v>3</v>
      </c>
      <c r="G35" s="26">
        <f t="shared" si="10"/>
        <v>2</v>
      </c>
      <c r="H35" s="22">
        <f t="shared" si="11"/>
        <v>2.6666666666666668E-2</v>
      </c>
      <c r="I35" s="23">
        <f t="shared" si="12"/>
        <v>2</v>
      </c>
      <c r="J35" s="33">
        <f t="shared" si="13"/>
        <v>0</v>
      </c>
      <c r="K35" s="25">
        <f>'Avril N-1'!I35</f>
        <v>0</v>
      </c>
      <c r="L35" s="26">
        <f t="shared" si="14"/>
        <v>2</v>
      </c>
      <c r="M35" s="22">
        <f t="shared" si="15"/>
        <v>0</v>
      </c>
      <c r="N35" s="23">
        <f t="shared" si="16"/>
        <v>0</v>
      </c>
      <c r="O35" s="24">
        <f t="shared" si="17"/>
        <v>0</v>
      </c>
      <c r="P35" s="25">
        <f>'Avril N-1'!N35</f>
        <v>0</v>
      </c>
      <c r="Q35" s="26">
        <f t="shared" si="0"/>
        <v>0</v>
      </c>
      <c r="R35" s="22">
        <f t="shared" si="18"/>
        <v>2.5000000000000001E-2</v>
      </c>
      <c r="S35" s="23">
        <f t="shared" si="19"/>
        <v>1</v>
      </c>
      <c r="T35" s="33">
        <f t="shared" si="20"/>
        <v>0</v>
      </c>
      <c r="U35" s="25">
        <f>'Avril N-1'!S35</f>
        <v>0</v>
      </c>
      <c r="V35" s="26">
        <f t="shared" si="1"/>
        <v>1</v>
      </c>
      <c r="W35" s="22">
        <f t="shared" si="21"/>
        <v>0</v>
      </c>
      <c r="X35" s="23">
        <f t="shared" si="22"/>
        <v>0</v>
      </c>
      <c r="Y35" s="33">
        <f t="shared" si="23"/>
        <v>5.5555555555555552E-2</v>
      </c>
      <c r="Z35" s="25">
        <f>'Avril N-1'!X35</f>
        <v>1</v>
      </c>
      <c r="AA35" s="26">
        <f t="shared" si="2"/>
        <v>-1</v>
      </c>
      <c r="AB35" s="22">
        <f t="shared" si="24"/>
        <v>1.4925373134328358E-2</v>
      </c>
      <c r="AC35" s="23">
        <f t="shared" si="25"/>
        <v>1</v>
      </c>
      <c r="AD35" s="33">
        <f t="shared" si="26"/>
        <v>2.6315789473684209E-2</v>
      </c>
      <c r="AE35" s="25">
        <f>'Avril N-1'!AC35</f>
        <v>2</v>
      </c>
      <c r="AF35" s="26">
        <f t="shared" si="3"/>
        <v>-1</v>
      </c>
      <c r="AG35" s="22">
        <f t="shared" si="27"/>
        <v>6.6666666666666666E-2</v>
      </c>
      <c r="AH35" s="23">
        <f t="shared" si="28"/>
        <v>1</v>
      </c>
      <c r="AI35" s="33">
        <f t="shared" si="29"/>
        <v>0</v>
      </c>
      <c r="AJ35" s="25">
        <f>'Avril N-1'!AH35</f>
        <v>0</v>
      </c>
      <c r="AK35" s="26">
        <f t="shared" si="4"/>
        <v>1</v>
      </c>
      <c r="AL35" s="22">
        <f t="shared" si="30"/>
        <v>3.0395136778115502E-2</v>
      </c>
      <c r="AM35" s="23">
        <f t="shared" si="31"/>
        <v>10</v>
      </c>
      <c r="AN35" s="33">
        <f t="shared" si="32"/>
        <v>1.8018018018018018E-2</v>
      </c>
      <c r="AO35" s="25">
        <f>'Avril N-1'!AM35</f>
        <v>6</v>
      </c>
      <c r="AP35" s="26">
        <f t="shared" si="5"/>
        <v>4</v>
      </c>
      <c r="AQ35" s="22">
        <f t="shared" si="33"/>
        <v>0</v>
      </c>
      <c r="AR35" s="23">
        <f t="shared" si="34"/>
        <v>0</v>
      </c>
      <c r="AS35" s="33">
        <f t="shared" si="35"/>
        <v>0</v>
      </c>
      <c r="AT35" s="25">
        <f>'Avril N-1'!AR35</f>
        <v>0</v>
      </c>
      <c r="AU35" s="26">
        <f t="shared" si="6"/>
        <v>0</v>
      </c>
      <c r="AY35" t="s">
        <v>30</v>
      </c>
      <c r="AZ35" t="s">
        <v>86</v>
      </c>
      <c r="BA35" t="s">
        <v>87</v>
      </c>
      <c r="BB35" t="s">
        <v>104</v>
      </c>
      <c r="BC35" t="s">
        <v>115</v>
      </c>
      <c r="BD35">
        <v>5</v>
      </c>
      <c r="BE35">
        <v>0</v>
      </c>
      <c r="BF35">
        <v>0</v>
      </c>
      <c r="BG35">
        <v>2</v>
      </c>
      <c r="BH35">
        <v>1</v>
      </c>
      <c r="BI35">
        <v>3</v>
      </c>
      <c r="BJ35">
        <v>1</v>
      </c>
      <c r="BK35">
        <v>9</v>
      </c>
      <c r="BL35">
        <v>3</v>
      </c>
    </row>
    <row r="36" spans="1:64" x14ac:dyDescent="0.3">
      <c r="A36" t="s">
        <v>21</v>
      </c>
      <c r="B36" s="21"/>
      <c r="C36" s="22">
        <f t="shared" si="7"/>
        <v>0</v>
      </c>
      <c r="D36" s="23">
        <f t="shared" si="8"/>
        <v>0</v>
      </c>
      <c r="E36" s="24">
        <f t="shared" si="9"/>
        <v>1.0526315789473684E-2</v>
      </c>
      <c r="F36" s="25">
        <f>'Avril N-1'!D36</f>
        <v>1</v>
      </c>
      <c r="G36" s="26">
        <f t="shared" si="10"/>
        <v>-1</v>
      </c>
      <c r="H36" s="22">
        <f t="shared" si="11"/>
        <v>0</v>
      </c>
      <c r="I36" s="23">
        <f t="shared" si="12"/>
        <v>0</v>
      </c>
      <c r="J36" s="33">
        <f t="shared" si="13"/>
        <v>0</v>
      </c>
      <c r="K36" s="25">
        <f>'Avril N-1'!I36</f>
        <v>0</v>
      </c>
      <c r="L36" s="26">
        <f t="shared" si="14"/>
        <v>0</v>
      </c>
      <c r="M36" s="22">
        <f t="shared" si="15"/>
        <v>0</v>
      </c>
      <c r="N36" s="23">
        <f t="shared" si="16"/>
        <v>0</v>
      </c>
      <c r="O36" s="24">
        <f t="shared" si="17"/>
        <v>0</v>
      </c>
      <c r="P36" s="25">
        <f>'Avril N-1'!N36</f>
        <v>0</v>
      </c>
      <c r="Q36" s="26">
        <f t="shared" si="0"/>
        <v>0</v>
      </c>
      <c r="R36" s="22">
        <f t="shared" si="18"/>
        <v>0</v>
      </c>
      <c r="S36" s="23">
        <f t="shared" si="19"/>
        <v>0</v>
      </c>
      <c r="T36" s="33">
        <f t="shared" si="20"/>
        <v>0</v>
      </c>
      <c r="U36" s="25">
        <f>'Avril N-1'!S36</f>
        <v>0</v>
      </c>
      <c r="V36" s="26">
        <f t="shared" si="1"/>
        <v>0</v>
      </c>
      <c r="W36" s="22">
        <f t="shared" si="21"/>
        <v>0</v>
      </c>
      <c r="X36" s="23">
        <f t="shared" si="22"/>
        <v>0</v>
      </c>
      <c r="Y36" s="33">
        <f t="shared" si="23"/>
        <v>0</v>
      </c>
      <c r="Z36" s="25">
        <f>'Avril N-1'!X36</f>
        <v>0</v>
      </c>
      <c r="AA36" s="26">
        <f t="shared" si="2"/>
        <v>0</v>
      </c>
      <c r="AB36" s="22">
        <f t="shared" si="24"/>
        <v>1.4925373134328358E-2</v>
      </c>
      <c r="AC36" s="23">
        <f t="shared" si="25"/>
        <v>1</v>
      </c>
      <c r="AD36" s="33">
        <f t="shared" si="26"/>
        <v>0</v>
      </c>
      <c r="AE36" s="25">
        <f>'Avril N-1'!AC36</f>
        <v>0</v>
      </c>
      <c r="AF36" s="26">
        <f t="shared" si="3"/>
        <v>1</v>
      </c>
      <c r="AG36" s="22">
        <f t="shared" si="27"/>
        <v>0</v>
      </c>
      <c r="AH36" s="23">
        <f t="shared" si="28"/>
        <v>0</v>
      </c>
      <c r="AI36" s="33">
        <f t="shared" si="29"/>
        <v>0</v>
      </c>
      <c r="AJ36" s="25">
        <f>'Avril N-1'!AH36</f>
        <v>0</v>
      </c>
      <c r="AK36" s="26">
        <f t="shared" si="4"/>
        <v>0</v>
      </c>
      <c r="AL36" s="22">
        <f t="shared" si="30"/>
        <v>3.0395136778115501E-3</v>
      </c>
      <c r="AM36" s="23">
        <f t="shared" si="31"/>
        <v>1</v>
      </c>
      <c r="AN36" s="33">
        <f t="shared" si="32"/>
        <v>3.003003003003003E-3</v>
      </c>
      <c r="AO36" s="25">
        <f>'Avril N-1'!AM36</f>
        <v>1</v>
      </c>
      <c r="AP36" s="26">
        <f t="shared" si="5"/>
        <v>0</v>
      </c>
      <c r="AQ36" s="22">
        <f t="shared" si="33"/>
        <v>0</v>
      </c>
      <c r="AR36" s="23">
        <f t="shared" si="34"/>
        <v>0</v>
      </c>
      <c r="AS36" s="33">
        <f t="shared" si="35"/>
        <v>0</v>
      </c>
      <c r="AT36" s="25">
        <f>'Avril N-1'!AR36</f>
        <v>0</v>
      </c>
      <c r="AU36" s="26">
        <f t="shared" si="6"/>
        <v>0</v>
      </c>
      <c r="AY36" t="s">
        <v>31</v>
      </c>
      <c r="AZ36" t="s">
        <v>86</v>
      </c>
      <c r="BA36" t="s">
        <v>87</v>
      </c>
      <c r="BB36" t="s">
        <v>104</v>
      </c>
      <c r="BC36" t="s">
        <v>115</v>
      </c>
      <c r="BD36">
        <v>4</v>
      </c>
      <c r="BE36">
        <v>3</v>
      </c>
      <c r="BF36">
        <v>1</v>
      </c>
      <c r="BG36">
        <v>1</v>
      </c>
      <c r="BH36">
        <v>1</v>
      </c>
      <c r="BI36">
        <v>1</v>
      </c>
      <c r="BJ36">
        <v>0</v>
      </c>
      <c r="BK36">
        <v>10</v>
      </c>
      <c r="BL36">
        <v>1</v>
      </c>
    </row>
    <row r="37" spans="1:64" x14ac:dyDescent="0.3">
      <c r="A37" t="s">
        <v>22</v>
      </c>
      <c r="B37" s="21"/>
      <c r="C37" s="22">
        <f t="shared" si="7"/>
        <v>0</v>
      </c>
      <c r="D37" s="23">
        <f t="shared" si="8"/>
        <v>0</v>
      </c>
      <c r="E37" s="24">
        <f t="shared" si="9"/>
        <v>0</v>
      </c>
      <c r="F37" s="25">
        <f>'Avril N-1'!D37</f>
        <v>0</v>
      </c>
      <c r="G37" s="26">
        <f t="shared" si="10"/>
        <v>0</v>
      </c>
      <c r="H37" s="22">
        <f t="shared" si="11"/>
        <v>0.04</v>
      </c>
      <c r="I37" s="23">
        <f t="shared" si="12"/>
        <v>3</v>
      </c>
      <c r="J37" s="33">
        <f t="shared" si="13"/>
        <v>0</v>
      </c>
      <c r="K37" s="25">
        <f>'Avril N-1'!I37</f>
        <v>0</v>
      </c>
      <c r="L37" s="26">
        <f t="shared" si="14"/>
        <v>3</v>
      </c>
      <c r="M37" s="22">
        <f t="shared" si="15"/>
        <v>0</v>
      </c>
      <c r="N37" s="23">
        <f t="shared" si="16"/>
        <v>0</v>
      </c>
      <c r="O37" s="24">
        <f t="shared" si="17"/>
        <v>0</v>
      </c>
      <c r="P37" s="25">
        <f>'Avril N-1'!N37</f>
        <v>0</v>
      </c>
      <c r="Q37" s="26">
        <f t="shared" si="0"/>
        <v>0</v>
      </c>
      <c r="R37" s="22">
        <f t="shared" si="18"/>
        <v>0</v>
      </c>
      <c r="S37" s="23">
        <f t="shared" si="19"/>
        <v>0</v>
      </c>
      <c r="T37" s="33">
        <f t="shared" si="20"/>
        <v>3.4482758620689655E-2</v>
      </c>
      <c r="U37" s="25">
        <f>'Avril N-1'!S37</f>
        <v>1</v>
      </c>
      <c r="V37" s="26">
        <f t="shared" si="1"/>
        <v>-1</v>
      </c>
      <c r="W37" s="22">
        <f t="shared" si="21"/>
        <v>4.1666666666666664E-2</v>
      </c>
      <c r="X37" s="23">
        <f t="shared" si="22"/>
        <v>1</v>
      </c>
      <c r="Y37" s="33">
        <f t="shared" si="23"/>
        <v>0</v>
      </c>
      <c r="Z37" s="25">
        <f>'Avril N-1'!X37</f>
        <v>0</v>
      </c>
      <c r="AA37" s="26">
        <f t="shared" si="2"/>
        <v>1</v>
      </c>
      <c r="AB37" s="22">
        <f t="shared" si="24"/>
        <v>0</v>
      </c>
      <c r="AC37" s="23">
        <f t="shared" si="25"/>
        <v>0</v>
      </c>
      <c r="AD37" s="33">
        <f t="shared" si="26"/>
        <v>2.6315789473684209E-2</v>
      </c>
      <c r="AE37" s="25">
        <f>'Avril N-1'!AC37</f>
        <v>2</v>
      </c>
      <c r="AF37" s="26">
        <f t="shared" si="3"/>
        <v>-2</v>
      </c>
      <c r="AG37" s="22">
        <f t="shared" si="27"/>
        <v>0</v>
      </c>
      <c r="AH37" s="23">
        <f t="shared" si="28"/>
        <v>0</v>
      </c>
      <c r="AI37" s="33">
        <f t="shared" si="29"/>
        <v>0</v>
      </c>
      <c r="AJ37" s="25">
        <f>'Avril N-1'!AH37</f>
        <v>0</v>
      </c>
      <c r="AK37" s="26">
        <f t="shared" si="4"/>
        <v>0</v>
      </c>
      <c r="AL37" s="22">
        <f t="shared" si="30"/>
        <v>1.2158054711246201E-2</v>
      </c>
      <c r="AM37" s="23">
        <f t="shared" si="31"/>
        <v>4</v>
      </c>
      <c r="AN37" s="33">
        <f t="shared" si="32"/>
        <v>9.0090090090090089E-3</v>
      </c>
      <c r="AO37" s="25">
        <f>'Avril N-1'!AM37</f>
        <v>3</v>
      </c>
      <c r="AP37" s="26">
        <f t="shared" si="5"/>
        <v>1</v>
      </c>
      <c r="AQ37" s="22">
        <f t="shared" si="33"/>
        <v>0</v>
      </c>
      <c r="AR37" s="23">
        <f t="shared" si="34"/>
        <v>0</v>
      </c>
      <c r="AS37" s="33">
        <f t="shared" si="35"/>
        <v>0</v>
      </c>
      <c r="AT37" s="25">
        <f>'Avril N-1'!AR37</f>
        <v>0</v>
      </c>
      <c r="AU37" s="26">
        <f t="shared" si="6"/>
        <v>0</v>
      </c>
      <c r="AY37" t="s">
        <v>32</v>
      </c>
      <c r="AZ37" t="s">
        <v>86</v>
      </c>
      <c r="BA37" t="s">
        <v>87</v>
      </c>
      <c r="BB37" t="s">
        <v>104</v>
      </c>
      <c r="BC37" t="s">
        <v>115</v>
      </c>
      <c r="BD37">
        <v>12</v>
      </c>
      <c r="BE37">
        <v>8</v>
      </c>
      <c r="BF37">
        <v>1</v>
      </c>
      <c r="BG37">
        <v>4</v>
      </c>
      <c r="BH37">
        <v>3</v>
      </c>
      <c r="BI37">
        <v>5</v>
      </c>
      <c r="BJ37">
        <v>2</v>
      </c>
      <c r="BK37">
        <v>34</v>
      </c>
      <c r="BL37">
        <v>1</v>
      </c>
    </row>
    <row r="38" spans="1:64" x14ac:dyDescent="0.3">
      <c r="A38" t="s">
        <v>23</v>
      </c>
      <c r="B38" s="21"/>
      <c r="C38" s="22">
        <f t="shared" si="7"/>
        <v>0</v>
      </c>
      <c r="D38" s="23">
        <f t="shared" si="8"/>
        <v>0</v>
      </c>
      <c r="E38" s="24">
        <f t="shared" si="9"/>
        <v>1.0526315789473684E-2</v>
      </c>
      <c r="F38" s="25">
        <f>'Avril N-1'!D38</f>
        <v>1</v>
      </c>
      <c r="G38" s="26">
        <f t="shared" si="10"/>
        <v>-1</v>
      </c>
      <c r="H38" s="22">
        <f t="shared" si="11"/>
        <v>1.3333333333333334E-2</v>
      </c>
      <c r="I38" s="23">
        <f t="shared" si="12"/>
        <v>1</v>
      </c>
      <c r="J38" s="33">
        <f t="shared" si="13"/>
        <v>5.1948051948051951E-2</v>
      </c>
      <c r="K38" s="25">
        <f>'Avril N-1'!I38</f>
        <v>4</v>
      </c>
      <c r="L38" s="26">
        <f t="shared" si="14"/>
        <v>-3</v>
      </c>
      <c r="M38" s="22">
        <f t="shared" si="15"/>
        <v>0</v>
      </c>
      <c r="N38" s="23">
        <f t="shared" si="16"/>
        <v>0</v>
      </c>
      <c r="O38" s="24">
        <f t="shared" si="17"/>
        <v>0</v>
      </c>
      <c r="P38" s="25">
        <f>'Avril N-1'!N38</f>
        <v>0</v>
      </c>
      <c r="Q38" s="26">
        <f t="shared" si="0"/>
        <v>0</v>
      </c>
      <c r="R38" s="22">
        <f t="shared" si="18"/>
        <v>0</v>
      </c>
      <c r="S38" s="23">
        <f t="shared" si="19"/>
        <v>0</v>
      </c>
      <c r="T38" s="33">
        <f t="shared" si="20"/>
        <v>0</v>
      </c>
      <c r="U38" s="25">
        <f>'Avril N-1'!S38</f>
        <v>0</v>
      </c>
      <c r="V38" s="26">
        <f t="shared" si="1"/>
        <v>0</v>
      </c>
      <c r="W38" s="22">
        <f t="shared" si="21"/>
        <v>0</v>
      </c>
      <c r="X38" s="23">
        <f t="shared" si="22"/>
        <v>0</v>
      </c>
      <c r="Y38" s="33">
        <f t="shared" si="23"/>
        <v>0.1111111111111111</v>
      </c>
      <c r="Z38" s="25">
        <f>'Avril N-1'!X38</f>
        <v>2</v>
      </c>
      <c r="AA38" s="26">
        <f t="shared" si="2"/>
        <v>-2</v>
      </c>
      <c r="AB38" s="22">
        <f t="shared" si="24"/>
        <v>2.9850746268656716E-2</v>
      </c>
      <c r="AC38" s="23">
        <f t="shared" si="25"/>
        <v>2</v>
      </c>
      <c r="AD38" s="33">
        <f t="shared" si="26"/>
        <v>6.5789473684210523E-2</v>
      </c>
      <c r="AE38" s="25">
        <f>'Avril N-1'!AC38</f>
        <v>5</v>
      </c>
      <c r="AF38" s="26">
        <f t="shared" si="3"/>
        <v>-3</v>
      </c>
      <c r="AG38" s="22">
        <f t="shared" si="27"/>
        <v>0</v>
      </c>
      <c r="AH38" s="23">
        <f t="shared" si="28"/>
        <v>0</v>
      </c>
      <c r="AI38" s="33">
        <f t="shared" si="29"/>
        <v>0</v>
      </c>
      <c r="AJ38" s="25">
        <f>'Avril N-1'!AH38</f>
        <v>0</v>
      </c>
      <c r="AK38" s="26">
        <f t="shared" si="4"/>
        <v>0</v>
      </c>
      <c r="AL38" s="22">
        <f t="shared" si="30"/>
        <v>9.11854103343465E-3</v>
      </c>
      <c r="AM38" s="23">
        <f t="shared" si="31"/>
        <v>3</v>
      </c>
      <c r="AN38" s="33">
        <f t="shared" si="32"/>
        <v>3.6036036036036036E-2</v>
      </c>
      <c r="AO38" s="25">
        <f>'Avril N-1'!AM38</f>
        <v>12</v>
      </c>
      <c r="AP38" s="26">
        <f t="shared" si="5"/>
        <v>-9</v>
      </c>
      <c r="AQ38" s="22">
        <f t="shared" si="33"/>
        <v>0</v>
      </c>
      <c r="AR38" s="23">
        <f t="shared" si="34"/>
        <v>0</v>
      </c>
      <c r="AS38" s="33">
        <f t="shared" si="35"/>
        <v>0</v>
      </c>
      <c r="AT38" s="25">
        <f>'Avril N-1'!AR38</f>
        <v>0</v>
      </c>
      <c r="AU38" s="26">
        <f t="shared" si="6"/>
        <v>0</v>
      </c>
      <c r="BD38">
        <f>SUM(BD1:BD37)</f>
        <v>103</v>
      </c>
      <c r="BE38">
        <f t="shared" ref="BE38:BL38" si="52">SUM(BE1:BE37)</f>
        <v>75</v>
      </c>
      <c r="BF38">
        <f t="shared" si="52"/>
        <v>22</v>
      </c>
      <c r="BG38">
        <f t="shared" si="52"/>
        <v>40</v>
      </c>
      <c r="BH38">
        <f t="shared" si="52"/>
        <v>25</v>
      </c>
      <c r="BI38">
        <f t="shared" si="52"/>
        <v>68</v>
      </c>
      <c r="BJ38">
        <f t="shared" si="52"/>
        <v>15</v>
      </c>
      <c r="BK38">
        <f t="shared" si="52"/>
        <v>332</v>
      </c>
      <c r="BL38">
        <f t="shared" si="52"/>
        <v>16</v>
      </c>
    </row>
    <row r="39" spans="1:64" x14ac:dyDescent="0.3">
      <c r="A39" t="s">
        <v>24</v>
      </c>
      <c r="B39" s="21"/>
      <c r="C39" s="22">
        <f t="shared" si="7"/>
        <v>2.9126213592233011E-2</v>
      </c>
      <c r="D39" s="23">
        <f t="shared" si="8"/>
        <v>3</v>
      </c>
      <c r="E39" s="24">
        <f t="shared" si="9"/>
        <v>6.3157894736842107E-2</v>
      </c>
      <c r="F39" s="25">
        <f>'Avril N-1'!D39</f>
        <v>6</v>
      </c>
      <c r="G39" s="26">
        <f t="shared" si="10"/>
        <v>-3</v>
      </c>
      <c r="H39" s="22">
        <f t="shared" si="11"/>
        <v>5.3333333333333337E-2</v>
      </c>
      <c r="I39" s="23">
        <f t="shared" si="12"/>
        <v>4</v>
      </c>
      <c r="J39" s="33">
        <f t="shared" si="13"/>
        <v>5.1948051948051951E-2</v>
      </c>
      <c r="K39" s="25">
        <f>'Avril N-1'!I39</f>
        <v>4</v>
      </c>
      <c r="L39" s="26">
        <f t="shared" si="14"/>
        <v>0</v>
      </c>
      <c r="M39" s="22">
        <f t="shared" si="15"/>
        <v>0.14285714285714285</v>
      </c>
      <c r="N39" s="23">
        <f t="shared" si="16"/>
        <v>3</v>
      </c>
      <c r="O39" s="24">
        <f t="shared" si="17"/>
        <v>0.41860465116279072</v>
      </c>
      <c r="P39" s="25">
        <f>'Avril N-1'!N39</f>
        <v>18</v>
      </c>
      <c r="Q39" s="26">
        <f t="shared" si="0"/>
        <v>-15</v>
      </c>
      <c r="R39" s="22">
        <f t="shared" si="18"/>
        <v>2.5000000000000001E-2</v>
      </c>
      <c r="S39" s="23">
        <f t="shared" si="19"/>
        <v>1</v>
      </c>
      <c r="T39" s="33">
        <f t="shared" si="20"/>
        <v>0.10344827586206896</v>
      </c>
      <c r="U39" s="25">
        <f>'Avril N-1'!S39</f>
        <v>3</v>
      </c>
      <c r="V39" s="26">
        <f t="shared" si="1"/>
        <v>-2</v>
      </c>
      <c r="W39" s="22">
        <f t="shared" si="21"/>
        <v>0</v>
      </c>
      <c r="X39" s="23">
        <f t="shared" si="22"/>
        <v>0</v>
      </c>
      <c r="Y39" s="33">
        <f t="shared" si="23"/>
        <v>0</v>
      </c>
      <c r="Z39" s="25">
        <f>'Avril N-1'!X39</f>
        <v>0</v>
      </c>
      <c r="AA39" s="26">
        <f t="shared" si="2"/>
        <v>0</v>
      </c>
      <c r="AB39" s="22">
        <f t="shared" si="24"/>
        <v>1.4925373134328358E-2</v>
      </c>
      <c r="AC39" s="23">
        <f t="shared" si="25"/>
        <v>1</v>
      </c>
      <c r="AD39" s="33">
        <f t="shared" si="26"/>
        <v>0.10526315789473684</v>
      </c>
      <c r="AE39" s="25">
        <f>'Avril N-1'!AC39</f>
        <v>8</v>
      </c>
      <c r="AF39" s="26">
        <f t="shared" si="3"/>
        <v>-7</v>
      </c>
      <c r="AG39" s="22">
        <f t="shared" si="27"/>
        <v>0</v>
      </c>
      <c r="AH39" s="23">
        <f t="shared" si="28"/>
        <v>0</v>
      </c>
      <c r="AI39" s="33">
        <f t="shared" si="29"/>
        <v>6.6666666666666666E-2</v>
      </c>
      <c r="AJ39" s="25">
        <f>'Avril N-1'!AH39</f>
        <v>1</v>
      </c>
      <c r="AK39" s="26">
        <f t="shared" si="4"/>
        <v>-1</v>
      </c>
      <c r="AL39" s="22">
        <f t="shared" si="30"/>
        <v>3.64741641337386E-2</v>
      </c>
      <c r="AM39" s="23">
        <f t="shared" si="31"/>
        <v>12</v>
      </c>
      <c r="AN39" s="33">
        <f t="shared" si="32"/>
        <v>0.12012012012012012</v>
      </c>
      <c r="AO39" s="25">
        <f>'Avril N-1'!AM39</f>
        <v>40</v>
      </c>
      <c r="AP39" s="26">
        <f t="shared" si="5"/>
        <v>-28</v>
      </c>
      <c r="AQ39" s="22">
        <f t="shared" si="33"/>
        <v>0</v>
      </c>
      <c r="AR39" s="23">
        <f t="shared" si="34"/>
        <v>0</v>
      </c>
      <c r="AS39" s="33">
        <f t="shared" si="35"/>
        <v>0</v>
      </c>
      <c r="AT39" s="25">
        <f>'Avril N-1'!AR39</f>
        <v>0</v>
      </c>
      <c r="AU39" s="26">
        <f t="shared" si="6"/>
        <v>0</v>
      </c>
    </row>
    <row r="40" spans="1:64" x14ac:dyDescent="0.3">
      <c r="A40" t="s">
        <v>61</v>
      </c>
      <c r="B40" s="21"/>
      <c r="C40" s="22">
        <f t="shared" si="7"/>
        <v>9.7087378640776691E-3</v>
      </c>
      <c r="D40" s="23">
        <f t="shared" si="8"/>
        <v>1</v>
      </c>
      <c r="E40" s="24">
        <f t="shared" si="9"/>
        <v>0</v>
      </c>
      <c r="F40" s="25">
        <f>'Avril N-1'!D40</f>
        <v>0</v>
      </c>
      <c r="G40" s="26">
        <f t="shared" si="10"/>
        <v>1</v>
      </c>
      <c r="H40" s="22">
        <f t="shared" si="11"/>
        <v>0</v>
      </c>
      <c r="I40" s="23">
        <f t="shared" si="12"/>
        <v>0</v>
      </c>
      <c r="J40" s="33">
        <f t="shared" si="13"/>
        <v>0</v>
      </c>
      <c r="K40" s="25">
        <f>'Avril N-1'!I40</f>
        <v>0</v>
      </c>
      <c r="L40" s="26">
        <f t="shared" si="14"/>
        <v>0</v>
      </c>
      <c r="M40" s="22">
        <f t="shared" si="15"/>
        <v>0</v>
      </c>
      <c r="N40" s="23">
        <f t="shared" si="16"/>
        <v>0</v>
      </c>
      <c r="O40" s="24">
        <f t="shared" si="17"/>
        <v>0</v>
      </c>
      <c r="P40" s="25">
        <f>'Avril N-1'!N40</f>
        <v>0</v>
      </c>
      <c r="Q40" s="26">
        <f t="shared" si="0"/>
        <v>0</v>
      </c>
      <c r="R40" s="22">
        <f t="shared" si="18"/>
        <v>0</v>
      </c>
      <c r="S40" s="23">
        <f t="shared" si="19"/>
        <v>0</v>
      </c>
      <c r="T40" s="33">
        <f t="shared" si="20"/>
        <v>0</v>
      </c>
      <c r="U40" s="25">
        <f>'Avril N-1'!S40</f>
        <v>0</v>
      </c>
      <c r="V40" s="26">
        <f t="shared" si="1"/>
        <v>0</v>
      </c>
      <c r="W40" s="22">
        <f t="shared" si="21"/>
        <v>0</v>
      </c>
      <c r="X40" s="23">
        <f t="shared" si="22"/>
        <v>0</v>
      </c>
      <c r="Y40" s="33">
        <f t="shared" si="23"/>
        <v>0</v>
      </c>
      <c r="Z40" s="25">
        <f>'Avril N-1'!X40</f>
        <v>0</v>
      </c>
      <c r="AA40" s="26">
        <f t="shared" si="2"/>
        <v>0</v>
      </c>
      <c r="AB40" s="22">
        <f t="shared" si="24"/>
        <v>0</v>
      </c>
      <c r="AC40" s="23">
        <f t="shared" si="25"/>
        <v>0</v>
      </c>
      <c r="AD40" s="33">
        <f t="shared" si="26"/>
        <v>0</v>
      </c>
      <c r="AE40" s="25">
        <f>'Avril N-1'!AC40</f>
        <v>0</v>
      </c>
      <c r="AF40" s="26">
        <f t="shared" si="3"/>
        <v>0</v>
      </c>
      <c r="AG40" s="22">
        <f t="shared" si="27"/>
        <v>0</v>
      </c>
      <c r="AH40" s="23">
        <f t="shared" si="28"/>
        <v>0</v>
      </c>
      <c r="AI40" s="33">
        <f t="shared" si="29"/>
        <v>0</v>
      </c>
      <c r="AJ40" s="25">
        <f>'Avril N-1'!AH40</f>
        <v>0</v>
      </c>
      <c r="AK40" s="26">
        <f t="shared" si="4"/>
        <v>0</v>
      </c>
      <c r="AL40" s="22">
        <f t="shared" si="30"/>
        <v>3.0395136778115501E-3</v>
      </c>
      <c r="AM40" s="23">
        <f t="shared" si="31"/>
        <v>1</v>
      </c>
      <c r="AN40" s="33">
        <f t="shared" si="32"/>
        <v>0</v>
      </c>
      <c r="AO40" s="25">
        <f>'Avril N-1'!AM40</f>
        <v>0</v>
      </c>
      <c r="AP40" s="26">
        <f t="shared" si="5"/>
        <v>1</v>
      </c>
      <c r="AQ40" s="22">
        <f t="shared" si="33"/>
        <v>0</v>
      </c>
      <c r="AR40" s="23">
        <f t="shared" si="34"/>
        <v>0</v>
      </c>
      <c r="AS40" s="33">
        <f t="shared" si="35"/>
        <v>0</v>
      </c>
      <c r="AT40" s="25">
        <f>'Avril N-1'!AR40</f>
        <v>0</v>
      </c>
      <c r="AU40" s="26">
        <f t="shared" si="6"/>
        <v>0</v>
      </c>
    </row>
    <row r="41" spans="1:64" x14ac:dyDescent="0.3">
      <c r="A41" t="s">
        <v>25</v>
      </c>
      <c r="B41" s="21"/>
      <c r="C41" s="22">
        <f t="shared" si="7"/>
        <v>9.7087378640776691E-3</v>
      </c>
      <c r="D41" s="23">
        <f t="shared" si="8"/>
        <v>1</v>
      </c>
      <c r="E41" s="24">
        <f t="shared" si="9"/>
        <v>0</v>
      </c>
      <c r="F41" s="25">
        <f>'Avril N-1'!D41</f>
        <v>0</v>
      </c>
      <c r="G41" s="26">
        <f t="shared" si="10"/>
        <v>1</v>
      </c>
      <c r="H41" s="22">
        <f t="shared" si="11"/>
        <v>1.3333333333333334E-2</v>
      </c>
      <c r="I41" s="23">
        <f t="shared" si="12"/>
        <v>1</v>
      </c>
      <c r="J41" s="33">
        <f t="shared" si="13"/>
        <v>1.2987012987012988E-2</v>
      </c>
      <c r="K41" s="25">
        <f>'Avril N-1'!I41</f>
        <v>1</v>
      </c>
      <c r="L41" s="26">
        <f t="shared" si="14"/>
        <v>0</v>
      </c>
      <c r="M41" s="22">
        <f t="shared" si="15"/>
        <v>0</v>
      </c>
      <c r="N41" s="23">
        <f t="shared" si="16"/>
        <v>0</v>
      </c>
      <c r="O41" s="24">
        <f t="shared" si="17"/>
        <v>0</v>
      </c>
      <c r="P41" s="25">
        <f>'Avril N-1'!N41</f>
        <v>0</v>
      </c>
      <c r="Q41" s="26">
        <f t="shared" si="0"/>
        <v>0</v>
      </c>
      <c r="R41" s="22">
        <f t="shared" si="18"/>
        <v>0</v>
      </c>
      <c r="S41" s="23">
        <f t="shared" si="19"/>
        <v>0</v>
      </c>
      <c r="T41" s="33">
        <f t="shared" si="20"/>
        <v>3.4482758620689655E-2</v>
      </c>
      <c r="U41" s="25">
        <f>'Avril N-1'!S41</f>
        <v>1</v>
      </c>
      <c r="V41" s="26">
        <f t="shared" si="1"/>
        <v>-1</v>
      </c>
      <c r="W41" s="22">
        <f t="shared" si="21"/>
        <v>0</v>
      </c>
      <c r="X41" s="23">
        <f t="shared" si="22"/>
        <v>0</v>
      </c>
      <c r="Y41" s="33">
        <f t="shared" si="23"/>
        <v>0</v>
      </c>
      <c r="Z41" s="25">
        <f>'Avril N-1'!X41</f>
        <v>0</v>
      </c>
      <c r="AA41" s="26">
        <f t="shared" si="2"/>
        <v>0</v>
      </c>
      <c r="AB41" s="22">
        <f t="shared" si="24"/>
        <v>2.9850746268656716E-2</v>
      </c>
      <c r="AC41" s="23">
        <f t="shared" si="25"/>
        <v>2</v>
      </c>
      <c r="AD41" s="33">
        <f t="shared" si="26"/>
        <v>0</v>
      </c>
      <c r="AE41" s="25">
        <f>'Avril N-1'!AC41</f>
        <v>0</v>
      </c>
      <c r="AF41" s="26">
        <f t="shared" si="3"/>
        <v>2</v>
      </c>
      <c r="AG41" s="22">
        <f t="shared" si="27"/>
        <v>0</v>
      </c>
      <c r="AH41" s="23">
        <f t="shared" si="28"/>
        <v>0</v>
      </c>
      <c r="AI41" s="33">
        <f t="shared" si="29"/>
        <v>0</v>
      </c>
      <c r="AJ41" s="25">
        <f>'Avril N-1'!AH41</f>
        <v>0</v>
      </c>
      <c r="AK41" s="26">
        <f t="shared" si="4"/>
        <v>0</v>
      </c>
      <c r="AL41" s="22">
        <f t="shared" si="30"/>
        <v>1.2158054711246201E-2</v>
      </c>
      <c r="AM41" s="23">
        <f t="shared" si="31"/>
        <v>4</v>
      </c>
      <c r="AN41" s="33">
        <f t="shared" si="32"/>
        <v>6.006006006006006E-3</v>
      </c>
      <c r="AO41" s="25">
        <f>'Avril N-1'!AM41</f>
        <v>2</v>
      </c>
      <c r="AP41" s="26">
        <f t="shared" si="5"/>
        <v>2</v>
      </c>
      <c r="AQ41" s="22">
        <f t="shared" si="33"/>
        <v>0</v>
      </c>
      <c r="AR41" s="23">
        <f t="shared" si="34"/>
        <v>0</v>
      </c>
      <c r="AS41" s="33">
        <f t="shared" si="35"/>
        <v>0</v>
      </c>
      <c r="AT41" s="25">
        <f>'Avril N-1'!AR41</f>
        <v>0</v>
      </c>
      <c r="AU41" s="26">
        <f t="shared" si="6"/>
        <v>0</v>
      </c>
    </row>
    <row r="42" spans="1:64" x14ac:dyDescent="0.3">
      <c r="A42" t="s">
        <v>26</v>
      </c>
      <c r="B42" s="21"/>
      <c r="C42" s="22">
        <f t="shared" si="7"/>
        <v>2.9126213592233011E-2</v>
      </c>
      <c r="D42" s="23">
        <f t="shared" si="8"/>
        <v>3</v>
      </c>
      <c r="E42" s="24">
        <f t="shared" si="9"/>
        <v>6.3157894736842107E-2</v>
      </c>
      <c r="F42" s="25">
        <f>'Avril N-1'!D42</f>
        <v>6</v>
      </c>
      <c r="G42" s="26">
        <f t="shared" si="10"/>
        <v>-3</v>
      </c>
      <c r="H42" s="22">
        <f t="shared" si="11"/>
        <v>0.04</v>
      </c>
      <c r="I42" s="23">
        <f t="shared" si="12"/>
        <v>3</v>
      </c>
      <c r="J42" s="33">
        <f t="shared" si="13"/>
        <v>6.4935064935064929E-2</v>
      </c>
      <c r="K42" s="25">
        <f>'Avril N-1'!I42</f>
        <v>5</v>
      </c>
      <c r="L42" s="26">
        <f t="shared" si="14"/>
        <v>-2</v>
      </c>
      <c r="M42" s="22">
        <f t="shared" si="15"/>
        <v>0</v>
      </c>
      <c r="N42" s="23">
        <f t="shared" si="16"/>
        <v>0</v>
      </c>
      <c r="O42" s="24">
        <f t="shared" si="17"/>
        <v>4.6511627906976744E-2</v>
      </c>
      <c r="P42" s="25">
        <f>'Avril N-1'!N42</f>
        <v>2</v>
      </c>
      <c r="Q42" s="26">
        <f t="shared" si="0"/>
        <v>-2</v>
      </c>
      <c r="R42" s="22">
        <f t="shared" si="18"/>
        <v>0.125</v>
      </c>
      <c r="S42" s="23">
        <f t="shared" si="19"/>
        <v>5</v>
      </c>
      <c r="T42" s="33">
        <f t="shared" si="20"/>
        <v>0</v>
      </c>
      <c r="U42" s="25">
        <f>'Avril N-1'!S42</f>
        <v>0</v>
      </c>
      <c r="V42" s="26">
        <f t="shared" si="1"/>
        <v>5</v>
      </c>
      <c r="W42" s="22">
        <f t="shared" si="21"/>
        <v>0</v>
      </c>
      <c r="X42" s="23">
        <f t="shared" si="22"/>
        <v>0</v>
      </c>
      <c r="Y42" s="33">
        <f t="shared" si="23"/>
        <v>0</v>
      </c>
      <c r="Z42" s="25">
        <f>'Avril N-1'!X42</f>
        <v>0</v>
      </c>
      <c r="AA42" s="26">
        <f t="shared" si="2"/>
        <v>0</v>
      </c>
      <c r="AB42" s="22">
        <f t="shared" si="24"/>
        <v>0</v>
      </c>
      <c r="AC42" s="23">
        <f t="shared" si="25"/>
        <v>0</v>
      </c>
      <c r="AD42" s="33">
        <f t="shared" si="26"/>
        <v>0</v>
      </c>
      <c r="AE42" s="25">
        <f>'Avril N-1'!AC42</f>
        <v>0</v>
      </c>
      <c r="AF42" s="26">
        <f t="shared" si="3"/>
        <v>0</v>
      </c>
      <c r="AG42" s="22">
        <f t="shared" si="27"/>
        <v>0.2</v>
      </c>
      <c r="AH42" s="23">
        <f t="shared" si="28"/>
        <v>3</v>
      </c>
      <c r="AI42" s="33">
        <f t="shared" si="29"/>
        <v>0</v>
      </c>
      <c r="AJ42" s="25">
        <f>'Avril N-1'!AH42</f>
        <v>0</v>
      </c>
      <c r="AK42" s="26">
        <f t="shared" si="4"/>
        <v>3</v>
      </c>
      <c r="AL42" s="22">
        <f t="shared" si="30"/>
        <v>4.2553191489361701E-2</v>
      </c>
      <c r="AM42" s="23">
        <f t="shared" si="31"/>
        <v>14</v>
      </c>
      <c r="AN42" s="33">
        <f t="shared" si="32"/>
        <v>3.6036036036036036E-2</v>
      </c>
      <c r="AO42" s="25">
        <f>'Avril N-1'!AM42</f>
        <v>12</v>
      </c>
      <c r="AP42" s="26">
        <f t="shared" si="5"/>
        <v>2</v>
      </c>
      <c r="AQ42" s="22">
        <f t="shared" si="33"/>
        <v>0</v>
      </c>
      <c r="AR42" s="23">
        <f t="shared" si="34"/>
        <v>0</v>
      </c>
      <c r="AS42" s="33">
        <f t="shared" si="35"/>
        <v>0.05</v>
      </c>
      <c r="AT42" s="25">
        <f>'Avril N-1'!AR42</f>
        <v>1</v>
      </c>
      <c r="AU42" s="26">
        <f t="shared" si="6"/>
        <v>-1</v>
      </c>
    </row>
    <row r="43" spans="1:64" x14ac:dyDescent="0.3">
      <c r="A43" t="s">
        <v>27</v>
      </c>
      <c r="B43" s="21"/>
      <c r="C43" s="22">
        <f t="shared" si="7"/>
        <v>1.9417475728155338E-2</v>
      </c>
      <c r="D43" s="23">
        <f t="shared" si="8"/>
        <v>2</v>
      </c>
      <c r="E43" s="24">
        <f t="shared" si="9"/>
        <v>3.1578947368421054E-2</v>
      </c>
      <c r="F43" s="25">
        <f>'Avril N-1'!D43</f>
        <v>3</v>
      </c>
      <c r="G43" s="26">
        <f t="shared" si="10"/>
        <v>-1</v>
      </c>
      <c r="H43" s="22">
        <f t="shared" si="11"/>
        <v>1.3333333333333334E-2</v>
      </c>
      <c r="I43" s="23">
        <f t="shared" si="12"/>
        <v>1</v>
      </c>
      <c r="J43" s="33">
        <f t="shared" si="13"/>
        <v>0</v>
      </c>
      <c r="K43" s="25">
        <f>'Avril N-1'!I43</f>
        <v>0</v>
      </c>
      <c r="L43" s="26">
        <f t="shared" si="14"/>
        <v>1</v>
      </c>
      <c r="M43" s="22">
        <f t="shared" si="15"/>
        <v>0</v>
      </c>
      <c r="N43" s="23">
        <f t="shared" si="16"/>
        <v>0</v>
      </c>
      <c r="O43" s="24">
        <f t="shared" si="17"/>
        <v>0</v>
      </c>
      <c r="P43" s="25">
        <f>'Avril N-1'!N43</f>
        <v>0</v>
      </c>
      <c r="Q43" s="26">
        <f t="shared" si="0"/>
        <v>0</v>
      </c>
      <c r="R43" s="22">
        <f t="shared" si="18"/>
        <v>0</v>
      </c>
      <c r="S43" s="23">
        <f t="shared" si="19"/>
        <v>0</v>
      </c>
      <c r="T43" s="33">
        <f t="shared" si="20"/>
        <v>3.4482758620689655E-2</v>
      </c>
      <c r="U43" s="25">
        <f>'Avril N-1'!S43</f>
        <v>1</v>
      </c>
      <c r="V43" s="26">
        <f t="shared" si="1"/>
        <v>-1</v>
      </c>
      <c r="W43" s="22">
        <f t="shared" si="21"/>
        <v>0.125</v>
      </c>
      <c r="X43" s="23">
        <f t="shared" si="22"/>
        <v>3</v>
      </c>
      <c r="Y43" s="33">
        <f t="shared" si="23"/>
        <v>5.5555555555555552E-2</v>
      </c>
      <c r="Z43" s="25">
        <f>'Avril N-1'!X43</f>
        <v>1</v>
      </c>
      <c r="AA43" s="26">
        <f t="shared" si="2"/>
        <v>2</v>
      </c>
      <c r="AB43" s="22">
        <f t="shared" si="24"/>
        <v>0.1044776119402985</v>
      </c>
      <c r="AC43" s="23">
        <f t="shared" si="25"/>
        <v>7</v>
      </c>
      <c r="AD43" s="33">
        <f t="shared" si="26"/>
        <v>7.8947368421052627E-2</v>
      </c>
      <c r="AE43" s="25">
        <f>'Avril N-1'!AC43</f>
        <v>6</v>
      </c>
      <c r="AF43" s="26">
        <f t="shared" si="3"/>
        <v>1</v>
      </c>
      <c r="AG43" s="22">
        <f t="shared" si="27"/>
        <v>0</v>
      </c>
      <c r="AH43" s="23">
        <f t="shared" si="28"/>
        <v>0</v>
      </c>
      <c r="AI43" s="33">
        <f t="shared" si="29"/>
        <v>6.6666666666666666E-2</v>
      </c>
      <c r="AJ43" s="25">
        <f>'Avril N-1'!AH43</f>
        <v>1</v>
      </c>
      <c r="AK43" s="26">
        <f t="shared" si="4"/>
        <v>-1</v>
      </c>
      <c r="AL43" s="22">
        <f t="shared" si="30"/>
        <v>3.64741641337386E-2</v>
      </c>
      <c r="AM43" s="23">
        <f t="shared" si="31"/>
        <v>12</v>
      </c>
      <c r="AN43" s="33">
        <f t="shared" si="32"/>
        <v>3.3033033033033031E-2</v>
      </c>
      <c r="AO43" s="25">
        <f>'Avril N-1'!AM43</f>
        <v>11</v>
      </c>
      <c r="AP43" s="26">
        <f t="shared" si="5"/>
        <v>1</v>
      </c>
      <c r="AQ43" s="22">
        <f t="shared" si="33"/>
        <v>6.25E-2</v>
      </c>
      <c r="AR43" s="23">
        <f t="shared" si="34"/>
        <v>1</v>
      </c>
      <c r="AS43" s="33">
        <f t="shared" si="35"/>
        <v>0.05</v>
      </c>
      <c r="AT43" s="25">
        <f>'Avril N-1'!AR43</f>
        <v>1</v>
      </c>
      <c r="AU43" s="26">
        <f t="shared" si="6"/>
        <v>0</v>
      </c>
    </row>
    <row r="44" spans="1:64" x14ac:dyDescent="0.3">
      <c r="A44" t="s">
        <v>28</v>
      </c>
      <c r="B44" s="21"/>
      <c r="C44" s="22">
        <f t="shared" si="7"/>
        <v>9.7087378640776691E-3</v>
      </c>
      <c r="D44" s="23">
        <f t="shared" si="8"/>
        <v>1</v>
      </c>
      <c r="E44" s="24">
        <f t="shared" si="9"/>
        <v>6.3157894736842107E-2</v>
      </c>
      <c r="F44" s="25">
        <f>'Avril N-1'!D44</f>
        <v>6</v>
      </c>
      <c r="G44" s="26">
        <f t="shared" si="10"/>
        <v>-5</v>
      </c>
      <c r="H44" s="22">
        <f t="shared" si="11"/>
        <v>9.3333333333333338E-2</v>
      </c>
      <c r="I44" s="23">
        <f t="shared" si="12"/>
        <v>7</v>
      </c>
      <c r="J44" s="33">
        <f t="shared" si="13"/>
        <v>5.1948051948051951E-2</v>
      </c>
      <c r="K44" s="25">
        <f>'Avril N-1'!I44</f>
        <v>4</v>
      </c>
      <c r="L44" s="26">
        <f t="shared" si="14"/>
        <v>3</v>
      </c>
      <c r="M44" s="22">
        <f t="shared" si="15"/>
        <v>9.5238095238095233E-2</v>
      </c>
      <c r="N44" s="23">
        <f t="shared" si="16"/>
        <v>2</v>
      </c>
      <c r="O44" s="24">
        <f t="shared" si="17"/>
        <v>4.6511627906976744E-2</v>
      </c>
      <c r="P44" s="25">
        <f>'Avril N-1'!N44</f>
        <v>2</v>
      </c>
      <c r="Q44" s="26">
        <f t="shared" si="0"/>
        <v>0</v>
      </c>
      <c r="R44" s="22">
        <f t="shared" si="18"/>
        <v>0.125</v>
      </c>
      <c r="S44" s="23">
        <f t="shared" si="19"/>
        <v>5</v>
      </c>
      <c r="T44" s="33">
        <f t="shared" si="20"/>
        <v>0.10344827586206896</v>
      </c>
      <c r="U44" s="25">
        <f>'Avril N-1'!S44</f>
        <v>3</v>
      </c>
      <c r="V44" s="26">
        <f t="shared" si="1"/>
        <v>2</v>
      </c>
      <c r="W44" s="22">
        <f t="shared" si="21"/>
        <v>0.125</v>
      </c>
      <c r="X44" s="23">
        <f t="shared" si="22"/>
        <v>3</v>
      </c>
      <c r="Y44" s="33">
        <f t="shared" si="23"/>
        <v>0.16666666666666666</v>
      </c>
      <c r="Z44" s="25">
        <f>'Avril N-1'!X44</f>
        <v>3</v>
      </c>
      <c r="AA44" s="26">
        <f t="shared" si="2"/>
        <v>0</v>
      </c>
      <c r="AB44" s="22">
        <f t="shared" si="24"/>
        <v>0.1044776119402985</v>
      </c>
      <c r="AC44" s="23">
        <f t="shared" si="25"/>
        <v>7</v>
      </c>
      <c r="AD44" s="33">
        <f t="shared" si="26"/>
        <v>9.2105263157894732E-2</v>
      </c>
      <c r="AE44" s="25">
        <f>'Avril N-1'!AC44</f>
        <v>7</v>
      </c>
      <c r="AF44" s="26">
        <f t="shared" si="3"/>
        <v>0</v>
      </c>
      <c r="AG44" s="22">
        <f t="shared" si="27"/>
        <v>0.26666666666666666</v>
      </c>
      <c r="AH44" s="23">
        <f t="shared" si="28"/>
        <v>4</v>
      </c>
      <c r="AI44" s="33">
        <f t="shared" si="29"/>
        <v>0</v>
      </c>
      <c r="AJ44" s="25">
        <f>'Avril N-1'!AH44</f>
        <v>0</v>
      </c>
      <c r="AK44" s="26">
        <f t="shared" si="4"/>
        <v>4</v>
      </c>
      <c r="AL44" s="22">
        <f t="shared" si="30"/>
        <v>7.9027355623100301E-2</v>
      </c>
      <c r="AM44" s="23">
        <f t="shared" si="31"/>
        <v>26</v>
      </c>
      <c r="AN44" s="33">
        <f t="shared" si="32"/>
        <v>6.3063063063063057E-2</v>
      </c>
      <c r="AO44" s="25">
        <f>'Avril N-1'!AM44</f>
        <v>21</v>
      </c>
      <c r="AP44" s="26">
        <f t="shared" si="5"/>
        <v>5</v>
      </c>
      <c r="AQ44" s="22">
        <f t="shared" si="33"/>
        <v>0.1875</v>
      </c>
      <c r="AR44" s="23">
        <f t="shared" si="34"/>
        <v>3</v>
      </c>
      <c r="AS44" s="33">
        <f t="shared" si="35"/>
        <v>0.2</v>
      </c>
      <c r="AT44" s="25">
        <f>'Avril N-1'!AR44</f>
        <v>4</v>
      </c>
      <c r="AU44" s="26">
        <f t="shared" si="6"/>
        <v>-1</v>
      </c>
    </row>
    <row r="45" spans="1:64" x14ac:dyDescent="0.3">
      <c r="A45" t="s">
        <v>62</v>
      </c>
      <c r="B45" s="21"/>
      <c r="C45" s="22">
        <f t="shared" si="7"/>
        <v>0</v>
      </c>
      <c r="D45" s="23">
        <f t="shared" si="8"/>
        <v>0</v>
      </c>
      <c r="E45" s="24">
        <f t="shared" si="9"/>
        <v>0</v>
      </c>
      <c r="F45" s="25">
        <f>'Avril N-1'!D45</f>
        <v>0</v>
      </c>
      <c r="G45" s="26">
        <f t="shared" si="10"/>
        <v>0</v>
      </c>
      <c r="H45" s="22">
        <f t="shared" si="11"/>
        <v>0</v>
      </c>
      <c r="I45" s="23">
        <f t="shared" si="12"/>
        <v>0</v>
      </c>
      <c r="J45" s="33">
        <f t="shared" si="13"/>
        <v>0</v>
      </c>
      <c r="K45" s="25">
        <f>'Avril N-1'!I45</f>
        <v>0</v>
      </c>
      <c r="L45" s="26">
        <f t="shared" si="14"/>
        <v>0</v>
      </c>
      <c r="M45" s="22">
        <f t="shared" si="15"/>
        <v>0</v>
      </c>
      <c r="N45" s="23">
        <f t="shared" si="16"/>
        <v>0</v>
      </c>
      <c r="O45" s="24">
        <f t="shared" si="17"/>
        <v>0</v>
      </c>
      <c r="P45" s="25">
        <f>'Avril N-1'!N45</f>
        <v>0</v>
      </c>
      <c r="Q45" s="26">
        <f t="shared" si="0"/>
        <v>0</v>
      </c>
      <c r="R45" s="22">
        <f t="shared" si="18"/>
        <v>0</v>
      </c>
      <c r="S45" s="23">
        <f t="shared" si="19"/>
        <v>0</v>
      </c>
      <c r="T45" s="33">
        <f t="shared" si="20"/>
        <v>0</v>
      </c>
      <c r="U45" s="25">
        <f>'Avril N-1'!S45</f>
        <v>0</v>
      </c>
      <c r="V45" s="26">
        <f t="shared" si="1"/>
        <v>0</v>
      </c>
      <c r="W45" s="22">
        <f t="shared" si="21"/>
        <v>0</v>
      </c>
      <c r="X45" s="23">
        <f t="shared" si="22"/>
        <v>0</v>
      </c>
      <c r="Y45" s="33">
        <f t="shared" si="23"/>
        <v>0</v>
      </c>
      <c r="Z45" s="25">
        <f>'Avril N-1'!X45</f>
        <v>0</v>
      </c>
      <c r="AA45" s="26">
        <f t="shared" si="2"/>
        <v>0</v>
      </c>
      <c r="AB45" s="22">
        <f t="shared" si="24"/>
        <v>0</v>
      </c>
      <c r="AC45" s="23">
        <f t="shared" si="25"/>
        <v>0</v>
      </c>
      <c r="AD45" s="33">
        <f t="shared" si="26"/>
        <v>0</v>
      </c>
      <c r="AE45" s="25">
        <f>'Avril N-1'!AC45</f>
        <v>0</v>
      </c>
      <c r="AF45" s="26">
        <f t="shared" si="3"/>
        <v>0</v>
      </c>
      <c r="AG45" s="22">
        <f t="shared" si="27"/>
        <v>0</v>
      </c>
      <c r="AH45" s="23">
        <f t="shared" si="28"/>
        <v>0</v>
      </c>
      <c r="AI45" s="33">
        <f t="shared" si="29"/>
        <v>0</v>
      </c>
      <c r="AJ45" s="25">
        <f>'Avril N-1'!AH45</f>
        <v>0</v>
      </c>
      <c r="AK45" s="26">
        <f t="shared" si="4"/>
        <v>0</v>
      </c>
      <c r="AL45" s="22">
        <f t="shared" si="30"/>
        <v>0</v>
      </c>
      <c r="AM45" s="23">
        <f t="shared" si="31"/>
        <v>0</v>
      </c>
      <c r="AN45" s="33">
        <f t="shared" si="32"/>
        <v>0</v>
      </c>
      <c r="AO45" s="25">
        <f>'Avril N-1'!AM45</f>
        <v>0</v>
      </c>
      <c r="AP45" s="26">
        <f t="shared" si="5"/>
        <v>0</v>
      </c>
      <c r="AQ45" s="22">
        <f t="shared" si="33"/>
        <v>0</v>
      </c>
      <c r="AR45" s="23">
        <f t="shared" si="34"/>
        <v>0</v>
      </c>
      <c r="AS45" s="33">
        <f t="shared" si="35"/>
        <v>0</v>
      </c>
      <c r="AT45" s="25">
        <f>'Avril N-1'!AR45</f>
        <v>0</v>
      </c>
      <c r="AU45" s="26">
        <f t="shared" si="6"/>
        <v>0</v>
      </c>
    </row>
    <row r="46" spans="1:64" x14ac:dyDescent="0.3">
      <c r="A46" t="s">
        <v>63</v>
      </c>
      <c r="B46" s="21"/>
      <c r="C46" s="22">
        <f t="shared" si="7"/>
        <v>0</v>
      </c>
      <c r="D46" s="23">
        <f t="shared" si="8"/>
        <v>0</v>
      </c>
      <c r="E46" s="24">
        <f t="shared" si="9"/>
        <v>0</v>
      </c>
      <c r="F46" s="25">
        <f>'Avril N-1'!D46</f>
        <v>0</v>
      </c>
      <c r="G46" s="26">
        <f t="shared" si="10"/>
        <v>0</v>
      </c>
      <c r="H46" s="22">
        <f t="shared" si="11"/>
        <v>0</v>
      </c>
      <c r="I46" s="23">
        <f t="shared" si="12"/>
        <v>0</v>
      </c>
      <c r="J46" s="33">
        <f t="shared" si="13"/>
        <v>0</v>
      </c>
      <c r="K46" s="25">
        <f>'Avril N-1'!I46</f>
        <v>0</v>
      </c>
      <c r="L46" s="26">
        <f t="shared" si="14"/>
        <v>0</v>
      </c>
      <c r="M46" s="22">
        <f t="shared" si="15"/>
        <v>0</v>
      </c>
      <c r="N46" s="23">
        <f t="shared" si="16"/>
        <v>0</v>
      </c>
      <c r="O46" s="24">
        <f t="shared" si="17"/>
        <v>0</v>
      </c>
      <c r="P46" s="25">
        <f>'Avril N-1'!N46</f>
        <v>0</v>
      </c>
      <c r="Q46" s="26">
        <f t="shared" si="0"/>
        <v>0</v>
      </c>
      <c r="R46" s="22">
        <f t="shared" si="18"/>
        <v>0</v>
      </c>
      <c r="S46" s="23">
        <f t="shared" si="19"/>
        <v>0</v>
      </c>
      <c r="T46" s="33">
        <f t="shared" si="20"/>
        <v>0</v>
      </c>
      <c r="U46" s="25">
        <f>'Avril N-1'!S46</f>
        <v>0</v>
      </c>
      <c r="V46" s="26">
        <f t="shared" si="1"/>
        <v>0</v>
      </c>
      <c r="W46" s="22">
        <f t="shared" si="21"/>
        <v>0</v>
      </c>
      <c r="X46" s="23">
        <f t="shared" si="22"/>
        <v>0</v>
      </c>
      <c r="Y46" s="33">
        <f t="shared" si="23"/>
        <v>0</v>
      </c>
      <c r="Z46" s="25">
        <f>'Avril N-1'!X46</f>
        <v>0</v>
      </c>
      <c r="AA46" s="26">
        <f t="shared" si="2"/>
        <v>0</v>
      </c>
      <c r="AB46" s="22">
        <f t="shared" si="24"/>
        <v>0</v>
      </c>
      <c r="AC46" s="23">
        <f t="shared" si="25"/>
        <v>0</v>
      </c>
      <c r="AD46" s="33">
        <f t="shared" si="26"/>
        <v>0</v>
      </c>
      <c r="AE46" s="25">
        <f>'Avril N-1'!AC46</f>
        <v>0</v>
      </c>
      <c r="AF46" s="26">
        <f t="shared" si="3"/>
        <v>0</v>
      </c>
      <c r="AG46" s="22">
        <f t="shared" si="27"/>
        <v>0</v>
      </c>
      <c r="AH46" s="23">
        <f t="shared" si="28"/>
        <v>0</v>
      </c>
      <c r="AI46" s="33">
        <f t="shared" si="29"/>
        <v>0</v>
      </c>
      <c r="AJ46" s="25">
        <f>'Avril N-1'!AH46</f>
        <v>0</v>
      </c>
      <c r="AK46" s="26">
        <f t="shared" si="4"/>
        <v>0</v>
      </c>
      <c r="AL46" s="22">
        <f t="shared" si="30"/>
        <v>0</v>
      </c>
      <c r="AM46" s="23">
        <f t="shared" si="31"/>
        <v>0</v>
      </c>
      <c r="AN46" s="33">
        <f t="shared" si="32"/>
        <v>0</v>
      </c>
      <c r="AO46" s="25">
        <f>'Avril N-1'!AM46</f>
        <v>0</v>
      </c>
      <c r="AP46" s="26">
        <f t="shared" si="5"/>
        <v>0</v>
      </c>
      <c r="AQ46" s="22">
        <f t="shared" si="33"/>
        <v>0</v>
      </c>
      <c r="AR46" s="23">
        <f t="shared" si="34"/>
        <v>0</v>
      </c>
      <c r="AS46" s="33">
        <f t="shared" si="35"/>
        <v>0</v>
      </c>
      <c r="AT46" s="25">
        <f>'Avril N-1'!AR46</f>
        <v>0</v>
      </c>
      <c r="AU46" s="26">
        <f t="shared" si="6"/>
        <v>0</v>
      </c>
    </row>
    <row r="47" spans="1:64" x14ac:dyDescent="0.3">
      <c r="A47" t="s">
        <v>34</v>
      </c>
      <c r="B47" s="21"/>
      <c r="C47" s="22">
        <f t="shared" si="7"/>
        <v>0</v>
      </c>
      <c r="D47" s="23">
        <f t="shared" si="8"/>
        <v>0</v>
      </c>
      <c r="E47" s="24">
        <f t="shared" si="9"/>
        <v>0</v>
      </c>
      <c r="F47" s="25">
        <f>'Avril N-1'!D47</f>
        <v>0</v>
      </c>
      <c r="G47" s="26">
        <f t="shared" si="10"/>
        <v>0</v>
      </c>
      <c r="H47" s="22">
        <f t="shared" si="11"/>
        <v>0</v>
      </c>
      <c r="I47" s="23">
        <f t="shared" si="12"/>
        <v>0</v>
      </c>
      <c r="J47" s="33">
        <f t="shared" si="13"/>
        <v>0</v>
      </c>
      <c r="K47" s="25">
        <f>'Avril N-1'!I47</f>
        <v>0</v>
      </c>
      <c r="L47" s="26">
        <f t="shared" si="14"/>
        <v>0</v>
      </c>
      <c r="M47" s="22">
        <f t="shared" si="15"/>
        <v>4.7619047619047616E-2</v>
      </c>
      <c r="N47" s="23">
        <f t="shared" si="16"/>
        <v>1</v>
      </c>
      <c r="O47" s="24">
        <f t="shared" si="17"/>
        <v>0</v>
      </c>
      <c r="P47" s="25">
        <f>'Avril N-1'!N47</f>
        <v>0</v>
      </c>
      <c r="Q47" s="26">
        <f t="shared" si="0"/>
        <v>1</v>
      </c>
      <c r="R47" s="22">
        <f t="shared" si="18"/>
        <v>0</v>
      </c>
      <c r="S47" s="23">
        <f t="shared" si="19"/>
        <v>0</v>
      </c>
      <c r="T47" s="33">
        <f t="shared" si="20"/>
        <v>0</v>
      </c>
      <c r="U47" s="25">
        <f>'Avril N-1'!S47</f>
        <v>0</v>
      </c>
      <c r="V47" s="26">
        <f t="shared" si="1"/>
        <v>0</v>
      </c>
      <c r="W47" s="22">
        <f t="shared" si="21"/>
        <v>0</v>
      </c>
      <c r="X47" s="23">
        <f t="shared" si="22"/>
        <v>0</v>
      </c>
      <c r="Y47" s="33">
        <f t="shared" si="23"/>
        <v>0</v>
      </c>
      <c r="Z47" s="25">
        <f>'Avril N-1'!X47</f>
        <v>0</v>
      </c>
      <c r="AA47" s="26">
        <f t="shared" si="2"/>
        <v>0</v>
      </c>
      <c r="AB47" s="22">
        <f t="shared" si="24"/>
        <v>1.4925373134328358E-2</v>
      </c>
      <c r="AC47" s="23">
        <f t="shared" si="25"/>
        <v>1</v>
      </c>
      <c r="AD47" s="33">
        <f t="shared" si="26"/>
        <v>2.6315789473684209E-2</v>
      </c>
      <c r="AE47" s="25">
        <f>'Avril N-1'!AC47</f>
        <v>2</v>
      </c>
      <c r="AF47" s="26">
        <f t="shared" si="3"/>
        <v>-1</v>
      </c>
      <c r="AG47" s="22">
        <f t="shared" si="27"/>
        <v>0</v>
      </c>
      <c r="AH47" s="23">
        <f t="shared" si="28"/>
        <v>0</v>
      </c>
      <c r="AI47" s="33">
        <f t="shared" si="29"/>
        <v>0</v>
      </c>
      <c r="AJ47" s="25">
        <f>'Avril N-1'!AH47</f>
        <v>0</v>
      </c>
      <c r="AK47" s="26">
        <f t="shared" si="4"/>
        <v>0</v>
      </c>
      <c r="AL47" s="22">
        <f t="shared" si="30"/>
        <v>6.0790273556231003E-3</v>
      </c>
      <c r="AM47" s="23">
        <f t="shared" si="31"/>
        <v>2</v>
      </c>
      <c r="AN47" s="33">
        <f t="shared" si="32"/>
        <v>6.006006006006006E-3</v>
      </c>
      <c r="AO47" s="25">
        <f>'Avril N-1'!AM47</f>
        <v>2</v>
      </c>
      <c r="AP47" s="26">
        <f t="shared" si="5"/>
        <v>0</v>
      </c>
      <c r="AQ47" s="22">
        <f t="shared" si="33"/>
        <v>0</v>
      </c>
      <c r="AR47" s="23">
        <f t="shared" si="34"/>
        <v>0</v>
      </c>
      <c r="AS47" s="33">
        <f t="shared" si="35"/>
        <v>0</v>
      </c>
      <c r="AT47" s="25">
        <f>'Avril N-1'!AR47</f>
        <v>0</v>
      </c>
      <c r="AU47" s="26">
        <f t="shared" si="6"/>
        <v>0</v>
      </c>
    </row>
    <row r="48" spans="1:64" x14ac:dyDescent="0.3">
      <c r="A48" t="s">
        <v>29</v>
      </c>
      <c r="B48" s="21"/>
      <c r="C48" s="22">
        <f t="shared" si="7"/>
        <v>3.8834951456310676E-2</v>
      </c>
      <c r="D48" s="23">
        <f t="shared" si="8"/>
        <v>4</v>
      </c>
      <c r="E48" s="24">
        <f t="shared" si="9"/>
        <v>2.1052631578947368E-2</v>
      </c>
      <c r="F48" s="25">
        <f>'Avril N-1'!D48</f>
        <v>2</v>
      </c>
      <c r="G48" s="26">
        <f t="shared" si="10"/>
        <v>2</v>
      </c>
      <c r="H48" s="22">
        <f t="shared" si="11"/>
        <v>1.3333333333333334E-2</v>
      </c>
      <c r="I48" s="23">
        <f t="shared" si="12"/>
        <v>1</v>
      </c>
      <c r="J48" s="33">
        <f t="shared" si="13"/>
        <v>2.5974025974025976E-2</v>
      </c>
      <c r="K48" s="25">
        <f>'Avril N-1'!I48</f>
        <v>2</v>
      </c>
      <c r="L48" s="26">
        <f t="shared" si="14"/>
        <v>-1</v>
      </c>
      <c r="M48" s="22">
        <f t="shared" si="15"/>
        <v>0</v>
      </c>
      <c r="N48" s="23">
        <f t="shared" si="16"/>
        <v>0</v>
      </c>
      <c r="O48" s="24">
        <f t="shared" si="17"/>
        <v>2.3255813953488372E-2</v>
      </c>
      <c r="P48" s="25">
        <f>'Avril N-1'!N48</f>
        <v>1</v>
      </c>
      <c r="Q48" s="26">
        <f t="shared" si="0"/>
        <v>-1</v>
      </c>
      <c r="R48" s="22">
        <f t="shared" si="18"/>
        <v>0</v>
      </c>
      <c r="S48" s="23">
        <f t="shared" si="19"/>
        <v>0</v>
      </c>
      <c r="T48" s="33">
        <f t="shared" si="20"/>
        <v>6.8965517241379309E-2</v>
      </c>
      <c r="U48" s="25">
        <f>'Avril N-1'!S48</f>
        <v>2</v>
      </c>
      <c r="V48" s="26">
        <f t="shared" si="1"/>
        <v>-2</v>
      </c>
      <c r="W48" s="22">
        <f t="shared" si="21"/>
        <v>0</v>
      </c>
      <c r="X48" s="23">
        <f t="shared" si="22"/>
        <v>0</v>
      </c>
      <c r="Y48" s="33">
        <f t="shared" si="23"/>
        <v>5.5555555555555552E-2</v>
      </c>
      <c r="Z48" s="25">
        <f>'Avril N-1'!X48</f>
        <v>1</v>
      </c>
      <c r="AA48" s="26">
        <f t="shared" si="2"/>
        <v>-1</v>
      </c>
      <c r="AB48" s="22">
        <f t="shared" si="24"/>
        <v>1.4925373134328358E-2</v>
      </c>
      <c r="AC48" s="23">
        <f t="shared" si="25"/>
        <v>1</v>
      </c>
      <c r="AD48" s="33">
        <f t="shared" si="26"/>
        <v>2.6315789473684209E-2</v>
      </c>
      <c r="AE48" s="25">
        <f>'Avril N-1'!AC48</f>
        <v>2</v>
      </c>
      <c r="AF48" s="26">
        <f t="shared" si="3"/>
        <v>-1</v>
      </c>
      <c r="AG48" s="22">
        <f t="shared" si="27"/>
        <v>0</v>
      </c>
      <c r="AH48" s="23">
        <f t="shared" si="28"/>
        <v>0</v>
      </c>
      <c r="AI48" s="33">
        <f t="shared" si="29"/>
        <v>0</v>
      </c>
      <c r="AJ48" s="25">
        <f>'Avril N-1'!AH48</f>
        <v>0</v>
      </c>
      <c r="AK48" s="26">
        <f t="shared" si="4"/>
        <v>0</v>
      </c>
      <c r="AL48" s="22">
        <f t="shared" si="30"/>
        <v>1.2158054711246201E-2</v>
      </c>
      <c r="AM48" s="23">
        <f t="shared" si="31"/>
        <v>4</v>
      </c>
      <c r="AN48" s="33">
        <f t="shared" si="32"/>
        <v>3.003003003003003E-2</v>
      </c>
      <c r="AO48" s="25">
        <f>'Avril N-1'!AM48</f>
        <v>10</v>
      </c>
      <c r="AP48" s="26">
        <f t="shared" si="5"/>
        <v>-6</v>
      </c>
      <c r="AQ48" s="22">
        <f t="shared" si="33"/>
        <v>0.125</v>
      </c>
      <c r="AR48" s="23">
        <f t="shared" si="34"/>
        <v>2</v>
      </c>
      <c r="AS48" s="33">
        <f t="shared" si="35"/>
        <v>0</v>
      </c>
      <c r="AT48" s="25">
        <f>'Avril N-1'!AR48</f>
        <v>0</v>
      </c>
      <c r="AU48" s="26">
        <f t="shared" si="6"/>
        <v>2</v>
      </c>
    </row>
    <row r="49" spans="1:47" x14ac:dyDescent="0.3">
      <c r="A49" t="s">
        <v>35</v>
      </c>
      <c r="B49" s="21"/>
      <c r="C49" s="22">
        <f t="shared" si="7"/>
        <v>9.7087378640776691E-3</v>
      </c>
      <c r="D49" s="23">
        <f t="shared" si="8"/>
        <v>1</v>
      </c>
      <c r="E49" s="24">
        <f t="shared" si="9"/>
        <v>0</v>
      </c>
      <c r="F49" s="25">
        <f>'Avril N-1'!D49</f>
        <v>0</v>
      </c>
      <c r="G49" s="26">
        <f t="shared" si="10"/>
        <v>1</v>
      </c>
      <c r="H49" s="22">
        <f t="shared" si="11"/>
        <v>1.3333333333333334E-2</v>
      </c>
      <c r="I49" s="23">
        <f t="shared" si="12"/>
        <v>1</v>
      </c>
      <c r="J49" s="33">
        <f t="shared" si="13"/>
        <v>0</v>
      </c>
      <c r="K49" s="25">
        <f>'Avril N-1'!I49</f>
        <v>0</v>
      </c>
      <c r="L49" s="26">
        <f t="shared" si="14"/>
        <v>1</v>
      </c>
      <c r="M49" s="22">
        <f t="shared" si="15"/>
        <v>0</v>
      </c>
      <c r="N49" s="23">
        <f t="shared" si="16"/>
        <v>0</v>
      </c>
      <c r="O49" s="24">
        <f t="shared" si="17"/>
        <v>0</v>
      </c>
      <c r="P49" s="25">
        <f>'Avril N-1'!N49</f>
        <v>0</v>
      </c>
      <c r="Q49" s="26">
        <f t="shared" si="0"/>
        <v>0</v>
      </c>
      <c r="R49" s="22">
        <f t="shared" si="18"/>
        <v>0</v>
      </c>
      <c r="S49" s="23">
        <f t="shared" si="19"/>
        <v>0</v>
      </c>
      <c r="T49" s="33">
        <f t="shared" si="20"/>
        <v>0</v>
      </c>
      <c r="U49" s="25">
        <f>'Avril N-1'!S49</f>
        <v>0</v>
      </c>
      <c r="V49" s="26">
        <f t="shared" si="1"/>
        <v>0</v>
      </c>
      <c r="W49" s="22">
        <f t="shared" si="21"/>
        <v>0</v>
      </c>
      <c r="X49" s="23">
        <f t="shared" si="22"/>
        <v>0</v>
      </c>
      <c r="Y49" s="33">
        <f t="shared" si="23"/>
        <v>0</v>
      </c>
      <c r="Z49" s="25">
        <f>'Avril N-1'!X49</f>
        <v>0</v>
      </c>
      <c r="AA49" s="26">
        <f t="shared" si="2"/>
        <v>0</v>
      </c>
      <c r="AB49" s="22">
        <f t="shared" si="24"/>
        <v>0</v>
      </c>
      <c r="AC49" s="23">
        <f t="shared" si="25"/>
        <v>0</v>
      </c>
      <c r="AD49" s="33">
        <f t="shared" si="26"/>
        <v>0</v>
      </c>
      <c r="AE49" s="25">
        <f>'Avril N-1'!AC49</f>
        <v>0</v>
      </c>
      <c r="AF49" s="26">
        <f t="shared" si="3"/>
        <v>0</v>
      </c>
      <c r="AG49" s="22">
        <f t="shared" si="27"/>
        <v>0</v>
      </c>
      <c r="AH49" s="23">
        <f t="shared" si="28"/>
        <v>0</v>
      </c>
      <c r="AI49" s="33">
        <f t="shared" si="29"/>
        <v>0</v>
      </c>
      <c r="AJ49" s="25">
        <f>'Avril N-1'!AH49</f>
        <v>0</v>
      </c>
      <c r="AK49" s="26">
        <f t="shared" si="4"/>
        <v>0</v>
      </c>
      <c r="AL49" s="22">
        <f t="shared" si="30"/>
        <v>6.0790273556231003E-3</v>
      </c>
      <c r="AM49" s="23">
        <f t="shared" si="31"/>
        <v>2</v>
      </c>
      <c r="AN49" s="33">
        <f t="shared" si="32"/>
        <v>0</v>
      </c>
      <c r="AO49" s="25">
        <f>'Avril N-1'!AM49</f>
        <v>0</v>
      </c>
      <c r="AP49" s="26">
        <f t="shared" si="5"/>
        <v>2</v>
      </c>
      <c r="AQ49" s="22">
        <f t="shared" si="33"/>
        <v>0</v>
      </c>
      <c r="AR49" s="23">
        <f t="shared" si="34"/>
        <v>0</v>
      </c>
      <c r="AS49" s="33">
        <f t="shared" si="35"/>
        <v>0</v>
      </c>
      <c r="AT49" s="25">
        <f>'Avril N-1'!AR49</f>
        <v>0</v>
      </c>
      <c r="AU49" s="26">
        <f t="shared" si="6"/>
        <v>0</v>
      </c>
    </row>
    <row r="50" spans="1:47" x14ac:dyDescent="0.3">
      <c r="A50" t="s">
        <v>30</v>
      </c>
      <c r="B50" s="21"/>
      <c r="C50" s="22">
        <f t="shared" si="7"/>
        <v>4.8543689320388349E-2</v>
      </c>
      <c r="D50" s="23">
        <f t="shared" si="8"/>
        <v>5</v>
      </c>
      <c r="E50" s="24">
        <f t="shared" si="9"/>
        <v>3.1578947368421054E-2</v>
      </c>
      <c r="F50" s="25">
        <f>'Avril N-1'!D50</f>
        <v>3</v>
      </c>
      <c r="G50" s="26">
        <f t="shared" si="10"/>
        <v>2</v>
      </c>
      <c r="H50" s="22">
        <f t="shared" si="11"/>
        <v>0</v>
      </c>
      <c r="I50" s="23">
        <f t="shared" si="12"/>
        <v>0</v>
      </c>
      <c r="J50" s="33">
        <f t="shared" si="13"/>
        <v>3.896103896103896E-2</v>
      </c>
      <c r="K50" s="25">
        <f>'Avril N-1'!I50</f>
        <v>3</v>
      </c>
      <c r="L50" s="26">
        <f t="shared" si="14"/>
        <v>-3</v>
      </c>
      <c r="M50" s="22">
        <f t="shared" si="15"/>
        <v>0</v>
      </c>
      <c r="N50" s="23">
        <f t="shared" si="16"/>
        <v>0</v>
      </c>
      <c r="O50" s="24">
        <f t="shared" si="17"/>
        <v>0</v>
      </c>
      <c r="P50" s="25">
        <f>'Avril N-1'!N50</f>
        <v>0</v>
      </c>
      <c r="Q50" s="26">
        <f t="shared" si="0"/>
        <v>0</v>
      </c>
      <c r="R50" s="22">
        <f t="shared" si="18"/>
        <v>0.05</v>
      </c>
      <c r="S50" s="23">
        <f t="shared" si="19"/>
        <v>2</v>
      </c>
      <c r="T50" s="33">
        <f t="shared" si="20"/>
        <v>3.4482758620689655E-2</v>
      </c>
      <c r="U50" s="25">
        <f>'Avril N-1'!S50</f>
        <v>1</v>
      </c>
      <c r="V50" s="26">
        <f t="shared" si="1"/>
        <v>1</v>
      </c>
      <c r="W50" s="22">
        <f t="shared" si="21"/>
        <v>4.1666666666666664E-2</v>
      </c>
      <c r="X50" s="23">
        <f t="shared" si="22"/>
        <v>1</v>
      </c>
      <c r="Y50" s="33">
        <f t="shared" si="23"/>
        <v>0</v>
      </c>
      <c r="Z50" s="25">
        <f>'Avril N-1'!X50</f>
        <v>0</v>
      </c>
      <c r="AA50" s="26">
        <f t="shared" si="2"/>
        <v>1</v>
      </c>
      <c r="AB50" s="22">
        <f t="shared" si="24"/>
        <v>4.4776119402985072E-2</v>
      </c>
      <c r="AC50" s="23">
        <f t="shared" si="25"/>
        <v>3</v>
      </c>
      <c r="AD50" s="33">
        <f t="shared" si="26"/>
        <v>1.3157894736842105E-2</v>
      </c>
      <c r="AE50" s="25">
        <f>'Avril N-1'!AC50</f>
        <v>1</v>
      </c>
      <c r="AF50" s="26">
        <f t="shared" si="3"/>
        <v>2</v>
      </c>
      <c r="AG50" s="22">
        <f t="shared" si="27"/>
        <v>6.6666666666666666E-2</v>
      </c>
      <c r="AH50" s="23">
        <f t="shared" si="28"/>
        <v>1</v>
      </c>
      <c r="AI50" s="33">
        <f t="shared" si="29"/>
        <v>6.6666666666666666E-2</v>
      </c>
      <c r="AJ50" s="25">
        <f>'Avril N-1'!AH50</f>
        <v>1</v>
      </c>
      <c r="AK50" s="26">
        <f t="shared" si="4"/>
        <v>0</v>
      </c>
      <c r="AL50" s="22">
        <f t="shared" si="30"/>
        <v>2.7355623100303952E-2</v>
      </c>
      <c r="AM50" s="23">
        <f t="shared" si="31"/>
        <v>9</v>
      </c>
      <c r="AN50" s="33">
        <f t="shared" si="32"/>
        <v>2.1021021021021023E-2</v>
      </c>
      <c r="AO50" s="25">
        <f>'Avril N-1'!AM50</f>
        <v>7</v>
      </c>
      <c r="AP50" s="26">
        <f t="shared" si="5"/>
        <v>2</v>
      </c>
      <c r="AQ50" s="22">
        <f t="shared" si="33"/>
        <v>0.1875</v>
      </c>
      <c r="AR50" s="23">
        <f t="shared" si="34"/>
        <v>3</v>
      </c>
      <c r="AS50" s="33">
        <f t="shared" si="35"/>
        <v>0.1</v>
      </c>
      <c r="AT50" s="25">
        <f>'Avril N-1'!AR50</f>
        <v>2</v>
      </c>
      <c r="AU50" s="26">
        <f t="shared" si="6"/>
        <v>1</v>
      </c>
    </row>
    <row r="51" spans="1:47" x14ac:dyDescent="0.3">
      <c r="A51" t="s">
        <v>31</v>
      </c>
      <c r="B51" s="21"/>
      <c r="C51" s="22">
        <f t="shared" si="7"/>
        <v>3.8834951456310676E-2</v>
      </c>
      <c r="D51" s="23">
        <f t="shared" si="8"/>
        <v>4</v>
      </c>
      <c r="E51" s="24">
        <f t="shared" si="9"/>
        <v>4.2105263157894736E-2</v>
      </c>
      <c r="F51" s="25">
        <f>'Avril N-1'!D51</f>
        <v>4</v>
      </c>
      <c r="G51" s="26">
        <f t="shared" si="10"/>
        <v>0</v>
      </c>
      <c r="H51" s="22">
        <f t="shared" si="11"/>
        <v>0.04</v>
      </c>
      <c r="I51" s="23">
        <f t="shared" si="12"/>
        <v>3</v>
      </c>
      <c r="J51" s="33">
        <f t="shared" si="13"/>
        <v>5.1948051948051951E-2</v>
      </c>
      <c r="K51" s="25">
        <f>'Avril N-1'!I51</f>
        <v>4</v>
      </c>
      <c r="L51" s="26">
        <f t="shared" si="14"/>
        <v>-1</v>
      </c>
      <c r="M51" s="22">
        <f t="shared" si="15"/>
        <v>4.7619047619047616E-2</v>
      </c>
      <c r="N51" s="23">
        <f t="shared" si="16"/>
        <v>1</v>
      </c>
      <c r="O51" s="24">
        <f t="shared" si="17"/>
        <v>0</v>
      </c>
      <c r="P51" s="25">
        <f>'Avril N-1'!N51</f>
        <v>0</v>
      </c>
      <c r="Q51" s="26">
        <f t="shared" si="0"/>
        <v>1</v>
      </c>
      <c r="R51" s="22">
        <f t="shared" si="18"/>
        <v>2.5000000000000001E-2</v>
      </c>
      <c r="S51" s="23">
        <f t="shared" si="19"/>
        <v>1</v>
      </c>
      <c r="T51" s="33">
        <f t="shared" si="20"/>
        <v>3.4482758620689655E-2</v>
      </c>
      <c r="U51" s="25">
        <f>'Avril N-1'!S51</f>
        <v>1</v>
      </c>
      <c r="V51" s="26">
        <f t="shared" si="1"/>
        <v>0</v>
      </c>
      <c r="W51" s="22">
        <f t="shared" si="21"/>
        <v>4.1666666666666664E-2</v>
      </c>
      <c r="X51" s="23">
        <f t="shared" si="22"/>
        <v>1</v>
      </c>
      <c r="Y51" s="33">
        <f t="shared" si="23"/>
        <v>5.5555555555555552E-2</v>
      </c>
      <c r="Z51" s="25">
        <f>'Avril N-1'!X51</f>
        <v>1</v>
      </c>
      <c r="AA51" s="26">
        <f t="shared" si="2"/>
        <v>0</v>
      </c>
      <c r="AB51" s="22">
        <f t="shared" si="24"/>
        <v>1.4925373134328358E-2</v>
      </c>
      <c r="AC51" s="23">
        <f t="shared" si="25"/>
        <v>1</v>
      </c>
      <c r="AD51" s="33">
        <f t="shared" si="26"/>
        <v>1.3157894736842105E-2</v>
      </c>
      <c r="AE51" s="25">
        <f>'Avril N-1'!AC51</f>
        <v>1</v>
      </c>
      <c r="AF51" s="26">
        <f t="shared" si="3"/>
        <v>0</v>
      </c>
      <c r="AG51" s="22">
        <f t="shared" si="27"/>
        <v>0</v>
      </c>
      <c r="AH51" s="23">
        <f t="shared" si="28"/>
        <v>0</v>
      </c>
      <c r="AI51" s="33">
        <f t="shared" si="29"/>
        <v>0</v>
      </c>
      <c r="AJ51" s="25">
        <f>'Avril N-1'!AH51</f>
        <v>0</v>
      </c>
      <c r="AK51" s="26">
        <f t="shared" si="4"/>
        <v>0</v>
      </c>
      <c r="AL51" s="22">
        <f t="shared" si="30"/>
        <v>3.0395136778115502E-2</v>
      </c>
      <c r="AM51" s="23">
        <f t="shared" si="31"/>
        <v>10</v>
      </c>
      <c r="AN51" s="33">
        <f t="shared" si="32"/>
        <v>3.3033033033033031E-2</v>
      </c>
      <c r="AO51" s="25">
        <f>'Avril N-1'!AM51</f>
        <v>11</v>
      </c>
      <c r="AP51" s="26">
        <f t="shared" si="5"/>
        <v>-1</v>
      </c>
      <c r="AQ51" s="22">
        <f t="shared" si="33"/>
        <v>6.25E-2</v>
      </c>
      <c r="AR51" s="23">
        <f t="shared" si="34"/>
        <v>1</v>
      </c>
      <c r="AS51" s="33">
        <f t="shared" si="35"/>
        <v>0</v>
      </c>
      <c r="AT51" s="25">
        <f>'Avril N-1'!AR51</f>
        <v>0</v>
      </c>
      <c r="AU51" s="26">
        <f t="shared" si="6"/>
        <v>1</v>
      </c>
    </row>
    <row r="52" spans="1:47" x14ac:dyDescent="0.3">
      <c r="A52" t="s">
        <v>32</v>
      </c>
      <c r="B52" s="21"/>
      <c r="C52" s="22">
        <f t="shared" si="7"/>
        <v>0.11650485436893204</v>
      </c>
      <c r="D52" s="23">
        <f t="shared" si="8"/>
        <v>12</v>
      </c>
      <c r="E52" s="24">
        <f t="shared" si="9"/>
        <v>0.1368421052631579</v>
      </c>
      <c r="F52" s="25">
        <f>'Avril N-1'!D52</f>
        <v>13</v>
      </c>
      <c r="G52" s="26">
        <f t="shared" si="10"/>
        <v>-1</v>
      </c>
      <c r="H52" s="22">
        <f t="shared" si="11"/>
        <v>0.10666666666666667</v>
      </c>
      <c r="I52" s="23">
        <f t="shared" si="12"/>
        <v>8</v>
      </c>
      <c r="J52" s="33">
        <f t="shared" si="13"/>
        <v>0.1038961038961039</v>
      </c>
      <c r="K52" s="25">
        <f>'Avril N-1'!I52</f>
        <v>8</v>
      </c>
      <c r="L52" s="26">
        <f t="shared" si="14"/>
        <v>0</v>
      </c>
      <c r="M52" s="22">
        <f t="shared" si="15"/>
        <v>4.7619047619047616E-2</v>
      </c>
      <c r="N52" s="23">
        <f t="shared" si="16"/>
        <v>1</v>
      </c>
      <c r="O52" s="24">
        <f t="shared" si="17"/>
        <v>2.3255813953488372E-2</v>
      </c>
      <c r="P52" s="25">
        <f>'Avril N-1'!N52</f>
        <v>1</v>
      </c>
      <c r="Q52" s="26">
        <f t="shared" ref="Q52" si="53">N52-P52</f>
        <v>0</v>
      </c>
      <c r="R52" s="22">
        <f t="shared" si="18"/>
        <v>0.1</v>
      </c>
      <c r="S52" s="23">
        <f t="shared" si="19"/>
        <v>4</v>
      </c>
      <c r="T52" s="33">
        <f t="shared" si="20"/>
        <v>3.4482758620689655E-2</v>
      </c>
      <c r="U52" s="25">
        <f>'Avril N-1'!S52</f>
        <v>1</v>
      </c>
      <c r="V52" s="26">
        <f t="shared" si="1"/>
        <v>3</v>
      </c>
      <c r="W52" s="22">
        <f t="shared" si="21"/>
        <v>0.125</v>
      </c>
      <c r="X52" s="23">
        <f t="shared" si="22"/>
        <v>3</v>
      </c>
      <c r="Y52" s="33">
        <f t="shared" si="23"/>
        <v>0</v>
      </c>
      <c r="Z52" s="25">
        <f>'Avril N-1'!X52</f>
        <v>0</v>
      </c>
      <c r="AA52" s="26">
        <f t="shared" si="2"/>
        <v>3</v>
      </c>
      <c r="AB52" s="22">
        <f t="shared" si="24"/>
        <v>7.4626865671641784E-2</v>
      </c>
      <c r="AC52" s="23">
        <f t="shared" si="25"/>
        <v>5</v>
      </c>
      <c r="AD52" s="33">
        <f t="shared" si="26"/>
        <v>5.2631578947368418E-2</v>
      </c>
      <c r="AE52" s="25">
        <f>'Avril N-1'!AC52</f>
        <v>4</v>
      </c>
      <c r="AF52" s="26">
        <f t="shared" ref="AF52" si="54">AC52-AE52</f>
        <v>1</v>
      </c>
      <c r="AG52" s="22">
        <f t="shared" si="27"/>
        <v>0.13333333333333333</v>
      </c>
      <c r="AH52" s="23">
        <f t="shared" si="28"/>
        <v>2</v>
      </c>
      <c r="AI52" s="33">
        <f t="shared" si="29"/>
        <v>0.26666666666666666</v>
      </c>
      <c r="AJ52" s="25">
        <f>'Avril N-1'!AH52</f>
        <v>4</v>
      </c>
      <c r="AK52" s="26">
        <f t="shared" si="4"/>
        <v>-2</v>
      </c>
      <c r="AL52" s="22">
        <f t="shared" si="30"/>
        <v>0.10334346504559271</v>
      </c>
      <c r="AM52" s="23">
        <f t="shared" si="31"/>
        <v>34</v>
      </c>
      <c r="AN52" s="33">
        <f>AO52/$AO$54</f>
        <v>9.0090090090090086E-2</v>
      </c>
      <c r="AO52" s="25">
        <f>'Avril N-1'!AM52</f>
        <v>30</v>
      </c>
      <c r="AP52" s="26">
        <f t="shared" ref="AP52" si="55">AM52-AO52</f>
        <v>4</v>
      </c>
      <c r="AQ52" s="22">
        <f t="shared" si="33"/>
        <v>6.25E-2</v>
      </c>
      <c r="AR52" s="23">
        <f t="shared" si="34"/>
        <v>1</v>
      </c>
      <c r="AS52" s="33">
        <f t="shared" si="35"/>
        <v>0.05</v>
      </c>
      <c r="AT52" s="25">
        <f>'Avril N-1'!AR52</f>
        <v>1</v>
      </c>
      <c r="AU52" s="26">
        <f t="shared" si="6"/>
        <v>0</v>
      </c>
    </row>
    <row r="53" spans="1:47" ht="15" thickBot="1" x14ac:dyDescent="0.35">
      <c r="B53" s="27"/>
      <c r="C53" s="28"/>
      <c r="D53" s="27"/>
      <c r="E53" s="29"/>
      <c r="F53" s="30"/>
      <c r="G53" s="31"/>
      <c r="H53" s="28"/>
      <c r="I53" s="27"/>
      <c r="J53" s="29"/>
      <c r="K53" s="30"/>
      <c r="L53" s="31"/>
      <c r="M53" s="28"/>
      <c r="N53" s="27"/>
      <c r="O53" s="29"/>
      <c r="P53" s="30"/>
      <c r="Q53" s="31"/>
      <c r="R53" s="28"/>
      <c r="S53" s="27"/>
      <c r="T53" s="29"/>
      <c r="U53" s="30"/>
      <c r="V53" s="31"/>
      <c r="W53" s="28"/>
      <c r="X53" s="27"/>
      <c r="Y53" s="29"/>
      <c r="Z53" s="30"/>
      <c r="AA53" s="31"/>
      <c r="AB53" s="28"/>
      <c r="AC53" s="27"/>
      <c r="AD53" s="29"/>
      <c r="AE53" s="30"/>
      <c r="AF53" s="31"/>
      <c r="AG53" s="28"/>
      <c r="AH53" s="27"/>
      <c r="AI53" s="29"/>
      <c r="AJ53" s="30"/>
      <c r="AK53" s="31"/>
      <c r="AL53" s="28"/>
      <c r="AM53" s="27"/>
      <c r="AN53" s="29"/>
      <c r="AO53" s="30"/>
      <c r="AP53" s="31"/>
      <c r="AQ53" s="28"/>
      <c r="AR53" s="27"/>
      <c r="AS53" s="29"/>
      <c r="AT53" s="30"/>
      <c r="AU53" s="31"/>
    </row>
    <row r="54" spans="1:47" s="12" customFormat="1" ht="16.2" thickBot="1" x14ac:dyDescent="0.35">
      <c r="A54" s="11" t="s">
        <v>38</v>
      </c>
      <c r="C54" s="13">
        <f>SUM(C3:C52)</f>
        <v>0.99999999999999978</v>
      </c>
      <c r="D54" s="12">
        <f>SUM(D3:D52)</f>
        <v>103</v>
      </c>
      <c r="E54" s="16">
        <f>SUM(E3:E52)</f>
        <v>0.99999999999999989</v>
      </c>
      <c r="F54" s="17">
        <f>SUM(F3:F52)</f>
        <v>95</v>
      </c>
      <c r="G54" s="14"/>
      <c r="H54" s="13">
        <f>SUM(H3:H52)</f>
        <v>1</v>
      </c>
      <c r="I54" s="12">
        <f>SUM(I3:I52)</f>
        <v>75</v>
      </c>
      <c r="J54" s="16">
        <f>SUM(J3:J52)</f>
        <v>1.0000000000000002</v>
      </c>
      <c r="K54" s="17">
        <f>SUM(K3:K52)</f>
        <v>77</v>
      </c>
      <c r="M54" s="19">
        <f>SUM(M3:M52)</f>
        <v>1</v>
      </c>
      <c r="N54" s="12">
        <f>SUM(N3:N52)</f>
        <v>21</v>
      </c>
      <c r="O54" s="16">
        <f>SUM(O3:O52)</f>
        <v>1</v>
      </c>
      <c r="P54" s="17">
        <f>SUM(P3:P52)</f>
        <v>43</v>
      </c>
      <c r="R54" s="13">
        <f>SUM(R3:R52)</f>
        <v>1.0000000000000002</v>
      </c>
      <c r="S54" s="12">
        <f>SUM(S3:S52)</f>
        <v>40</v>
      </c>
      <c r="T54" s="16">
        <f>SUM(T3:T52)</f>
        <v>0.99999999999999978</v>
      </c>
      <c r="U54" s="17">
        <f>SUM(U3:U52)</f>
        <v>29</v>
      </c>
      <c r="W54" s="13">
        <f>SUM(W3:W52)</f>
        <v>0.99999999999999989</v>
      </c>
      <c r="X54" s="12">
        <f>SUM(X3:X52)</f>
        <v>24</v>
      </c>
      <c r="Y54" s="16">
        <f>SUM(Y3:Y52)</f>
        <v>1</v>
      </c>
      <c r="Z54" s="17">
        <f>SUM(Z3:Z52)</f>
        <v>18</v>
      </c>
      <c r="AB54" s="13">
        <f>SUM(AB3:AB52)</f>
        <v>1</v>
      </c>
      <c r="AC54" s="12">
        <f>SUM(AC3:AC52)</f>
        <v>67</v>
      </c>
      <c r="AD54" s="16">
        <f>SUM(AD3:AD52)</f>
        <v>0.99999999999999978</v>
      </c>
      <c r="AE54" s="17">
        <f>SUM(AE3:AE52)</f>
        <v>76</v>
      </c>
      <c r="AG54" s="13">
        <f>SUM(AG3:AG52)</f>
        <v>1</v>
      </c>
      <c r="AH54" s="12">
        <f>SUM(AH3:AH52)</f>
        <v>15</v>
      </c>
      <c r="AI54" s="16">
        <f>SUM(AI3:AI52)</f>
        <v>1</v>
      </c>
      <c r="AJ54" s="17">
        <f>SUM(AJ3:AJ52)</f>
        <v>15</v>
      </c>
      <c r="AL54" s="13">
        <f>SUM(AL3:AL52)</f>
        <v>0.99999999999999933</v>
      </c>
      <c r="AM54" s="12">
        <f>SUM(AM3:AM52)</f>
        <v>329</v>
      </c>
      <c r="AN54" s="16">
        <f>SUM(AN3:AN52)</f>
        <v>0.99999999999999989</v>
      </c>
      <c r="AO54" s="17">
        <f>SUM(AO3:AO52)</f>
        <v>333</v>
      </c>
      <c r="AQ54" s="13">
        <f>SUM(AQ3:AQ52)</f>
        <v>1</v>
      </c>
      <c r="AR54" s="12">
        <f>SUM(AR3:AR52)</f>
        <v>16</v>
      </c>
      <c r="AS54" s="16">
        <f>SUM(AS3:AS52)</f>
        <v>1.0000000000000002</v>
      </c>
      <c r="AT54" s="17">
        <f>SUM(AT3:AT52)</f>
        <v>20</v>
      </c>
    </row>
  </sheetData>
  <mergeCells count="18">
    <mergeCell ref="O1:P1"/>
    <mergeCell ref="C1:D1"/>
    <mergeCell ref="E1:F1"/>
    <mergeCell ref="H1:I1"/>
    <mergeCell ref="J1:K1"/>
    <mergeCell ref="M1:N1"/>
    <mergeCell ref="AS1:AT1"/>
    <mergeCell ref="R1:S1"/>
    <mergeCell ref="T1:U1"/>
    <mergeCell ref="W1:X1"/>
    <mergeCell ref="Y1:Z1"/>
    <mergeCell ref="AB1:AC1"/>
    <mergeCell ref="AD1:AE1"/>
    <mergeCell ref="AG1:AH1"/>
    <mergeCell ref="AI1:AJ1"/>
    <mergeCell ref="AL1:AM1"/>
    <mergeCell ref="AN1:AO1"/>
    <mergeCell ref="AQ1:AR1"/>
  </mergeCells>
  <conditionalFormatting sqref="G53 L53 V53 AA53 AK53 AU53 Q53 AF53 AP53">
    <cfRule type="expression" dxfId="221" priority="19">
      <formula>G53&gt;D53</formula>
    </cfRule>
    <cfRule type="expression" dxfId="220" priority="20">
      <formula>G53&lt;D53</formula>
    </cfRule>
  </conditionalFormatting>
  <conditionalFormatting sqref="G3:G52">
    <cfRule type="cellIs" dxfId="219" priority="17" operator="lessThan">
      <formula>0</formula>
    </cfRule>
    <cfRule type="cellIs" dxfId="218" priority="18" operator="greaterThan">
      <formula>0</formula>
    </cfRule>
  </conditionalFormatting>
  <conditionalFormatting sqref="L3:L52">
    <cfRule type="cellIs" dxfId="217" priority="15" operator="lessThan">
      <formula>0</formula>
    </cfRule>
    <cfRule type="cellIs" dxfId="216" priority="16" operator="greaterThan">
      <formula>0</formula>
    </cfRule>
  </conditionalFormatting>
  <conditionalFormatting sqref="Q3:Q52">
    <cfRule type="cellIs" dxfId="215" priority="13" operator="lessThan">
      <formula>0</formula>
    </cfRule>
    <cfRule type="cellIs" dxfId="214" priority="14" operator="greaterThan">
      <formula>0</formula>
    </cfRule>
  </conditionalFormatting>
  <conditionalFormatting sqref="V3:V52">
    <cfRule type="cellIs" dxfId="213" priority="11" operator="lessThan">
      <formula>0</formula>
    </cfRule>
    <cfRule type="cellIs" dxfId="212" priority="12" operator="greaterThan">
      <formula>0</formula>
    </cfRule>
  </conditionalFormatting>
  <conditionalFormatting sqref="AA3:AA52">
    <cfRule type="cellIs" dxfId="211" priority="9" operator="lessThan">
      <formula>0</formula>
    </cfRule>
    <cfRule type="cellIs" dxfId="210" priority="10" operator="greaterThan">
      <formula>0</formula>
    </cfRule>
  </conditionalFormatting>
  <conditionalFormatting sqref="AF3:AF52">
    <cfRule type="cellIs" dxfId="209" priority="7" operator="lessThan">
      <formula>0</formula>
    </cfRule>
    <cfRule type="cellIs" dxfId="208" priority="8" operator="greaterThan">
      <formula>0</formula>
    </cfRule>
  </conditionalFormatting>
  <conditionalFormatting sqref="AK3:AK52">
    <cfRule type="cellIs" dxfId="207" priority="5" operator="lessThan">
      <formula>0</formula>
    </cfRule>
    <cfRule type="cellIs" dxfId="206" priority="6" operator="greaterThan">
      <formula>0</formula>
    </cfRule>
  </conditionalFormatting>
  <conditionalFormatting sqref="AP3:AP52">
    <cfRule type="cellIs" dxfId="205" priority="3" operator="lessThan">
      <formula>0</formula>
    </cfRule>
    <cfRule type="cellIs" dxfId="204" priority="4" operator="greaterThan">
      <formula>0</formula>
    </cfRule>
  </conditionalFormatting>
  <conditionalFormatting sqref="AU3:AU52">
    <cfRule type="cellIs" dxfId="203" priority="1" operator="lessThan">
      <formula>0</formula>
    </cfRule>
    <cfRule type="cellIs" dxfId="202" priority="2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1:BL54"/>
  <sheetViews>
    <sheetView topLeftCell="A13" workbookViewId="0">
      <pane xSplit="2" topLeftCell="C1" activePane="topRight" state="frozen"/>
      <selection activeCell="A31" sqref="A31:XFD31"/>
      <selection pane="topRight" activeCell="A31" sqref="A31:XFD31"/>
    </sheetView>
  </sheetViews>
  <sheetFormatPr baseColWidth="10" defaultColWidth="9.109375" defaultRowHeight="14.4" x14ac:dyDescent="0.3"/>
  <cols>
    <col min="1" max="1" width="15.5546875" bestFit="1" customWidth="1"/>
    <col min="2" max="2" width="15.5546875" hidden="1" customWidth="1"/>
    <col min="3" max="4" width="11" customWidth="1"/>
    <col min="5" max="6" width="11" style="18" customWidth="1"/>
    <col min="7" max="7" width="11" style="3" customWidth="1"/>
    <col min="8" max="9" width="11" customWidth="1"/>
    <col min="10" max="11" width="11" style="18" customWidth="1"/>
    <col min="12" max="14" width="11" customWidth="1"/>
    <col min="15" max="16" width="11" style="18" customWidth="1"/>
    <col min="17" max="19" width="11" customWidth="1"/>
    <col min="20" max="21" width="11" style="18" customWidth="1"/>
    <col min="22" max="24" width="11" customWidth="1"/>
    <col min="25" max="26" width="11" style="18" customWidth="1"/>
    <col min="27" max="29" width="11" customWidth="1"/>
    <col min="30" max="31" width="11" style="18" customWidth="1"/>
    <col min="32" max="34" width="11" customWidth="1"/>
    <col min="35" max="36" width="11" style="18" customWidth="1"/>
    <col min="37" max="39" width="11" customWidth="1"/>
    <col min="40" max="41" width="11" style="18" customWidth="1"/>
    <col min="42" max="44" width="11" customWidth="1"/>
    <col min="45" max="46" width="11" style="18" customWidth="1"/>
    <col min="47" max="47" width="11" customWidth="1"/>
    <col min="51" max="64" width="16.44140625" customWidth="1"/>
  </cols>
  <sheetData>
    <row r="1" spans="1:64" s="1" customFormat="1" x14ac:dyDescent="0.3">
      <c r="A1" s="5" t="s">
        <v>0</v>
      </c>
      <c r="B1" s="4" t="s">
        <v>41</v>
      </c>
      <c r="C1" s="38" t="s">
        <v>42</v>
      </c>
      <c r="D1" s="39"/>
      <c r="E1" s="40" t="s">
        <v>92</v>
      </c>
      <c r="F1" s="41"/>
      <c r="G1" s="7"/>
      <c r="H1" s="38" t="s">
        <v>44</v>
      </c>
      <c r="I1" s="39"/>
      <c r="J1" s="40" t="s">
        <v>93</v>
      </c>
      <c r="K1" s="41"/>
      <c r="L1" s="10"/>
      <c r="M1" s="38" t="s">
        <v>45</v>
      </c>
      <c r="N1" s="39"/>
      <c r="O1" s="40" t="s">
        <v>94</v>
      </c>
      <c r="P1" s="41"/>
      <c r="Q1" s="10"/>
      <c r="R1" s="38" t="s">
        <v>46</v>
      </c>
      <c r="S1" s="39"/>
      <c r="T1" s="40" t="s">
        <v>95</v>
      </c>
      <c r="U1" s="41"/>
      <c r="V1" s="10"/>
      <c r="W1" s="38" t="s">
        <v>51</v>
      </c>
      <c r="X1" s="39"/>
      <c r="Y1" s="40" t="s">
        <v>100</v>
      </c>
      <c r="Z1" s="41"/>
      <c r="AA1" s="10"/>
      <c r="AB1" s="38" t="s">
        <v>47</v>
      </c>
      <c r="AC1" s="39"/>
      <c r="AD1" s="40" t="s">
        <v>96</v>
      </c>
      <c r="AE1" s="41"/>
      <c r="AF1" s="10"/>
      <c r="AG1" s="38" t="s">
        <v>48</v>
      </c>
      <c r="AH1" s="39"/>
      <c r="AI1" s="40" t="s">
        <v>97</v>
      </c>
      <c r="AJ1" s="41"/>
      <c r="AK1" s="10"/>
      <c r="AL1" s="38" t="s">
        <v>98</v>
      </c>
      <c r="AM1" s="39"/>
      <c r="AN1" s="40" t="s">
        <v>101</v>
      </c>
      <c r="AO1" s="41"/>
      <c r="AP1" s="10"/>
      <c r="AQ1" s="38" t="s">
        <v>99</v>
      </c>
      <c r="AR1" s="39"/>
      <c r="AS1" s="40" t="s">
        <v>102</v>
      </c>
      <c r="AT1" s="41"/>
      <c r="AU1" s="10"/>
      <c r="AY1" t="s">
        <v>0</v>
      </c>
      <c r="AZ1" t="s">
        <v>73</v>
      </c>
      <c r="BA1" t="s">
        <v>74</v>
      </c>
      <c r="BB1" t="s">
        <v>75</v>
      </c>
      <c r="BC1" t="s">
        <v>76</v>
      </c>
      <c r="BD1" t="s">
        <v>77</v>
      </c>
      <c r="BE1" t="s">
        <v>78</v>
      </c>
      <c r="BF1" t="s">
        <v>79</v>
      </c>
      <c r="BG1" t="s">
        <v>80</v>
      </c>
      <c r="BH1" t="s">
        <v>81</v>
      </c>
      <c r="BI1" t="s">
        <v>82</v>
      </c>
      <c r="BJ1" t="s">
        <v>83</v>
      </c>
      <c r="BK1" t="s">
        <v>84</v>
      </c>
      <c r="BL1" t="s">
        <v>85</v>
      </c>
    </row>
    <row r="2" spans="1:64" s="1" customFormat="1" x14ac:dyDescent="0.3">
      <c r="A2" s="6"/>
      <c r="B2" s="4"/>
      <c r="C2" s="8" t="s">
        <v>40</v>
      </c>
      <c r="D2" s="2" t="s">
        <v>39</v>
      </c>
      <c r="E2" s="15" t="s">
        <v>40</v>
      </c>
      <c r="F2" s="15" t="s">
        <v>39</v>
      </c>
      <c r="G2" s="9" t="s">
        <v>43</v>
      </c>
      <c r="H2" s="8" t="s">
        <v>40</v>
      </c>
      <c r="I2" s="2" t="s">
        <v>39</v>
      </c>
      <c r="J2" s="15" t="s">
        <v>40</v>
      </c>
      <c r="K2" s="15" t="s">
        <v>39</v>
      </c>
      <c r="L2" s="9" t="s">
        <v>43</v>
      </c>
      <c r="M2" s="8" t="s">
        <v>40</v>
      </c>
      <c r="N2" s="2" t="s">
        <v>39</v>
      </c>
      <c r="O2" s="15" t="s">
        <v>40</v>
      </c>
      <c r="P2" s="15" t="s">
        <v>39</v>
      </c>
      <c r="Q2" s="9" t="s">
        <v>43</v>
      </c>
      <c r="R2" s="8" t="s">
        <v>40</v>
      </c>
      <c r="S2" s="2" t="s">
        <v>39</v>
      </c>
      <c r="T2" s="15" t="s">
        <v>40</v>
      </c>
      <c r="U2" s="15" t="s">
        <v>39</v>
      </c>
      <c r="V2" s="9" t="s">
        <v>43</v>
      </c>
      <c r="W2" s="8" t="s">
        <v>40</v>
      </c>
      <c r="X2" s="2" t="s">
        <v>39</v>
      </c>
      <c r="Y2" s="15" t="s">
        <v>40</v>
      </c>
      <c r="Z2" s="15" t="s">
        <v>39</v>
      </c>
      <c r="AA2" s="9" t="s">
        <v>43</v>
      </c>
      <c r="AB2" s="8" t="s">
        <v>40</v>
      </c>
      <c r="AC2" s="2" t="s">
        <v>39</v>
      </c>
      <c r="AD2" s="15" t="s">
        <v>40</v>
      </c>
      <c r="AE2" s="15" t="s">
        <v>39</v>
      </c>
      <c r="AF2" s="9" t="s">
        <v>43</v>
      </c>
      <c r="AG2" s="8" t="s">
        <v>40</v>
      </c>
      <c r="AH2" s="2" t="s">
        <v>39</v>
      </c>
      <c r="AI2" s="15" t="s">
        <v>40</v>
      </c>
      <c r="AJ2" s="15" t="s">
        <v>39</v>
      </c>
      <c r="AK2" s="9" t="s">
        <v>43</v>
      </c>
      <c r="AL2" s="8" t="s">
        <v>40</v>
      </c>
      <c r="AM2" s="2" t="s">
        <v>39</v>
      </c>
      <c r="AN2" s="15" t="s">
        <v>40</v>
      </c>
      <c r="AO2" s="15" t="s">
        <v>39</v>
      </c>
      <c r="AP2" s="9" t="s">
        <v>43</v>
      </c>
      <c r="AQ2" s="8" t="s">
        <v>40</v>
      </c>
      <c r="AR2" s="2" t="s">
        <v>39</v>
      </c>
      <c r="AS2" s="15" t="s">
        <v>40</v>
      </c>
      <c r="AT2" s="15" t="s">
        <v>39</v>
      </c>
      <c r="AU2" s="9" t="s">
        <v>43</v>
      </c>
      <c r="AY2" t="s">
        <v>33</v>
      </c>
      <c r="AZ2" t="s">
        <v>86</v>
      </c>
      <c r="BA2" t="s">
        <v>87</v>
      </c>
      <c r="BB2" t="s">
        <v>104</v>
      </c>
      <c r="BC2" t="s">
        <v>89</v>
      </c>
      <c r="BD2">
        <v>0</v>
      </c>
      <c r="BE2">
        <v>0</v>
      </c>
      <c r="BF2">
        <v>0</v>
      </c>
      <c r="BG2">
        <v>0</v>
      </c>
      <c r="BH2">
        <v>0</v>
      </c>
      <c r="BI2">
        <v>1</v>
      </c>
      <c r="BJ2">
        <v>0</v>
      </c>
      <c r="BK2">
        <v>1</v>
      </c>
      <c r="BL2">
        <v>0</v>
      </c>
    </row>
    <row r="3" spans="1:64" x14ac:dyDescent="0.3">
      <c r="A3" s="20" t="s">
        <v>36</v>
      </c>
      <c r="B3" s="21" t="e">
        <f>LOOKUP(A3,#REF!,#REF!)</f>
        <v>#REF!</v>
      </c>
      <c r="C3" s="32">
        <f>D3/$D$54</f>
        <v>0</v>
      </c>
      <c r="D3" s="23">
        <f>IF(COUNTIF($AY$2:$BL$56,A3)=1,VLOOKUP(A3,$AY$2:$BL$56,6,FALSE),0)</f>
        <v>0</v>
      </c>
      <c r="E3" s="33" t="e">
        <f>F3/$F$54</f>
        <v>#DIV/0!</v>
      </c>
      <c r="F3" s="25"/>
      <c r="G3" s="26">
        <f>F3-D3</f>
        <v>0</v>
      </c>
      <c r="H3" s="32">
        <f>I3/$I$54</f>
        <v>0</v>
      </c>
      <c r="I3" s="23">
        <f>IF(COUNTIF($AY$2:$BL$56,A3)=1,VLOOKUP(A3,$AY$2:$BL$56,7,FALSE),0)</f>
        <v>0</v>
      </c>
      <c r="J3" s="33" t="e">
        <f t="shared" ref="J3:J52" si="0">K3/$K$54</f>
        <v>#DIV/0!</v>
      </c>
      <c r="K3" s="25"/>
      <c r="L3" s="26">
        <f>K3-I3</f>
        <v>0</v>
      </c>
      <c r="M3" s="22">
        <f>N3/$N$54</f>
        <v>0</v>
      </c>
      <c r="N3" s="23">
        <f>IF(COUNTIF($AY$2:$BL$56,A3)=1,VLOOKUP(A3,$AY$2:$BL$56,8,FALSE),0)</f>
        <v>0</v>
      </c>
      <c r="O3" s="33" t="e">
        <f t="shared" ref="O3:O52" si="1">P3/$P$54</f>
        <v>#DIV/0!</v>
      </c>
      <c r="P3" s="25"/>
      <c r="Q3" s="26">
        <f>P3-N3</f>
        <v>0</v>
      </c>
      <c r="R3" s="32">
        <f>S3/$S$54</f>
        <v>0</v>
      </c>
      <c r="S3" s="23">
        <f>IF(COUNTIF($AY$2:$BL$56,A3)=1,VLOOKUP(A3,$AY$2:$BL$56,9,FALSE),0)</f>
        <v>0</v>
      </c>
      <c r="T3" s="33" t="e">
        <f t="shared" ref="T3:T52" si="2">U3/$U$54</f>
        <v>#DIV/0!</v>
      </c>
      <c r="U3" s="25"/>
      <c r="V3" s="26">
        <f>U3-S3</f>
        <v>0</v>
      </c>
      <c r="W3" s="32">
        <f>X3/$X$54</f>
        <v>0</v>
      </c>
      <c r="X3" s="23">
        <f>IF(COUNTIF($AY$2:$BL$56,A3)=1,VLOOKUP(A3,$AY$2:$BL$56,10,FALSE),0)</f>
        <v>0</v>
      </c>
      <c r="Y3" s="33" t="e">
        <f>Z3/$Z$54</f>
        <v>#DIV/0!</v>
      </c>
      <c r="Z3" s="25"/>
      <c r="AA3" s="26">
        <f>Z3-X3</f>
        <v>0</v>
      </c>
      <c r="AB3" s="32">
        <f>AC3/$AC$54</f>
        <v>0</v>
      </c>
      <c r="AC3" s="23">
        <f>IF(COUNTIF($AY$2:$BL$56,A3)=1,VLOOKUP(A3,$AY$2:$BL$56,11,FALSE),0)</f>
        <v>0</v>
      </c>
      <c r="AD3" s="33" t="e">
        <f>AE3/$AE$54</f>
        <v>#DIV/0!</v>
      </c>
      <c r="AE3" s="25"/>
      <c r="AF3" s="26">
        <f>AE3-AC3</f>
        <v>0</v>
      </c>
      <c r="AG3" s="32">
        <f>AH3/$AH$54</f>
        <v>0</v>
      </c>
      <c r="AH3" s="23">
        <f>IF(COUNTIF($AY$2:$BL$56,A3)=1,VLOOKUP(A3,$AY$2:$BL$56,12,FALSE),0)</f>
        <v>0</v>
      </c>
      <c r="AI3" s="33" t="e">
        <f>AJ3/$AJ$54</f>
        <v>#DIV/0!</v>
      </c>
      <c r="AJ3" s="25"/>
      <c r="AK3" s="26">
        <f>AJ3-AH3</f>
        <v>0</v>
      </c>
      <c r="AL3" s="32">
        <f>AM3/$AM$54</f>
        <v>0</v>
      </c>
      <c r="AM3" s="23">
        <f>IF(COUNTIF($AY$2:$BL$56,A3)=1,VLOOKUP(A3,$AY$2:$BL$56,13,FALSE),0)</f>
        <v>0</v>
      </c>
      <c r="AN3" s="33" t="e">
        <f>AO3/$AO$54</f>
        <v>#DIV/0!</v>
      </c>
      <c r="AO3" s="25"/>
      <c r="AP3" s="26">
        <f>AO3-AM3</f>
        <v>0</v>
      </c>
      <c r="AQ3" s="32">
        <f>AR3/$AR$54</f>
        <v>0</v>
      </c>
      <c r="AR3" s="23">
        <f>IF(COUNTIF($AY$2:$BL$56,A3)=1,VLOOKUP(A3,$AY$2:$BL$56,14,FALSE),0)</f>
        <v>0</v>
      </c>
      <c r="AS3" s="33" t="e">
        <f>AT3/$AT$54</f>
        <v>#DIV/0!</v>
      </c>
      <c r="AT3" s="25"/>
      <c r="AU3" s="26">
        <f>AT3-AR3</f>
        <v>0</v>
      </c>
      <c r="AY3" t="s">
        <v>1</v>
      </c>
      <c r="AZ3" t="s">
        <v>86</v>
      </c>
      <c r="BA3" t="s">
        <v>87</v>
      </c>
      <c r="BB3" t="s">
        <v>104</v>
      </c>
      <c r="BC3" t="s">
        <v>89</v>
      </c>
      <c r="BD3">
        <v>0</v>
      </c>
      <c r="BE3">
        <v>0</v>
      </c>
      <c r="BF3">
        <v>1</v>
      </c>
      <c r="BG3">
        <v>0</v>
      </c>
      <c r="BH3">
        <v>0</v>
      </c>
      <c r="BI3">
        <v>0</v>
      </c>
      <c r="BJ3">
        <v>0</v>
      </c>
      <c r="BK3">
        <v>1</v>
      </c>
      <c r="BL3">
        <v>0</v>
      </c>
    </row>
    <row r="4" spans="1:64" x14ac:dyDescent="0.3">
      <c r="A4" t="s">
        <v>33</v>
      </c>
      <c r="B4" s="21"/>
      <c r="C4" s="32">
        <f t="shared" ref="C4:C53" si="3">D4/$D$54</f>
        <v>0</v>
      </c>
      <c r="D4" s="23">
        <f t="shared" ref="D4:D52" si="4">IF(COUNTIF($AY$2:$BL$56,A4)=1,VLOOKUP(A4,$AY$2:$BL$56,6,FALSE),0)</f>
        <v>0</v>
      </c>
      <c r="E4" s="33" t="e">
        <f t="shared" ref="E4:E53" si="5">F4/$F$54</f>
        <v>#DIV/0!</v>
      </c>
      <c r="F4" s="25"/>
      <c r="G4" s="26">
        <f t="shared" ref="G4:G53" si="6">F4-D4</f>
        <v>0</v>
      </c>
      <c r="H4" s="32">
        <f t="shared" ref="H4:H53" si="7">I4/$I$54</f>
        <v>0</v>
      </c>
      <c r="I4" s="23">
        <f t="shared" ref="I4:I52" si="8">IF(COUNTIF($AY$2:$BL$56,A4)=1,VLOOKUP(A4,$AY$2:$BL$56,7,FALSE),0)</f>
        <v>0</v>
      </c>
      <c r="J4" s="33" t="e">
        <f t="shared" si="0"/>
        <v>#DIV/0!</v>
      </c>
      <c r="K4" s="25"/>
      <c r="L4" s="26">
        <f t="shared" ref="L4:L52" si="9">K4-I4</f>
        <v>0</v>
      </c>
      <c r="M4" s="22">
        <f t="shared" ref="M4:M52" si="10">N4/$N$54</f>
        <v>0</v>
      </c>
      <c r="N4" s="23">
        <f t="shared" ref="N4:N52" si="11">IF(COUNTIF($AY$2:$BL$56,A4)=1,VLOOKUP(A4,$AY$2:$BL$56,8,FALSE),0)</f>
        <v>0</v>
      </c>
      <c r="O4" s="33" t="e">
        <f t="shared" si="1"/>
        <v>#DIV/0!</v>
      </c>
      <c r="P4" s="25"/>
      <c r="Q4" s="26">
        <f t="shared" ref="Q4:Q52" si="12">P4-N4</f>
        <v>0</v>
      </c>
      <c r="R4" s="32">
        <f t="shared" ref="R4:R52" si="13">S4/$S$54</f>
        <v>0</v>
      </c>
      <c r="S4" s="23">
        <f t="shared" ref="S4:S52" si="14">IF(COUNTIF($AY$2:$BL$56,A4)=1,VLOOKUP(A4,$AY$2:$BL$56,9,FALSE),0)</f>
        <v>0</v>
      </c>
      <c r="T4" s="33" t="e">
        <f t="shared" si="2"/>
        <v>#DIV/0!</v>
      </c>
      <c r="U4" s="25"/>
      <c r="V4" s="26">
        <f t="shared" ref="V4:V53" si="15">U4-S4</f>
        <v>0</v>
      </c>
      <c r="W4" s="32">
        <f t="shared" ref="W4:W52" si="16">X4/$X$54</f>
        <v>0</v>
      </c>
      <c r="X4" s="23">
        <f t="shared" ref="X4:X52" si="17">IF(COUNTIF($AY$2:$BL$56,A4)=1,VLOOKUP(A4,$AY$2:$BL$56,10,FALSE),0)</f>
        <v>0</v>
      </c>
      <c r="Y4" s="33" t="e">
        <f t="shared" ref="Y4:Y52" si="18">Z4/$Z$54</f>
        <v>#DIV/0!</v>
      </c>
      <c r="Z4" s="25"/>
      <c r="AA4" s="26">
        <f t="shared" ref="AA4:AA52" si="19">Z4-X4</f>
        <v>0</v>
      </c>
      <c r="AB4" s="32">
        <f t="shared" ref="AB4:AB52" si="20">AC4/$AC$54</f>
        <v>1.3157894736842105E-2</v>
      </c>
      <c r="AC4" s="23">
        <f t="shared" ref="AC4:AC52" si="21">IF(COUNTIF($AY$2:$BL$56,A4)=1,VLOOKUP(A4,$AY$2:$BL$56,11,FALSE),0)</f>
        <v>1</v>
      </c>
      <c r="AD4" s="33" t="e">
        <f t="shared" ref="AD4:AD52" si="22">AE4/$AE$54</f>
        <v>#DIV/0!</v>
      </c>
      <c r="AE4" s="25"/>
      <c r="AF4" s="26">
        <f t="shared" ref="AF4:AF52" si="23">AE4-AC4</f>
        <v>-1</v>
      </c>
      <c r="AG4" s="32">
        <f t="shared" ref="AG4:AG52" si="24">AH4/$AH$54</f>
        <v>0</v>
      </c>
      <c r="AH4" s="23">
        <f t="shared" ref="AH4:AH52" si="25">IF(COUNTIF($AY$2:$BL$56,A4)=1,VLOOKUP(A4,$AY$2:$BL$56,12,FALSE),0)</f>
        <v>0</v>
      </c>
      <c r="AI4" s="33" t="e">
        <f t="shared" ref="AI4:AI52" si="26">AJ4/$AJ$54</f>
        <v>#DIV/0!</v>
      </c>
      <c r="AJ4" s="25"/>
      <c r="AK4" s="26">
        <f t="shared" ref="AK4:AK52" si="27">AJ4-AH4</f>
        <v>0</v>
      </c>
      <c r="AL4" s="32">
        <f t="shared" ref="AL4:AL52" si="28">AM4/$AM$54</f>
        <v>3.003003003003003E-3</v>
      </c>
      <c r="AM4" s="23">
        <f t="shared" ref="AM4:AM52" si="29">IF(COUNTIF($AY$2:$BL$56,A4)=1,VLOOKUP(A4,$AY$2:$BL$56,13,FALSE),0)</f>
        <v>1</v>
      </c>
      <c r="AN4" s="33" t="e">
        <f t="shared" ref="AN4:AN52" si="30">AO4/$AO$54</f>
        <v>#DIV/0!</v>
      </c>
      <c r="AO4" s="25"/>
      <c r="AP4" s="26">
        <f t="shared" ref="AP4:AP52" si="31">AO4-AM4</f>
        <v>-1</v>
      </c>
      <c r="AQ4" s="32">
        <f t="shared" ref="AQ4:AQ52" si="32">AR4/$AR$54</f>
        <v>0</v>
      </c>
      <c r="AR4" s="23">
        <f t="shared" ref="AR4:AR52" si="33">IF(COUNTIF($AY$2:$BL$56,A4)=1,VLOOKUP(A4,$AY$2:$BL$56,14,FALSE),0)</f>
        <v>0</v>
      </c>
      <c r="AS4" s="33" t="e">
        <f t="shared" ref="AS4:AS52" si="34">AT4/$AT$54</f>
        <v>#DIV/0!</v>
      </c>
      <c r="AT4" s="25"/>
      <c r="AU4" s="26">
        <f t="shared" ref="AU4:AU52" si="35">AT4-AR4</f>
        <v>0</v>
      </c>
      <c r="AY4" t="s">
        <v>2</v>
      </c>
      <c r="AZ4" t="s">
        <v>86</v>
      </c>
      <c r="BA4" t="s">
        <v>87</v>
      </c>
      <c r="BB4" t="s">
        <v>104</v>
      </c>
      <c r="BC4" t="s">
        <v>89</v>
      </c>
      <c r="BD4">
        <v>5</v>
      </c>
      <c r="BE4">
        <v>4</v>
      </c>
      <c r="BF4">
        <v>1</v>
      </c>
      <c r="BG4">
        <v>2</v>
      </c>
      <c r="BH4">
        <v>1</v>
      </c>
      <c r="BI4">
        <v>5</v>
      </c>
      <c r="BJ4">
        <v>2</v>
      </c>
      <c r="BK4">
        <v>18</v>
      </c>
      <c r="BL4">
        <v>2</v>
      </c>
    </row>
    <row r="5" spans="1:64" x14ac:dyDescent="0.3">
      <c r="A5" t="s">
        <v>1</v>
      </c>
      <c r="B5" s="21"/>
      <c r="C5" s="32">
        <f t="shared" si="3"/>
        <v>0</v>
      </c>
      <c r="D5" s="23">
        <f t="shared" si="4"/>
        <v>0</v>
      </c>
      <c r="E5" s="33" t="e">
        <f t="shared" si="5"/>
        <v>#DIV/0!</v>
      </c>
      <c r="F5" s="25"/>
      <c r="G5" s="26">
        <f t="shared" si="6"/>
        <v>0</v>
      </c>
      <c r="H5" s="32">
        <f t="shared" si="7"/>
        <v>0</v>
      </c>
      <c r="I5" s="23">
        <f t="shared" si="8"/>
        <v>0</v>
      </c>
      <c r="J5" s="33" t="e">
        <f t="shared" si="0"/>
        <v>#DIV/0!</v>
      </c>
      <c r="K5" s="25"/>
      <c r="L5" s="26">
        <f t="shared" si="9"/>
        <v>0</v>
      </c>
      <c r="M5" s="22">
        <f t="shared" si="10"/>
        <v>2.3255813953488372E-2</v>
      </c>
      <c r="N5" s="23">
        <f t="shared" si="11"/>
        <v>1</v>
      </c>
      <c r="O5" s="33" t="e">
        <f t="shared" si="1"/>
        <v>#DIV/0!</v>
      </c>
      <c r="P5" s="25"/>
      <c r="Q5" s="26">
        <f t="shared" si="12"/>
        <v>-1</v>
      </c>
      <c r="R5" s="32">
        <f t="shared" si="13"/>
        <v>0</v>
      </c>
      <c r="S5" s="23">
        <f t="shared" si="14"/>
        <v>0</v>
      </c>
      <c r="T5" s="33" t="e">
        <f t="shared" si="2"/>
        <v>#DIV/0!</v>
      </c>
      <c r="U5" s="25"/>
      <c r="V5" s="26">
        <f t="shared" si="15"/>
        <v>0</v>
      </c>
      <c r="W5" s="32">
        <f t="shared" si="16"/>
        <v>0</v>
      </c>
      <c r="X5" s="23">
        <f t="shared" si="17"/>
        <v>0</v>
      </c>
      <c r="Y5" s="33" t="e">
        <f t="shared" si="18"/>
        <v>#DIV/0!</v>
      </c>
      <c r="Z5" s="25"/>
      <c r="AA5" s="26">
        <f t="shared" si="19"/>
        <v>0</v>
      </c>
      <c r="AB5" s="32">
        <f t="shared" si="20"/>
        <v>0</v>
      </c>
      <c r="AC5" s="23">
        <f t="shared" si="21"/>
        <v>0</v>
      </c>
      <c r="AD5" s="33" t="e">
        <f t="shared" si="22"/>
        <v>#DIV/0!</v>
      </c>
      <c r="AE5" s="25"/>
      <c r="AF5" s="26">
        <f t="shared" si="23"/>
        <v>0</v>
      </c>
      <c r="AG5" s="32">
        <f t="shared" si="24"/>
        <v>0</v>
      </c>
      <c r="AH5" s="23">
        <f t="shared" si="25"/>
        <v>0</v>
      </c>
      <c r="AI5" s="33" t="e">
        <f t="shared" si="26"/>
        <v>#DIV/0!</v>
      </c>
      <c r="AJ5" s="25"/>
      <c r="AK5" s="26">
        <f t="shared" si="27"/>
        <v>0</v>
      </c>
      <c r="AL5" s="32">
        <f t="shared" si="28"/>
        <v>3.003003003003003E-3</v>
      </c>
      <c r="AM5" s="23">
        <f t="shared" si="29"/>
        <v>1</v>
      </c>
      <c r="AN5" s="33" t="e">
        <f t="shared" si="30"/>
        <v>#DIV/0!</v>
      </c>
      <c r="AO5" s="25"/>
      <c r="AP5" s="26">
        <f t="shared" si="31"/>
        <v>-1</v>
      </c>
      <c r="AQ5" s="32">
        <f t="shared" si="32"/>
        <v>0</v>
      </c>
      <c r="AR5" s="23">
        <f t="shared" si="33"/>
        <v>0</v>
      </c>
      <c r="AS5" s="33" t="e">
        <f t="shared" si="34"/>
        <v>#DIV/0!</v>
      </c>
      <c r="AT5" s="25"/>
      <c r="AU5" s="26">
        <f t="shared" si="35"/>
        <v>0</v>
      </c>
      <c r="AY5" t="s">
        <v>4</v>
      </c>
      <c r="AZ5" t="s">
        <v>86</v>
      </c>
      <c r="BA5" t="s">
        <v>87</v>
      </c>
      <c r="BB5" t="s">
        <v>104</v>
      </c>
      <c r="BC5" t="s">
        <v>89</v>
      </c>
      <c r="BD5">
        <v>9</v>
      </c>
      <c r="BE5">
        <v>3</v>
      </c>
      <c r="BF5">
        <v>0</v>
      </c>
      <c r="BG5">
        <v>0</v>
      </c>
      <c r="BH5">
        <v>1</v>
      </c>
      <c r="BI5">
        <v>7</v>
      </c>
      <c r="BJ5">
        <v>1</v>
      </c>
      <c r="BK5">
        <v>17</v>
      </c>
      <c r="BL5">
        <v>4</v>
      </c>
    </row>
    <row r="6" spans="1:64" x14ac:dyDescent="0.3">
      <c r="A6" t="s">
        <v>52</v>
      </c>
      <c r="B6" s="21"/>
      <c r="C6" s="32">
        <f t="shared" si="3"/>
        <v>0</v>
      </c>
      <c r="D6" s="23">
        <f t="shared" si="4"/>
        <v>0</v>
      </c>
      <c r="E6" s="33" t="e">
        <f t="shared" si="5"/>
        <v>#DIV/0!</v>
      </c>
      <c r="F6" s="25"/>
      <c r="G6" s="26">
        <f t="shared" si="6"/>
        <v>0</v>
      </c>
      <c r="H6" s="32">
        <f t="shared" si="7"/>
        <v>0</v>
      </c>
      <c r="I6" s="23">
        <f t="shared" si="8"/>
        <v>0</v>
      </c>
      <c r="J6" s="33" t="e">
        <f t="shared" si="0"/>
        <v>#DIV/0!</v>
      </c>
      <c r="K6" s="25"/>
      <c r="L6" s="26">
        <f t="shared" si="9"/>
        <v>0</v>
      </c>
      <c r="M6" s="22">
        <f t="shared" si="10"/>
        <v>0</v>
      </c>
      <c r="N6" s="23">
        <f t="shared" si="11"/>
        <v>0</v>
      </c>
      <c r="O6" s="33" t="e">
        <f t="shared" si="1"/>
        <v>#DIV/0!</v>
      </c>
      <c r="P6" s="25"/>
      <c r="Q6" s="26">
        <f t="shared" si="12"/>
        <v>0</v>
      </c>
      <c r="R6" s="32">
        <f t="shared" si="13"/>
        <v>0</v>
      </c>
      <c r="S6" s="23">
        <f t="shared" si="14"/>
        <v>0</v>
      </c>
      <c r="T6" s="33" t="e">
        <f t="shared" si="2"/>
        <v>#DIV/0!</v>
      </c>
      <c r="U6" s="25"/>
      <c r="V6" s="26">
        <f t="shared" si="15"/>
        <v>0</v>
      </c>
      <c r="W6" s="32">
        <f t="shared" si="16"/>
        <v>0</v>
      </c>
      <c r="X6" s="23">
        <f t="shared" si="17"/>
        <v>0</v>
      </c>
      <c r="Y6" s="33" t="e">
        <f t="shared" si="18"/>
        <v>#DIV/0!</v>
      </c>
      <c r="Z6" s="25"/>
      <c r="AA6" s="26">
        <f t="shared" si="19"/>
        <v>0</v>
      </c>
      <c r="AB6" s="32">
        <f t="shared" si="20"/>
        <v>0</v>
      </c>
      <c r="AC6" s="23">
        <f t="shared" si="21"/>
        <v>0</v>
      </c>
      <c r="AD6" s="33" t="e">
        <f t="shared" si="22"/>
        <v>#DIV/0!</v>
      </c>
      <c r="AE6" s="25"/>
      <c r="AF6" s="26">
        <f t="shared" si="23"/>
        <v>0</v>
      </c>
      <c r="AG6" s="32">
        <f t="shared" si="24"/>
        <v>0</v>
      </c>
      <c r="AH6" s="23">
        <f t="shared" si="25"/>
        <v>0</v>
      </c>
      <c r="AI6" s="33" t="e">
        <f t="shared" si="26"/>
        <v>#DIV/0!</v>
      </c>
      <c r="AJ6" s="25"/>
      <c r="AK6" s="26">
        <f t="shared" si="27"/>
        <v>0</v>
      </c>
      <c r="AL6" s="32">
        <f t="shared" si="28"/>
        <v>0</v>
      </c>
      <c r="AM6" s="23">
        <f t="shared" si="29"/>
        <v>0</v>
      </c>
      <c r="AN6" s="33" t="e">
        <f t="shared" si="30"/>
        <v>#DIV/0!</v>
      </c>
      <c r="AO6" s="25"/>
      <c r="AP6" s="26">
        <f t="shared" si="31"/>
        <v>0</v>
      </c>
      <c r="AQ6" s="32">
        <f t="shared" si="32"/>
        <v>0</v>
      </c>
      <c r="AR6" s="23">
        <f t="shared" si="33"/>
        <v>0</v>
      </c>
      <c r="AS6" s="33" t="e">
        <f t="shared" si="34"/>
        <v>#DIV/0!</v>
      </c>
      <c r="AT6" s="25"/>
      <c r="AU6" s="26">
        <f t="shared" si="35"/>
        <v>0</v>
      </c>
      <c r="AY6" t="s">
        <v>5</v>
      </c>
      <c r="AZ6" t="s">
        <v>86</v>
      </c>
      <c r="BA6" t="s">
        <v>87</v>
      </c>
      <c r="BB6" t="s">
        <v>104</v>
      </c>
      <c r="BC6" t="s">
        <v>89</v>
      </c>
      <c r="BD6">
        <v>3</v>
      </c>
      <c r="BE6">
        <v>8</v>
      </c>
      <c r="BF6">
        <v>3</v>
      </c>
      <c r="BG6">
        <v>1</v>
      </c>
      <c r="BH6">
        <v>1</v>
      </c>
      <c r="BI6">
        <v>4</v>
      </c>
      <c r="BJ6">
        <v>0</v>
      </c>
      <c r="BK6">
        <v>20</v>
      </c>
      <c r="BL6">
        <v>0</v>
      </c>
    </row>
    <row r="7" spans="1:64" x14ac:dyDescent="0.3">
      <c r="A7" t="s">
        <v>2</v>
      </c>
      <c r="B7" s="21"/>
      <c r="C7" s="32">
        <f t="shared" si="3"/>
        <v>5.2631578947368418E-2</v>
      </c>
      <c r="D7" s="23">
        <f t="shared" si="4"/>
        <v>5</v>
      </c>
      <c r="E7" s="33" t="e">
        <f t="shared" si="5"/>
        <v>#DIV/0!</v>
      </c>
      <c r="F7" s="25"/>
      <c r="G7" s="26">
        <f t="shared" si="6"/>
        <v>-5</v>
      </c>
      <c r="H7" s="32">
        <f t="shared" si="7"/>
        <v>5.1948051948051951E-2</v>
      </c>
      <c r="I7" s="23">
        <f t="shared" si="8"/>
        <v>4</v>
      </c>
      <c r="J7" s="33" t="e">
        <f t="shared" si="0"/>
        <v>#DIV/0!</v>
      </c>
      <c r="K7" s="25"/>
      <c r="L7" s="26">
        <f t="shared" si="9"/>
        <v>-4</v>
      </c>
      <c r="M7" s="22">
        <f t="shared" si="10"/>
        <v>2.3255813953488372E-2</v>
      </c>
      <c r="N7" s="23">
        <f t="shared" si="11"/>
        <v>1</v>
      </c>
      <c r="O7" s="33" t="e">
        <f t="shared" si="1"/>
        <v>#DIV/0!</v>
      </c>
      <c r="P7" s="25"/>
      <c r="Q7" s="26">
        <f t="shared" si="12"/>
        <v>-1</v>
      </c>
      <c r="R7" s="32">
        <f t="shared" si="13"/>
        <v>6.8965517241379309E-2</v>
      </c>
      <c r="S7" s="23">
        <f t="shared" si="14"/>
        <v>2</v>
      </c>
      <c r="T7" s="33" t="e">
        <f t="shared" si="2"/>
        <v>#DIV/0!</v>
      </c>
      <c r="U7" s="25"/>
      <c r="V7" s="26">
        <f t="shared" si="15"/>
        <v>-2</v>
      </c>
      <c r="W7" s="32">
        <f t="shared" si="16"/>
        <v>5.5555555555555552E-2</v>
      </c>
      <c r="X7" s="23">
        <f t="shared" si="17"/>
        <v>1</v>
      </c>
      <c r="Y7" s="33" t="e">
        <f t="shared" si="18"/>
        <v>#DIV/0!</v>
      </c>
      <c r="Z7" s="25"/>
      <c r="AA7" s="26">
        <f t="shared" si="19"/>
        <v>-1</v>
      </c>
      <c r="AB7" s="32">
        <f t="shared" si="20"/>
        <v>6.5789473684210523E-2</v>
      </c>
      <c r="AC7" s="23">
        <f t="shared" si="21"/>
        <v>5</v>
      </c>
      <c r="AD7" s="33" t="e">
        <f t="shared" si="22"/>
        <v>#DIV/0!</v>
      </c>
      <c r="AE7" s="25"/>
      <c r="AF7" s="26">
        <f t="shared" si="23"/>
        <v>-5</v>
      </c>
      <c r="AG7" s="32">
        <f t="shared" si="24"/>
        <v>0.13333333333333333</v>
      </c>
      <c r="AH7" s="23">
        <f t="shared" si="25"/>
        <v>2</v>
      </c>
      <c r="AI7" s="33" t="e">
        <f t="shared" si="26"/>
        <v>#DIV/0!</v>
      </c>
      <c r="AJ7" s="25"/>
      <c r="AK7" s="26">
        <f t="shared" si="27"/>
        <v>-2</v>
      </c>
      <c r="AL7" s="32">
        <f t="shared" si="28"/>
        <v>5.4054054054054057E-2</v>
      </c>
      <c r="AM7" s="23">
        <f t="shared" si="29"/>
        <v>18</v>
      </c>
      <c r="AN7" s="33" t="e">
        <f t="shared" si="30"/>
        <v>#DIV/0!</v>
      </c>
      <c r="AO7" s="25"/>
      <c r="AP7" s="26">
        <f t="shared" si="31"/>
        <v>-18</v>
      </c>
      <c r="AQ7" s="32">
        <f t="shared" si="32"/>
        <v>0.1</v>
      </c>
      <c r="AR7" s="23">
        <f t="shared" si="33"/>
        <v>2</v>
      </c>
      <c r="AS7" s="33" t="e">
        <f t="shared" si="34"/>
        <v>#DIV/0!</v>
      </c>
      <c r="AT7" s="25"/>
      <c r="AU7" s="26">
        <f t="shared" si="35"/>
        <v>-2</v>
      </c>
      <c r="AY7" t="s">
        <v>6</v>
      </c>
      <c r="AZ7" t="s">
        <v>86</v>
      </c>
      <c r="BA7" t="s">
        <v>87</v>
      </c>
      <c r="BB7" t="s">
        <v>104</v>
      </c>
      <c r="BC7" t="s">
        <v>89</v>
      </c>
      <c r="BD7">
        <v>3</v>
      </c>
      <c r="BE7">
        <v>2</v>
      </c>
      <c r="BF7">
        <v>1</v>
      </c>
      <c r="BG7">
        <v>1</v>
      </c>
      <c r="BH7">
        <v>0</v>
      </c>
      <c r="BI7">
        <v>1</v>
      </c>
      <c r="BJ7">
        <v>1</v>
      </c>
      <c r="BK7">
        <v>9</v>
      </c>
      <c r="BL7">
        <v>0</v>
      </c>
    </row>
    <row r="8" spans="1:64" x14ac:dyDescent="0.3">
      <c r="A8" t="s">
        <v>3</v>
      </c>
      <c r="B8" s="21"/>
      <c r="C8" s="32">
        <f t="shared" si="3"/>
        <v>0</v>
      </c>
      <c r="D8" s="23">
        <f t="shared" si="4"/>
        <v>0</v>
      </c>
      <c r="E8" s="33" t="e">
        <f t="shared" si="5"/>
        <v>#DIV/0!</v>
      </c>
      <c r="F8" s="25"/>
      <c r="G8" s="26">
        <f t="shared" si="6"/>
        <v>0</v>
      </c>
      <c r="H8" s="32">
        <f t="shared" si="7"/>
        <v>0</v>
      </c>
      <c r="I8" s="23">
        <f t="shared" si="8"/>
        <v>0</v>
      </c>
      <c r="J8" s="33" t="e">
        <f t="shared" si="0"/>
        <v>#DIV/0!</v>
      </c>
      <c r="K8" s="25"/>
      <c r="L8" s="26">
        <f t="shared" si="9"/>
        <v>0</v>
      </c>
      <c r="M8" s="22">
        <f t="shared" si="10"/>
        <v>0</v>
      </c>
      <c r="N8" s="23">
        <f t="shared" si="11"/>
        <v>0</v>
      </c>
      <c r="O8" s="33" t="e">
        <f t="shared" si="1"/>
        <v>#DIV/0!</v>
      </c>
      <c r="P8" s="25"/>
      <c r="Q8" s="26">
        <f t="shared" si="12"/>
        <v>0</v>
      </c>
      <c r="R8" s="32">
        <f t="shared" si="13"/>
        <v>0</v>
      </c>
      <c r="S8" s="23">
        <f t="shared" si="14"/>
        <v>0</v>
      </c>
      <c r="T8" s="33" t="e">
        <f t="shared" si="2"/>
        <v>#DIV/0!</v>
      </c>
      <c r="U8" s="25"/>
      <c r="V8" s="26">
        <f t="shared" si="15"/>
        <v>0</v>
      </c>
      <c r="W8" s="32">
        <f t="shared" si="16"/>
        <v>0</v>
      </c>
      <c r="X8" s="23">
        <f t="shared" si="17"/>
        <v>0</v>
      </c>
      <c r="Y8" s="33" t="e">
        <f t="shared" si="18"/>
        <v>#DIV/0!</v>
      </c>
      <c r="Z8" s="25"/>
      <c r="AA8" s="26">
        <f t="shared" si="19"/>
        <v>0</v>
      </c>
      <c r="AB8" s="32">
        <f t="shared" si="20"/>
        <v>0</v>
      </c>
      <c r="AC8" s="23">
        <f t="shared" si="21"/>
        <v>0</v>
      </c>
      <c r="AD8" s="33" t="e">
        <f t="shared" si="22"/>
        <v>#DIV/0!</v>
      </c>
      <c r="AE8" s="25"/>
      <c r="AF8" s="26">
        <f t="shared" si="23"/>
        <v>0</v>
      </c>
      <c r="AG8" s="32">
        <f t="shared" si="24"/>
        <v>0</v>
      </c>
      <c r="AH8" s="23">
        <f t="shared" si="25"/>
        <v>0</v>
      </c>
      <c r="AI8" s="33" t="e">
        <f t="shared" si="26"/>
        <v>#DIV/0!</v>
      </c>
      <c r="AJ8" s="25"/>
      <c r="AK8" s="26">
        <f t="shared" si="27"/>
        <v>0</v>
      </c>
      <c r="AL8" s="32">
        <f t="shared" si="28"/>
        <v>0</v>
      </c>
      <c r="AM8" s="23">
        <f t="shared" si="29"/>
        <v>0</v>
      </c>
      <c r="AN8" s="33" t="e">
        <f t="shared" si="30"/>
        <v>#DIV/0!</v>
      </c>
      <c r="AO8" s="25"/>
      <c r="AP8" s="26">
        <f t="shared" si="31"/>
        <v>0</v>
      </c>
      <c r="AQ8" s="32">
        <f t="shared" si="32"/>
        <v>0</v>
      </c>
      <c r="AR8" s="23">
        <f t="shared" si="33"/>
        <v>0</v>
      </c>
      <c r="AS8" s="33" t="e">
        <f t="shared" si="34"/>
        <v>#DIV/0!</v>
      </c>
      <c r="AT8" s="25"/>
      <c r="AU8" s="26">
        <f t="shared" si="35"/>
        <v>0</v>
      </c>
      <c r="AY8" t="s">
        <v>7</v>
      </c>
      <c r="AZ8" t="s">
        <v>86</v>
      </c>
      <c r="BA8" t="s">
        <v>87</v>
      </c>
      <c r="BB8" t="s">
        <v>104</v>
      </c>
      <c r="BC8" t="s">
        <v>89</v>
      </c>
      <c r="BD8">
        <v>2</v>
      </c>
      <c r="BE8">
        <v>6</v>
      </c>
      <c r="BF8">
        <v>3</v>
      </c>
      <c r="BG8">
        <v>1</v>
      </c>
      <c r="BH8">
        <v>1</v>
      </c>
      <c r="BI8">
        <v>4</v>
      </c>
      <c r="BJ8">
        <v>1</v>
      </c>
      <c r="BK8">
        <v>17</v>
      </c>
      <c r="BL8">
        <v>1</v>
      </c>
    </row>
    <row r="9" spans="1:64" x14ac:dyDescent="0.3">
      <c r="A9" t="s">
        <v>4</v>
      </c>
      <c r="B9" s="21"/>
      <c r="C9" s="32">
        <f t="shared" si="3"/>
        <v>9.4736842105263161E-2</v>
      </c>
      <c r="D9" s="23">
        <f t="shared" si="4"/>
        <v>9</v>
      </c>
      <c r="E9" s="33" t="e">
        <f t="shared" si="5"/>
        <v>#DIV/0!</v>
      </c>
      <c r="F9" s="25"/>
      <c r="G9" s="26">
        <f t="shared" si="6"/>
        <v>-9</v>
      </c>
      <c r="H9" s="32">
        <f t="shared" si="7"/>
        <v>3.896103896103896E-2</v>
      </c>
      <c r="I9" s="23">
        <f t="shared" si="8"/>
        <v>3</v>
      </c>
      <c r="J9" s="33" t="e">
        <f t="shared" si="0"/>
        <v>#DIV/0!</v>
      </c>
      <c r="K9" s="25"/>
      <c r="L9" s="26">
        <f t="shared" si="9"/>
        <v>-3</v>
      </c>
      <c r="M9" s="22">
        <f t="shared" si="10"/>
        <v>0</v>
      </c>
      <c r="N9" s="23">
        <f t="shared" si="11"/>
        <v>0</v>
      </c>
      <c r="O9" s="33" t="e">
        <f t="shared" si="1"/>
        <v>#DIV/0!</v>
      </c>
      <c r="P9" s="25"/>
      <c r="Q9" s="26">
        <f t="shared" si="12"/>
        <v>0</v>
      </c>
      <c r="R9" s="32">
        <f t="shared" si="13"/>
        <v>0</v>
      </c>
      <c r="S9" s="23">
        <f t="shared" si="14"/>
        <v>0</v>
      </c>
      <c r="T9" s="33" t="e">
        <f t="shared" si="2"/>
        <v>#DIV/0!</v>
      </c>
      <c r="U9" s="25"/>
      <c r="V9" s="26">
        <f t="shared" si="15"/>
        <v>0</v>
      </c>
      <c r="W9" s="32">
        <f t="shared" si="16"/>
        <v>5.5555555555555552E-2</v>
      </c>
      <c r="X9" s="23">
        <f t="shared" si="17"/>
        <v>1</v>
      </c>
      <c r="Y9" s="33" t="e">
        <f t="shared" si="18"/>
        <v>#DIV/0!</v>
      </c>
      <c r="Z9" s="25"/>
      <c r="AA9" s="26">
        <f t="shared" si="19"/>
        <v>-1</v>
      </c>
      <c r="AB9" s="32">
        <f t="shared" si="20"/>
        <v>9.2105263157894732E-2</v>
      </c>
      <c r="AC9" s="23">
        <f t="shared" si="21"/>
        <v>7</v>
      </c>
      <c r="AD9" s="33" t="e">
        <f t="shared" si="22"/>
        <v>#DIV/0!</v>
      </c>
      <c r="AE9" s="25"/>
      <c r="AF9" s="26">
        <f t="shared" si="23"/>
        <v>-7</v>
      </c>
      <c r="AG9" s="32">
        <f t="shared" si="24"/>
        <v>6.6666666666666666E-2</v>
      </c>
      <c r="AH9" s="23">
        <f t="shared" si="25"/>
        <v>1</v>
      </c>
      <c r="AI9" s="33" t="e">
        <f t="shared" si="26"/>
        <v>#DIV/0!</v>
      </c>
      <c r="AJ9" s="25"/>
      <c r="AK9" s="26">
        <f t="shared" si="27"/>
        <v>-1</v>
      </c>
      <c r="AL9" s="32">
        <f t="shared" si="28"/>
        <v>5.1051051051051052E-2</v>
      </c>
      <c r="AM9" s="23">
        <f t="shared" si="29"/>
        <v>17</v>
      </c>
      <c r="AN9" s="33" t="e">
        <f t="shared" si="30"/>
        <v>#DIV/0!</v>
      </c>
      <c r="AO9" s="25"/>
      <c r="AP9" s="26">
        <f t="shared" si="31"/>
        <v>-17</v>
      </c>
      <c r="AQ9" s="32">
        <f t="shared" si="32"/>
        <v>0.2</v>
      </c>
      <c r="AR9" s="23">
        <f t="shared" si="33"/>
        <v>4</v>
      </c>
      <c r="AS9" s="33" t="e">
        <f t="shared" si="34"/>
        <v>#DIV/0!</v>
      </c>
      <c r="AT9" s="25"/>
      <c r="AU9" s="26">
        <f t="shared" si="35"/>
        <v>-4</v>
      </c>
      <c r="AY9" t="s">
        <v>8</v>
      </c>
      <c r="AZ9" t="s">
        <v>86</v>
      </c>
      <c r="BA9" t="s">
        <v>87</v>
      </c>
      <c r="BB9" t="s">
        <v>104</v>
      </c>
      <c r="BC9" t="s">
        <v>89</v>
      </c>
      <c r="BD9">
        <v>0</v>
      </c>
      <c r="BE9">
        <v>0</v>
      </c>
      <c r="BF9">
        <v>1</v>
      </c>
      <c r="BG9">
        <v>0</v>
      </c>
      <c r="BH9">
        <v>0</v>
      </c>
      <c r="BI9">
        <v>0</v>
      </c>
      <c r="BJ9">
        <v>0</v>
      </c>
      <c r="BK9">
        <v>1</v>
      </c>
      <c r="BL9">
        <v>0</v>
      </c>
    </row>
    <row r="10" spans="1:64" x14ac:dyDescent="0.3">
      <c r="A10" t="s">
        <v>53</v>
      </c>
      <c r="B10" s="21"/>
      <c r="C10" s="32">
        <f t="shared" si="3"/>
        <v>0</v>
      </c>
      <c r="D10" s="23">
        <f t="shared" si="4"/>
        <v>0</v>
      </c>
      <c r="E10" s="33" t="e">
        <f t="shared" si="5"/>
        <v>#DIV/0!</v>
      </c>
      <c r="F10" s="25"/>
      <c r="G10" s="26">
        <f t="shared" si="6"/>
        <v>0</v>
      </c>
      <c r="H10" s="32">
        <f t="shared" si="7"/>
        <v>0</v>
      </c>
      <c r="I10" s="23">
        <f t="shared" si="8"/>
        <v>0</v>
      </c>
      <c r="J10" s="33" t="e">
        <f t="shared" si="0"/>
        <v>#DIV/0!</v>
      </c>
      <c r="K10" s="25"/>
      <c r="L10" s="26">
        <f t="shared" si="9"/>
        <v>0</v>
      </c>
      <c r="M10" s="22">
        <f t="shared" si="10"/>
        <v>0</v>
      </c>
      <c r="N10" s="23">
        <f t="shared" si="11"/>
        <v>0</v>
      </c>
      <c r="O10" s="33" t="e">
        <f t="shared" si="1"/>
        <v>#DIV/0!</v>
      </c>
      <c r="P10" s="25"/>
      <c r="Q10" s="26">
        <f t="shared" si="12"/>
        <v>0</v>
      </c>
      <c r="R10" s="32">
        <f t="shared" si="13"/>
        <v>0</v>
      </c>
      <c r="S10" s="23">
        <f t="shared" si="14"/>
        <v>0</v>
      </c>
      <c r="T10" s="33" t="e">
        <f t="shared" si="2"/>
        <v>#DIV/0!</v>
      </c>
      <c r="U10" s="25"/>
      <c r="V10" s="26">
        <f t="shared" si="15"/>
        <v>0</v>
      </c>
      <c r="W10" s="32">
        <f t="shared" si="16"/>
        <v>0</v>
      </c>
      <c r="X10" s="23">
        <f t="shared" si="17"/>
        <v>0</v>
      </c>
      <c r="Y10" s="33" t="e">
        <f t="shared" si="18"/>
        <v>#DIV/0!</v>
      </c>
      <c r="Z10" s="25"/>
      <c r="AA10" s="26">
        <f t="shared" si="19"/>
        <v>0</v>
      </c>
      <c r="AB10" s="32">
        <f t="shared" si="20"/>
        <v>0</v>
      </c>
      <c r="AC10" s="23">
        <f t="shared" si="21"/>
        <v>0</v>
      </c>
      <c r="AD10" s="33" t="e">
        <f t="shared" si="22"/>
        <v>#DIV/0!</v>
      </c>
      <c r="AE10" s="25"/>
      <c r="AF10" s="26">
        <f t="shared" si="23"/>
        <v>0</v>
      </c>
      <c r="AG10" s="32">
        <f t="shared" si="24"/>
        <v>0</v>
      </c>
      <c r="AH10" s="23">
        <f t="shared" si="25"/>
        <v>0</v>
      </c>
      <c r="AI10" s="33" t="e">
        <f t="shared" si="26"/>
        <v>#DIV/0!</v>
      </c>
      <c r="AJ10" s="25"/>
      <c r="AK10" s="26">
        <f t="shared" si="27"/>
        <v>0</v>
      </c>
      <c r="AL10" s="32">
        <f t="shared" si="28"/>
        <v>0</v>
      </c>
      <c r="AM10" s="23">
        <f t="shared" si="29"/>
        <v>0</v>
      </c>
      <c r="AN10" s="33" t="e">
        <f t="shared" si="30"/>
        <v>#DIV/0!</v>
      </c>
      <c r="AO10" s="25"/>
      <c r="AP10" s="26">
        <f t="shared" si="31"/>
        <v>0</v>
      </c>
      <c r="AQ10" s="32">
        <f t="shared" si="32"/>
        <v>0</v>
      </c>
      <c r="AR10" s="23">
        <f t="shared" si="33"/>
        <v>0</v>
      </c>
      <c r="AS10" s="33" t="e">
        <f t="shared" si="34"/>
        <v>#DIV/0!</v>
      </c>
      <c r="AT10" s="25"/>
      <c r="AU10" s="26">
        <f t="shared" si="35"/>
        <v>0</v>
      </c>
      <c r="AY10" t="s">
        <v>57</v>
      </c>
      <c r="AZ10" t="s">
        <v>86</v>
      </c>
      <c r="BA10" t="s">
        <v>87</v>
      </c>
      <c r="BB10" t="s">
        <v>104</v>
      </c>
      <c r="BC10" t="s">
        <v>89</v>
      </c>
      <c r="BD10">
        <v>0</v>
      </c>
      <c r="BE10">
        <v>0</v>
      </c>
      <c r="BF10">
        <v>0</v>
      </c>
      <c r="BG10">
        <v>1</v>
      </c>
      <c r="BH10">
        <v>0</v>
      </c>
      <c r="BI10">
        <v>0</v>
      </c>
      <c r="BJ10">
        <v>0</v>
      </c>
      <c r="BK10">
        <v>1</v>
      </c>
      <c r="BL10">
        <v>0</v>
      </c>
    </row>
    <row r="11" spans="1:64" x14ac:dyDescent="0.3">
      <c r="A11" t="s">
        <v>54</v>
      </c>
      <c r="B11" s="21"/>
      <c r="C11" s="32">
        <f t="shared" si="3"/>
        <v>0</v>
      </c>
      <c r="D11" s="23">
        <f t="shared" si="4"/>
        <v>0</v>
      </c>
      <c r="E11" s="33" t="e">
        <f t="shared" si="5"/>
        <v>#DIV/0!</v>
      </c>
      <c r="F11" s="25"/>
      <c r="G11" s="26">
        <f t="shared" si="6"/>
        <v>0</v>
      </c>
      <c r="H11" s="32">
        <f t="shared" si="7"/>
        <v>0</v>
      </c>
      <c r="I11" s="23">
        <f t="shared" si="8"/>
        <v>0</v>
      </c>
      <c r="J11" s="33" t="e">
        <f t="shared" si="0"/>
        <v>#DIV/0!</v>
      </c>
      <c r="K11" s="25"/>
      <c r="L11" s="26">
        <f t="shared" si="9"/>
        <v>0</v>
      </c>
      <c r="M11" s="22">
        <f t="shared" si="10"/>
        <v>0</v>
      </c>
      <c r="N11" s="23">
        <f t="shared" si="11"/>
        <v>0</v>
      </c>
      <c r="O11" s="33" t="e">
        <f t="shared" si="1"/>
        <v>#DIV/0!</v>
      </c>
      <c r="P11" s="25"/>
      <c r="Q11" s="26">
        <f t="shared" si="12"/>
        <v>0</v>
      </c>
      <c r="R11" s="32">
        <f t="shared" si="13"/>
        <v>0</v>
      </c>
      <c r="S11" s="23">
        <f t="shared" si="14"/>
        <v>0</v>
      </c>
      <c r="T11" s="33" t="e">
        <f t="shared" si="2"/>
        <v>#DIV/0!</v>
      </c>
      <c r="U11" s="25"/>
      <c r="V11" s="26">
        <f t="shared" si="15"/>
        <v>0</v>
      </c>
      <c r="W11" s="32">
        <f t="shared" si="16"/>
        <v>0</v>
      </c>
      <c r="X11" s="23">
        <f t="shared" si="17"/>
        <v>0</v>
      </c>
      <c r="Y11" s="33" t="e">
        <f t="shared" si="18"/>
        <v>#DIV/0!</v>
      </c>
      <c r="Z11" s="25"/>
      <c r="AA11" s="26">
        <f t="shared" si="19"/>
        <v>0</v>
      </c>
      <c r="AB11" s="32">
        <f t="shared" si="20"/>
        <v>0</v>
      </c>
      <c r="AC11" s="23">
        <f t="shared" si="21"/>
        <v>0</v>
      </c>
      <c r="AD11" s="33" t="e">
        <f t="shared" si="22"/>
        <v>#DIV/0!</v>
      </c>
      <c r="AE11" s="25"/>
      <c r="AF11" s="26">
        <f t="shared" si="23"/>
        <v>0</v>
      </c>
      <c r="AG11" s="32">
        <f t="shared" si="24"/>
        <v>0</v>
      </c>
      <c r="AH11" s="23">
        <f t="shared" si="25"/>
        <v>0</v>
      </c>
      <c r="AI11" s="33" t="e">
        <f t="shared" si="26"/>
        <v>#DIV/0!</v>
      </c>
      <c r="AJ11" s="25"/>
      <c r="AK11" s="26">
        <f t="shared" si="27"/>
        <v>0</v>
      </c>
      <c r="AL11" s="32">
        <f t="shared" si="28"/>
        <v>0</v>
      </c>
      <c r="AM11" s="23">
        <f t="shared" si="29"/>
        <v>0</v>
      </c>
      <c r="AN11" s="33" t="e">
        <f t="shared" si="30"/>
        <v>#DIV/0!</v>
      </c>
      <c r="AO11" s="25"/>
      <c r="AP11" s="26">
        <f t="shared" si="31"/>
        <v>0</v>
      </c>
      <c r="AQ11" s="32">
        <f t="shared" si="32"/>
        <v>0</v>
      </c>
      <c r="AR11" s="23">
        <f t="shared" si="33"/>
        <v>0</v>
      </c>
      <c r="AS11" s="33" t="e">
        <f t="shared" si="34"/>
        <v>#DIV/0!</v>
      </c>
      <c r="AT11" s="25"/>
      <c r="AU11" s="26">
        <f t="shared" si="35"/>
        <v>0</v>
      </c>
      <c r="AY11" t="s">
        <v>9</v>
      </c>
      <c r="AZ11" t="s">
        <v>86</v>
      </c>
      <c r="BA11" t="s">
        <v>87</v>
      </c>
      <c r="BB11" t="s">
        <v>104</v>
      </c>
      <c r="BC11" t="s">
        <v>89</v>
      </c>
      <c r="BD11">
        <v>3</v>
      </c>
      <c r="BE11">
        <v>3</v>
      </c>
      <c r="BF11">
        <v>0</v>
      </c>
      <c r="BG11">
        <v>1</v>
      </c>
      <c r="BH11">
        <v>1</v>
      </c>
      <c r="BI11">
        <v>0</v>
      </c>
      <c r="BJ11">
        <v>1</v>
      </c>
      <c r="BK11">
        <v>7</v>
      </c>
      <c r="BL11">
        <v>2</v>
      </c>
    </row>
    <row r="12" spans="1:64" x14ac:dyDescent="0.3">
      <c r="A12" t="s">
        <v>55</v>
      </c>
      <c r="B12" s="21"/>
      <c r="C12" s="32">
        <f t="shared" si="3"/>
        <v>0</v>
      </c>
      <c r="D12" s="23">
        <f t="shared" si="4"/>
        <v>0</v>
      </c>
      <c r="E12" s="33" t="e">
        <f t="shared" si="5"/>
        <v>#DIV/0!</v>
      </c>
      <c r="F12" s="25"/>
      <c r="G12" s="26">
        <f t="shared" si="6"/>
        <v>0</v>
      </c>
      <c r="H12" s="32">
        <f t="shared" si="7"/>
        <v>0</v>
      </c>
      <c r="I12" s="23">
        <f t="shared" si="8"/>
        <v>0</v>
      </c>
      <c r="J12" s="33" t="e">
        <f t="shared" si="0"/>
        <v>#DIV/0!</v>
      </c>
      <c r="K12" s="25"/>
      <c r="L12" s="26">
        <f t="shared" si="9"/>
        <v>0</v>
      </c>
      <c r="M12" s="22">
        <f t="shared" si="10"/>
        <v>0</v>
      </c>
      <c r="N12" s="23">
        <f t="shared" si="11"/>
        <v>0</v>
      </c>
      <c r="O12" s="33" t="e">
        <f t="shared" si="1"/>
        <v>#DIV/0!</v>
      </c>
      <c r="P12" s="25"/>
      <c r="Q12" s="26">
        <f t="shared" si="12"/>
        <v>0</v>
      </c>
      <c r="R12" s="32">
        <f t="shared" si="13"/>
        <v>0</v>
      </c>
      <c r="S12" s="23">
        <f t="shared" si="14"/>
        <v>0</v>
      </c>
      <c r="T12" s="33" t="e">
        <f t="shared" si="2"/>
        <v>#DIV/0!</v>
      </c>
      <c r="U12" s="25"/>
      <c r="V12" s="26">
        <f t="shared" si="15"/>
        <v>0</v>
      </c>
      <c r="W12" s="32">
        <f t="shared" si="16"/>
        <v>0</v>
      </c>
      <c r="X12" s="23">
        <f t="shared" si="17"/>
        <v>0</v>
      </c>
      <c r="Y12" s="33" t="e">
        <f t="shared" si="18"/>
        <v>#DIV/0!</v>
      </c>
      <c r="Z12" s="25"/>
      <c r="AA12" s="26">
        <f t="shared" si="19"/>
        <v>0</v>
      </c>
      <c r="AB12" s="32">
        <f t="shared" si="20"/>
        <v>0</v>
      </c>
      <c r="AC12" s="23">
        <f t="shared" si="21"/>
        <v>0</v>
      </c>
      <c r="AD12" s="33" t="e">
        <f t="shared" si="22"/>
        <v>#DIV/0!</v>
      </c>
      <c r="AE12" s="25"/>
      <c r="AF12" s="26">
        <f t="shared" si="23"/>
        <v>0</v>
      </c>
      <c r="AG12" s="32">
        <f t="shared" si="24"/>
        <v>0</v>
      </c>
      <c r="AH12" s="23">
        <f t="shared" si="25"/>
        <v>0</v>
      </c>
      <c r="AI12" s="33" t="e">
        <f t="shared" si="26"/>
        <v>#DIV/0!</v>
      </c>
      <c r="AJ12" s="25"/>
      <c r="AK12" s="26">
        <f t="shared" si="27"/>
        <v>0</v>
      </c>
      <c r="AL12" s="32">
        <f t="shared" si="28"/>
        <v>0</v>
      </c>
      <c r="AM12" s="23">
        <f t="shared" si="29"/>
        <v>0</v>
      </c>
      <c r="AN12" s="33" t="e">
        <f t="shared" si="30"/>
        <v>#DIV/0!</v>
      </c>
      <c r="AO12" s="25"/>
      <c r="AP12" s="26">
        <f t="shared" si="31"/>
        <v>0</v>
      </c>
      <c r="AQ12" s="32">
        <f t="shared" si="32"/>
        <v>0</v>
      </c>
      <c r="AR12" s="23">
        <f t="shared" si="33"/>
        <v>0</v>
      </c>
      <c r="AS12" s="33" t="e">
        <f t="shared" si="34"/>
        <v>#DIV/0!</v>
      </c>
      <c r="AT12" s="25"/>
      <c r="AU12" s="26">
        <f t="shared" si="35"/>
        <v>0</v>
      </c>
      <c r="AY12" t="s">
        <v>10</v>
      </c>
      <c r="AZ12" t="s">
        <v>86</v>
      </c>
      <c r="BA12" t="s">
        <v>87</v>
      </c>
      <c r="BB12" t="s">
        <v>104</v>
      </c>
      <c r="BC12" t="s">
        <v>89</v>
      </c>
      <c r="BD12">
        <v>6</v>
      </c>
      <c r="BE12">
        <v>2</v>
      </c>
      <c r="BF12">
        <v>5</v>
      </c>
      <c r="BG12">
        <v>2</v>
      </c>
      <c r="BH12">
        <v>1</v>
      </c>
      <c r="BI12">
        <v>0</v>
      </c>
      <c r="BJ12">
        <v>0</v>
      </c>
      <c r="BK12">
        <v>15</v>
      </c>
      <c r="BL12">
        <v>1</v>
      </c>
    </row>
    <row r="13" spans="1:64" x14ac:dyDescent="0.3">
      <c r="A13" t="s">
        <v>5</v>
      </c>
      <c r="B13" s="21"/>
      <c r="C13" s="32">
        <f t="shared" si="3"/>
        <v>3.1578947368421054E-2</v>
      </c>
      <c r="D13" s="23">
        <f t="shared" si="4"/>
        <v>3</v>
      </c>
      <c r="E13" s="33" t="e">
        <f t="shared" si="5"/>
        <v>#DIV/0!</v>
      </c>
      <c r="F13" s="25"/>
      <c r="G13" s="26">
        <f t="shared" si="6"/>
        <v>-3</v>
      </c>
      <c r="H13" s="32">
        <f t="shared" si="7"/>
        <v>0.1038961038961039</v>
      </c>
      <c r="I13" s="23">
        <f t="shared" si="8"/>
        <v>8</v>
      </c>
      <c r="J13" s="33" t="e">
        <f t="shared" si="0"/>
        <v>#DIV/0!</v>
      </c>
      <c r="K13" s="25"/>
      <c r="L13" s="26">
        <f t="shared" si="9"/>
        <v>-8</v>
      </c>
      <c r="M13" s="22">
        <f t="shared" si="10"/>
        <v>6.9767441860465115E-2</v>
      </c>
      <c r="N13" s="23">
        <f t="shared" si="11"/>
        <v>3</v>
      </c>
      <c r="O13" s="33" t="e">
        <f t="shared" si="1"/>
        <v>#DIV/0!</v>
      </c>
      <c r="P13" s="25"/>
      <c r="Q13" s="26">
        <f t="shared" si="12"/>
        <v>-3</v>
      </c>
      <c r="R13" s="32">
        <f t="shared" si="13"/>
        <v>3.4482758620689655E-2</v>
      </c>
      <c r="S13" s="23">
        <f t="shared" si="14"/>
        <v>1</v>
      </c>
      <c r="T13" s="33" t="e">
        <f t="shared" si="2"/>
        <v>#DIV/0!</v>
      </c>
      <c r="U13" s="25"/>
      <c r="V13" s="26">
        <f t="shared" si="15"/>
        <v>-1</v>
      </c>
      <c r="W13" s="32">
        <f t="shared" si="16"/>
        <v>5.5555555555555552E-2</v>
      </c>
      <c r="X13" s="23">
        <f t="shared" si="17"/>
        <v>1</v>
      </c>
      <c r="Y13" s="33" t="e">
        <f t="shared" si="18"/>
        <v>#DIV/0!</v>
      </c>
      <c r="Z13" s="25"/>
      <c r="AA13" s="26">
        <f t="shared" si="19"/>
        <v>-1</v>
      </c>
      <c r="AB13" s="32">
        <f t="shared" si="20"/>
        <v>5.2631578947368418E-2</v>
      </c>
      <c r="AC13" s="23">
        <f t="shared" si="21"/>
        <v>4</v>
      </c>
      <c r="AD13" s="33" t="e">
        <f t="shared" si="22"/>
        <v>#DIV/0!</v>
      </c>
      <c r="AE13" s="25"/>
      <c r="AF13" s="26">
        <f t="shared" si="23"/>
        <v>-4</v>
      </c>
      <c r="AG13" s="32">
        <f t="shared" si="24"/>
        <v>0</v>
      </c>
      <c r="AH13" s="23">
        <f t="shared" si="25"/>
        <v>0</v>
      </c>
      <c r="AI13" s="33" t="e">
        <f t="shared" si="26"/>
        <v>#DIV/0!</v>
      </c>
      <c r="AJ13" s="25"/>
      <c r="AK13" s="26">
        <f t="shared" si="27"/>
        <v>0</v>
      </c>
      <c r="AL13" s="32">
        <f t="shared" si="28"/>
        <v>6.006006006006006E-2</v>
      </c>
      <c r="AM13" s="23">
        <f t="shared" si="29"/>
        <v>20</v>
      </c>
      <c r="AN13" s="33" t="e">
        <f t="shared" si="30"/>
        <v>#DIV/0!</v>
      </c>
      <c r="AO13" s="25"/>
      <c r="AP13" s="26">
        <f t="shared" si="31"/>
        <v>-20</v>
      </c>
      <c r="AQ13" s="32">
        <f t="shared" si="32"/>
        <v>0</v>
      </c>
      <c r="AR13" s="23">
        <f t="shared" si="33"/>
        <v>0</v>
      </c>
      <c r="AS13" s="33" t="e">
        <f t="shared" si="34"/>
        <v>#DIV/0!</v>
      </c>
      <c r="AT13" s="25"/>
      <c r="AU13" s="26">
        <f t="shared" si="35"/>
        <v>0</v>
      </c>
      <c r="AY13" t="s">
        <v>11</v>
      </c>
      <c r="AZ13" t="s">
        <v>86</v>
      </c>
      <c r="BA13" t="s">
        <v>87</v>
      </c>
      <c r="BB13" t="s">
        <v>104</v>
      </c>
      <c r="BC13" t="s">
        <v>89</v>
      </c>
      <c r="BD13">
        <v>1</v>
      </c>
      <c r="BE13">
        <v>0</v>
      </c>
      <c r="BF13">
        <v>1</v>
      </c>
      <c r="BG13">
        <v>0</v>
      </c>
      <c r="BH13">
        <v>1</v>
      </c>
      <c r="BI13">
        <v>5</v>
      </c>
      <c r="BJ13">
        <v>0</v>
      </c>
      <c r="BK13">
        <v>8</v>
      </c>
      <c r="BL13">
        <v>0</v>
      </c>
    </row>
    <row r="14" spans="1:64" x14ac:dyDescent="0.3">
      <c r="A14" t="s">
        <v>6</v>
      </c>
      <c r="B14" s="21"/>
      <c r="C14" s="32">
        <f t="shared" si="3"/>
        <v>3.1578947368421054E-2</v>
      </c>
      <c r="D14" s="23">
        <f t="shared" si="4"/>
        <v>3</v>
      </c>
      <c r="E14" s="33" t="e">
        <f t="shared" si="5"/>
        <v>#DIV/0!</v>
      </c>
      <c r="F14" s="25"/>
      <c r="G14" s="26">
        <f t="shared" si="6"/>
        <v>-3</v>
      </c>
      <c r="H14" s="32">
        <f t="shared" si="7"/>
        <v>2.5974025974025976E-2</v>
      </c>
      <c r="I14" s="23">
        <f t="shared" si="8"/>
        <v>2</v>
      </c>
      <c r="J14" s="33" t="e">
        <f t="shared" si="0"/>
        <v>#DIV/0!</v>
      </c>
      <c r="K14" s="25"/>
      <c r="L14" s="26">
        <f t="shared" si="9"/>
        <v>-2</v>
      </c>
      <c r="M14" s="22">
        <f t="shared" si="10"/>
        <v>2.3255813953488372E-2</v>
      </c>
      <c r="N14" s="23">
        <f t="shared" si="11"/>
        <v>1</v>
      </c>
      <c r="O14" s="33" t="e">
        <f t="shared" si="1"/>
        <v>#DIV/0!</v>
      </c>
      <c r="P14" s="25"/>
      <c r="Q14" s="26">
        <f t="shared" si="12"/>
        <v>-1</v>
      </c>
      <c r="R14" s="32">
        <f t="shared" si="13"/>
        <v>3.4482758620689655E-2</v>
      </c>
      <c r="S14" s="23">
        <f t="shared" si="14"/>
        <v>1</v>
      </c>
      <c r="T14" s="33" t="e">
        <f t="shared" si="2"/>
        <v>#DIV/0!</v>
      </c>
      <c r="U14" s="25"/>
      <c r="V14" s="26">
        <f t="shared" si="15"/>
        <v>-1</v>
      </c>
      <c r="W14" s="32">
        <f t="shared" si="16"/>
        <v>0</v>
      </c>
      <c r="X14" s="23">
        <f t="shared" si="17"/>
        <v>0</v>
      </c>
      <c r="Y14" s="33" t="e">
        <f t="shared" si="18"/>
        <v>#DIV/0!</v>
      </c>
      <c r="Z14" s="25"/>
      <c r="AA14" s="26">
        <f t="shared" si="19"/>
        <v>0</v>
      </c>
      <c r="AB14" s="32">
        <f t="shared" si="20"/>
        <v>1.3157894736842105E-2</v>
      </c>
      <c r="AC14" s="23">
        <f t="shared" si="21"/>
        <v>1</v>
      </c>
      <c r="AD14" s="33" t="e">
        <f t="shared" si="22"/>
        <v>#DIV/0!</v>
      </c>
      <c r="AE14" s="25"/>
      <c r="AF14" s="26">
        <f t="shared" si="23"/>
        <v>-1</v>
      </c>
      <c r="AG14" s="32">
        <f t="shared" si="24"/>
        <v>6.6666666666666666E-2</v>
      </c>
      <c r="AH14" s="23">
        <f t="shared" si="25"/>
        <v>1</v>
      </c>
      <c r="AI14" s="33" t="e">
        <f t="shared" si="26"/>
        <v>#DIV/0!</v>
      </c>
      <c r="AJ14" s="25"/>
      <c r="AK14" s="26">
        <f t="shared" si="27"/>
        <v>-1</v>
      </c>
      <c r="AL14" s="32">
        <f t="shared" si="28"/>
        <v>2.7027027027027029E-2</v>
      </c>
      <c r="AM14" s="23">
        <f t="shared" si="29"/>
        <v>9</v>
      </c>
      <c r="AN14" s="33" t="e">
        <f t="shared" si="30"/>
        <v>#DIV/0!</v>
      </c>
      <c r="AO14" s="25"/>
      <c r="AP14" s="26">
        <f t="shared" si="31"/>
        <v>-9</v>
      </c>
      <c r="AQ14" s="32">
        <f t="shared" si="32"/>
        <v>0</v>
      </c>
      <c r="AR14" s="23">
        <f t="shared" si="33"/>
        <v>0</v>
      </c>
      <c r="AS14" s="33" t="e">
        <f t="shared" si="34"/>
        <v>#DIV/0!</v>
      </c>
      <c r="AT14" s="25"/>
      <c r="AU14" s="26">
        <f t="shared" si="35"/>
        <v>0</v>
      </c>
      <c r="AY14" t="s">
        <v>12</v>
      </c>
      <c r="AZ14" t="s">
        <v>86</v>
      </c>
      <c r="BA14" t="s">
        <v>87</v>
      </c>
      <c r="BB14" t="s">
        <v>104</v>
      </c>
      <c r="BC14" t="s">
        <v>89</v>
      </c>
      <c r="BD14">
        <v>2</v>
      </c>
      <c r="BE14">
        <v>6</v>
      </c>
      <c r="BF14">
        <v>0</v>
      </c>
      <c r="BG14">
        <v>4</v>
      </c>
      <c r="BH14">
        <v>0</v>
      </c>
      <c r="BI14">
        <v>4</v>
      </c>
      <c r="BJ14">
        <v>0</v>
      </c>
      <c r="BK14">
        <v>16</v>
      </c>
      <c r="BL14">
        <v>0</v>
      </c>
    </row>
    <row r="15" spans="1:64" x14ac:dyDescent="0.3">
      <c r="A15" t="s">
        <v>7</v>
      </c>
      <c r="B15" s="21"/>
      <c r="C15" s="32">
        <f t="shared" si="3"/>
        <v>2.1052631578947368E-2</v>
      </c>
      <c r="D15" s="23">
        <f t="shared" si="4"/>
        <v>2</v>
      </c>
      <c r="E15" s="33" t="e">
        <f t="shared" si="5"/>
        <v>#DIV/0!</v>
      </c>
      <c r="F15" s="25"/>
      <c r="G15" s="26">
        <f t="shared" si="6"/>
        <v>-2</v>
      </c>
      <c r="H15" s="32">
        <f t="shared" si="7"/>
        <v>7.792207792207792E-2</v>
      </c>
      <c r="I15" s="23">
        <f t="shared" si="8"/>
        <v>6</v>
      </c>
      <c r="J15" s="33" t="e">
        <f t="shared" si="0"/>
        <v>#DIV/0!</v>
      </c>
      <c r="K15" s="25"/>
      <c r="L15" s="26">
        <f t="shared" si="9"/>
        <v>-6</v>
      </c>
      <c r="M15" s="22">
        <f t="shared" si="10"/>
        <v>6.9767441860465115E-2</v>
      </c>
      <c r="N15" s="23">
        <f t="shared" si="11"/>
        <v>3</v>
      </c>
      <c r="O15" s="33" t="e">
        <f t="shared" si="1"/>
        <v>#DIV/0!</v>
      </c>
      <c r="P15" s="25"/>
      <c r="Q15" s="26">
        <f t="shared" si="12"/>
        <v>-3</v>
      </c>
      <c r="R15" s="32">
        <f t="shared" si="13"/>
        <v>3.4482758620689655E-2</v>
      </c>
      <c r="S15" s="23">
        <f t="shared" si="14"/>
        <v>1</v>
      </c>
      <c r="T15" s="33" t="e">
        <f t="shared" si="2"/>
        <v>#DIV/0!</v>
      </c>
      <c r="U15" s="25"/>
      <c r="V15" s="26">
        <f t="shared" si="15"/>
        <v>-1</v>
      </c>
      <c r="W15" s="32">
        <f t="shared" si="16"/>
        <v>5.5555555555555552E-2</v>
      </c>
      <c r="X15" s="23">
        <f t="shared" si="17"/>
        <v>1</v>
      </c>
      <c r="Y15" s="33" t="e">
        <f t="shared" si="18"/>
        <v>#DIV/0!</v>
      </c>
      <c r="Z15" s="25"/>
      <c r="AA15" s="26">
        <f t="shared" si="19"/>
        <v>-1</v>
      </c>
      <c r="AB15" s="32">
        <f t="shared" si="20"/>
        <v>5.2631578947368418E-2</v>
      </c>
      <c r="AC15" s="23">
        <f t="shared" si="21"/>
        <v>4</v>
      </c>
      <c r="AD15" s="33" t="e">
        <f t="shared" si="22"/>
        <v>#DIV/0!</v>
      </c>
      <c r="AE15" s="25"/>
      <c r="AF15" s="26">
        <f t="shared" si="23"/>
        <v>-4</v>
      </c>
      <c r="AG15" s="32">
        <f t="shared" si="24"/>
        <v>6.6666666666666666E-2</v>
      </c>
      <c r="AH15" s="23">
        <f t="shared" si="25"/>
        <v>1</v>
      </c>
      <c r="AI15" s="33" t="e">
        <f t="shared" si="26"/>
        <v>#DIV/0!</v>
      </c>
      <c r="AJ15" s="25"/>
      <c r="AK15" s="26">
        <f t="shared" si="27"/>
        <v>-1</v>
      </c>
      <c r="AL15" s="32">
        <f t="shared" si="28"/>
        <v>5.1051051051051052E-2</v>
      </c>
      <c r="AM15" s="23">
        <f t="shared" si="29"/>
        <v>17</v>
      </c>
      <c r="AN15" s="33" t="e">
        <f t="shared" si="30"/>
        <v>#DIV/0!</v>
      </c>
      <c r="AO15" s="25"/>
      <c r="AP15" s="26">
        <f t="shared" si="31"/>
        <v>-17</v>
      </c>
      <c r="AQ15" s="32">
        <f t="shared" si="32"/>
        <v>0.05</v>
      </c>
      <c r="AR15" s="23">
        <f t="shared" si="33"/>
        <v>1</v>
      </c>
      <c r="AS15" s="33" t="e">
        <f t="shared" si="34"/>
        <v>#DIV/0!</v>
      </c>
      <c r="AT15" s="25"/>
      <c r="AU15" s="26">
        <f t="shared" si="35"/>
        <v>-1</v>
      </c>
      <c r="AY15" t="s">
        <v>60</v>
      </c>
      <c r="AZ15" t="s">
        <v>86</v>
      </c>
      <c r="BA15" t="s">
        <v>87</v>
      </c>
      <c r="BB15" t="s">
        <v>104</v>
      </c>
      <c r="BC15" t="s">
        <v>89</v>
      </c>
      <c r="BD15">
        <v>0</v>
      </c>
      <c r="BE15">
        <v>1</v>
      </c>
      <c r="BF15">
        <v>1</v>
      </c>
      <c r="BG15">
        <v>0</v>
      </c>
      <c r="BH15">
        <v>0</v>
      </c>
      <c r="BI15">
        <v>0</v>
      </c>
      <c r="BJ15">
        <v>0</v>
      </c>
      <c r="BK15">
        <v>2</v>
      </c>
      <c r="BL15">
        <v>0</v>
      </c>
    </row>
    <row r="16" spans="1:64" x14ac:dyDescent="0.3">
      <c r="A16" t="s">
        <v>56</v>
      </c>
      <c r="B16" s="21"/>
      <c r="C16" s="32">
        <f t="shared" si="3"/>
        <v>0</v>
      </c>
      <c r="D16" s="23">
        <f t="shared" si="4"/>
        <v>0</v>
      </c>
      <c r="E16" s="33" t="e">
        <f t="shared" si="5"/>
        <v>#DIV/0!</v>
      </c>
      <c r="F16" s="25"/>
      <c r="G16" s="26">
        <f t="shared" si="6"/>
        <v>0</v>
      </c>
      <c r="H16" s="32">
        <f t="shared" si="7"/>
        <v>0</v>
      </c>
      <c r="I16" s="23">
        <f t="shared" si="8"/>
        <v>0</v>
      </c>
      <c r="J16" s="33" t="e">
        <f t="shared" si="0"/>
        <v>#DIV/0!</v>
      </c>
      <c r="K16" s="25"/>
      <c r="L16" s="26">
        <f t="shared" si="9"/>
        <v>0</v>
      </c>
      <c r="M16" s="22">
        <f t="shared" si="10"/>
        <v>0</v>
      </c>
      <c r="N16" s="23">
        <f t="shared" si="11"/>
        <v>0</v>
      </c>
      <c r="O16" s="33" t="e">
        <f t="shared" si="1"/>
        <v>#DIV/0!</v>
      </c>
      <c r="P16" s="25"/>
      <c r="Q16" s="26">
        <f t="shared" si="12"/>
        <v>0</v>
      </c>
      <c r="R16" s="32">
        <f t="shared" si="13"/>
        <v>0</v>
      </c>
      <c r="S16" s="23">
        <f t="shared" si="14"/>
        <v>0</v>
      </c>
      <c r="T16" s="33" t="e">
        <f t="shared" si="2"/>
        <v>#DIV/0!</v>
      </c>
      <c r="U16" s="25"/>
      <c r="V16" s="26">
        <f t="shared" si="15"/>
        <v>0</v>
      </c>
      <c r="W16" s="32">
        <f t="shared" si="16"/>
        <v>0</v>
      </c>
      <c r="X16" s="23">
        <f t="shared" si="17"/>
        <v>0</v>
      </c>
      <c r="Y16" s="33" t="e">
        <f t="shared" si="18"/>
        <v>#DIV/0!</v>
      </c>
      <c r="Z16" s="25"/>
      <c r="AA16" s="26">
        <f t="shared" si="19"/>
        <v>0</v>
      </c>
      <c r="AB16" s="32">
        <f t="shared" si="20"/>
        <v>0</v>
      </c>
      <c r="AC16" s="23">
        <f t="shared" si="21"/>
        <v>0</v>
      </c>
      <c r="AD16" s="33" t="e">
        <f t="shared" si="22"/>
        <v>#DIV/0!</v>
      </c>
      <c r="AE16" s="25"/>
      <c r="AF16" s="26">
        <f t="shared" si="23"/>
        <v>0</v>
      </c>
      <c r="AG16" s="32">
        <f t="shared" si="24"/>
        <v>0</v>
      </c>
      <c r="AH16" s="23">
        <f t="shared" si="25"/>
        <v>0</v>
      </c>
      <c r="AI16" s="33" t="e">
        <f t="shared" si="26"/>
        <v>#DIV/0!</v>
      </c>
      <c r="AJ16" s="25"/>
      <c r="AK16" s="26">
        <f t="shared" si="27"/>
        <v>0</v>
      </c>
      <c r="AL16" s="32">
        <f t="shared" si="28"/>
        <v>0</v>
      </c>
      <c r="AM16" s="23">
        <f t="shared" si="29"/>
        <v>0</v>
      </c>
      <c r="AN16" s="33" t="e">
        <f t="shared" si="30"/>
        <v>#DIV/0!</v>
      </c>
      <c r="AO16" s="25"/>
      <c r="AP16" s="26">
        <f t="shared" si="31"/>
        <v>0</v>
      </c>
      <c r="AQ16" s="32">
        <f t="shared" si="32"/>
        <v>0</v>
      </c>
      <c r="AR16" s="23">
        <f t="shared" si="33"/>
        <v>0</v>
      </c>
      <c r="AS16" s="33" t="e">
        <f t="shared" si="34"/>
        <v>#DIV/0!</v>
      </c>
      <c r="AT16" s="25"/>
      <c r="AU16" s="26">
        <f t="shared" si="35"/>
        <v>0</v>
      </c>
      <c r="AY16" t="s">
        <v>13</v>
      </c>
      <c r="AZ16" t="s">
        <v>86</v>
      </c>
      <c r="BA16" t="s">
        <v>87</v>
      </c>
      <c r="BB16" t="s">
        <v>104</v>
      </c>
      <c r="BC16" t="s">
        <v>89</v>
      </c>
      <c r="BD16">
        <v>5</v>
      </c>
      <c r="BE16">
        <v>1</v>
      </c>
      <c r="BF16">
        <v>1</v>
      </c>
      <c r="BG16">
        <v>1</v>
      </c>
      <c r="BH16">
        <v>0</v>
      </c>
      <c r="BI16">
        <v>1</v>
      </c>
      <c r="BJ16">
        <v>0</v>
      </c>
      <c r="BK16">
        <v>9</v>
      </c>
      <c r="BL16">
        <v>0</v>
      </c>
    </row>
    <row r="17" spans="1:64" x14ac:dyDescent="0.3">
      <c r="A17" t="s">
        <v>8</v>
      </c>
      <c r="B17" s="21"/>
      <c r="C17" s="32">
        <f t="shared" si="3"/>
        <v>0</v>
      </c>
      <c r="D17" s="23">
        <f t="shared" si="4"/>
        <v>0</v>
      </c>
      <c r="E17" s="33" t="e">
        <f t="shared" si="5"/>
        <v>#DIV/0!</v>
      </c>
      <c r="F17" s="25"/>
      <c r="G17" s="26">
        <f t="shared" si="6"/>
        <v>0</v>
      </c>
      <c r="H17" s="32">
        <f t="shared" si="7"/>
        <v>0</v>
      </c>
      <c r="I17" s="23">
        <f t="shared" si="8"/>
        <v>0</v>
      </c>
      <c r="J17" s="33" t="e">
        <f t="shared" si="0"/>
        <v>#DIV/0!</v>
      </c>
      <c r="K17" s="25"/>
      <c r="L17" s="26">
        <f t="shared" si="9"/>
        <v>0</v>
      </c>
      <c r="M17" s="22">
        <f t="shared" si="10"/>
        <v>2.3255813953488372E-2</v>
      </c>
      <c r="N17" s="23">
        <f t="shared" si="11"/>
        <v>1</v>
      </c>
      <c r="O17" s="33" t="e">
        <f t="shared" si="1"/>
        <v>#DIV/0!</v>
      </c>
      <c r="P17" s="25"/>
      <c r="Q17" s="26">
        <f t="shared" si="12"/>
        <v>-1</v>
      </c>
      <c r="R17" s="32">
        <f t="shared" si="13"/>
        <v>0</v>
      </c>
      <c r="S17" s="23">
        <f t="shared" si="14"/>
        <v>0</v>
      </c>
      <c r="T17" s="33" t="e">
        <f t="shared" si="2"/>
        <v>#DIV/0!</v>
      </c>
      <c r="U17" s="25"/>
      <c r="V17" s="26">
        <f t="shared" si="15"/>
        <v>0</v>
      </c>
      <c r="W17" s="32">
        <f t="shared" si="16"/>
        <v>0</v>
      </c>
      <c r="X17" s="23">
        <f t="shared" si="17"/>
        <v>0</v>
      </c>
      <c r="Y17" s="33" t="e">
        <f t="shared" si="18"/>
        <v>#DIV/0!</v>
      </c>
      <c r="Z17" s="25"/>
      <c r="AA17" s="26">
        <f t="shared" si="19"/>
        <v>0</v>
      </c>
      <c r="AB17" s="32">
        <f t="shared" si="20"/>
        <v>0</v>
      </c>
      <c r="AC17" s="23">
        <f t="shared" si="21"/>
        <v>0</v>
      </c>
      <c r="AD17" s="33" t="e">
        <f t="shared" si="22"/>
        <v>#DIV/0!</v>
      </c>
      <c r="AE17" s="25"/>
      <c r="AF17" s="26">
        <f t="shared" si="23"/>
        <v>0</v>
      </c>
      <c r="AG17" s="32">
        <f t="shared" si="24"/>
        <v>0</v>
      </c>
      <c r="AH17" s="23">
        <f t="shared" si="25"/>
        <v>0</v>
      </c>
      <c r="AI17" s="33" t="e">
        <f t="shared" si="26"/>
        <v>#DIV/0!</v>
      </c>
      <c r="AJ17" s="25"/>
      <c r="AK17" s="26">
        <f t="shared" si="27"/>
        <v>0</v>
      </c>
      <c r="AL17" s="32">
        <f t="shared" si="28"/>
        <v>3.003003003003003E-3</v>
      </c>
      <c r="AM17" s="23">
        <f t="shared" si="29"/>
        <v>1</v>
      </c>
      <c r="AN17" s="33" t="e">
        <f t="shared" si="30"/>
        <v>#DIV/0!</v>
      </c>
      <c r="AO17" s="25"/>
      <c r="AP17" s="26">
        <f t="shared" si="31"/>
        <v>-1</v>
      </c>
      <c r="AQ17" s="32">
        <f t="shared" si="32"/>
        <v>0</v>
      </c>
      <c r="AR17" s="23">
        <f t="shared" si="33"/>
        <v>0</v>
      </c>
      <c r="AS17" s="33" t="e">
        <f t="shared" si="34"/>
        <v>#DIV/0!</v>
      </c>
      <c r="AT17" s="25"/>
      <c r="AU17" s="26">
        <f t="shared" si="35"/>
        <v>0</v>
      </c>
      <c r="AY17" t="s">
        <v>37</v>
      </c>
      <c r="AZ17" t="s">
        <v>86</v>
      </c>
      <c r="BA17" t="s">
        <v>87</v>
      </c>
      <c r="BB17" t="s">
        <v>104</v>
      </c>
      <c r="BC17" t="s">
        <v>89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1</v>
      </c>
      <c r="BJ17">
        <v>0</v>
      </c>
      <c r="BK17">
        <v>1</v>
      </c>
      <c r="BL17">
        <v>0</v>
      </c>
    </row>
    <row r="18" spans="1:64" x14ac:dyDescent="0.3">
      <c r="A18" t="s">
        <v>57</v>
      </c>
      <c r="B18" s="21"/>
      <c r="C18" s="32">
        <f t="shared" si="3"/>
        <v>0</v>
      </c>
      <c r="D18" s="23">
        <f t="shared" si="4"/>
        <v>0</v>
      </c>
      <c r="E18" s="33" t="e">
        <f t="shared" si="5"/>
        <v>#DIV/0!</v>
      </c>
      <c r="F18" s="25"/>
      <c r="G18" s="26">
        <f t="shared" si="6"/>
        <v>0</v>
      </c>
      <c r="H18" s="32">
        <f t="shared" si="7"/>
        <v>0</v>
      </c>
      <c r="I18" s="23">
        <f t="shared" si="8"/>
        <v>0</v>
      </c>
      <c r="J18" s="33" t="e">
        <f t="shared" si="0"/>
        <v>#DIV/0!</v>
      </c>
      <c r="K18" s="25"/>
      <c r="L18" s="26">
        <f t="shared" si="9"/>
        <v>0</v>
      </c>
      <c r="M18" s="22">
        <f t="shared" si="10"/>
        <v>0</v>
      </c>
      <c r="N18" s="23">
        <f t="shared" si="11"/>
        <v>0</v>
      </c>
      <c r="O18" s="33" t="e">
        <f t="shared" si="1"/>
        <v>#DIV/0!</v>
      </c>
      <c r="P18" s="25"/>
      <c r="Q18" s="26">
        <f t="shared" si="12"/>
        <v>0</v>
      </c>
      <c r="R18" s="32">
        <f t="shared" si="13"/>
        <v>3.4482758620689655E-2</v>
      </c>
      <c r="S18" s="23">
        <f t="shared" si="14"/>
        <v>1</v>
      </c>
      <c r="T18" s="33" t="e">
        <f t="shared" si="2"/>
        <v>#DIV/0!</v>
      </c>
      <c r="U18" s="25"/>
      <c r="V18" s="26">
        <f t="shared" si="15"/>
        <v>-1</v>
      </c>
      <c r="W18" s="32">
        <f t="shared" si="16"/>
        <v>0</v>
      </c>
      <c r="X18" s="23">
        <f t="shared" si="17"/>
        <v>0</v>
      </c>
      <c r="Y18" s="33" t="e">
        <f t="shared" si="18"/>
        <v>#DIV/0!</v>
      </c>
      <c r="Z18" s="25"/>
      <c r="AA18" s="26">
        <f t="shared" si="19"/>
        <v>0</v>
      </c>
      <c r="AB18" s="32">
        <f t="shared" si="20"/>
        <v>0</v>
      </c>
      <c r="AC18" s="23">
        <f t="shared" si="21"/>
        <v>0</v>
      </c>
      <c r="AD18" s="33" t="e">
        <f t="shared" si="22"/>
        <v>#DIV/0!</v>
      </c>
      <c r="AE18" s="25"/>
      <c r="AF18" s="26">
        <f t="shared" si="23"/>
        <v>0</v>
      </c>
      <c r="AG18" s="32">
        <f t="shared" si="24"/>
        <v>0</v>
      </c>
      <c r="AH18" s="23">
        <f t="shared" si="25"/>
        <v>0</v>
      </c>
      <c r="AI18" s="33" t="e">
        <f t="shared" si="26"/>
        <v>#DIV/0!</v>
      </c>
      <c r="AJ18" s="25"/>
      <c r="AK18" s="26">
        <f t="shared" si="27"/>
        <v>0</v>
      </c>
      <c r="AL18" s="32">
        <f t="shared" si="28"/>
        <v>3.003003003003003E-3</v>
      </c>
      <c r="AM18" s="23">
        <f t="shared" si="29"/>
        <v>1</v>
      </c>
      <c r="AN18" s="33" t="e">
        <f t="shared" si="30"/>
        <v>#DIV/0!</v>
      </c>
      <c r="AO18" s="25"/>
      <c r="AP18" s="26">
        <f t="shared" si="31"/>
        <v>-1</v>
      </c>
      <c r="AQ18" s="32">
        <f t="shared" si="32"/>
        <v>0</v>
      </c>
      <c r="AR18" s="23">
        <f t="shared" si="33"/>
        <v>0</v>
      </c>
      <c r="AS18" s="33" t="e">
        <f t="shared" si="34"/>
        <v>#DIV/0!</v>
      </c>
      <c r="AT18" s="25"/>
      <c r="AU18" s="26">
        <f t="shared" si="35"/>
        <v>0</v>
      </c>
      <c r="AY18" t="s">
        <v>14</v>
      </c>
      <c r="AZ18" t="s">
        <v>86</v>
      </c>
      <c r="BA18" t="s">
        <v>87</v>
      </c>
      <c r="BB18" t="s">
        <v>104</v>
      </c>
      <c r="BC18" t="s">
        <v>89</v>
      </c>
      <c r="BD18">
        <v>0</v>
      </c>
      <c r="BE18">
        <v>1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1</v>
      </c>
      <c r="BL18">
        <v>0</v>
      </c>
    </row>
    <row r="19" spans="1:64" x14ac:dyDescent="0.3">
      <c r="A19" t="s">
        <v>9</v>
      </c>
      <c r="B19" s="21"/>
      <c r="C19" s="32">
        <f t="shared" si="3"/>
        <v>3.1578947368421054E-2</v>
      </c>
      <c r="D19" s="23">
        <f t="shared" si="4"/>
        <v>3</v>
      </c>
      <c r="E19" s="33" t="e">
        <f t="shared" si="5"/>
        <v>#DIV/0!</v>
      </c>
      <c r="F19" s="25"/>
      <c r="G19" s="26">
        <f t="shared" si="6"/>
        <v>-3</v>
      </c>
      <c r="H19" s="32">
        <f t="shared" si="7"/>
        <v>3.896103896103896E-2</v>
      </c>
      <c r="I19" s="23">
        <f t="shared" si="8"/>
        <v>3</v>
      </c>
      <c r="J19" s="33" t="e">
        <f t="shared" si="0"/>
        <v>#DIV/0!</v>
      </c>
      <c r="K19" s="25"/>
      <c r="L19" s="26">
        <f t="shared" si="9"/>
        <v>-3</v>
      </c>
      <c r="M19" s="22">
        <f t="shared" si="10"/>
        <v>0</v>
      </c>
      <c r="N19" s="23">
        <f t="shared" si="11"/>
        <v>0</v>
      </c>
      <c r="O19" s="33" t="e">
        <f t="shared" si="1"/>
        <v>#DIV/0!</v>
      </c>
      <c r="P19" s="25"/>
      <c r="Q19" s="26">
        <f t="shared" si="12"/>
        <v>0</v>
      </c>
      <c r="R19" s="32">
        <f t="shared" si="13"/>
        <v>3.4482758620689655E-2</v>
      </c>
      <c r="S19" s="23">
        <f t="shared" si="14"/>
        <v>1</v>
      </c>
      <c r="T19" s="33" t="e">
        <f t="shared" si="2"/>
        <v>#DIV/0!</v>
      </c>
      <c r="U19" s="25"/>
      <c r="V19" s="26">
        <f t="shared" si="15"/>
        <v>-1</v>
      </c>
      <c r="W19" s="32">
        <f t="shared" si="16"/>
        <v>5.5555555555555552E-2</v>
      </c>
      <c r="X19" s="23">
        <f t="shared" si="17"/>
        <v>1</v>
      </c>
      <c r="Y19" s="33" t="e">
        <f t="shared" si="18"/>
        <v>#DIV/0!</v>
      </c>
      <c r="Z19" s="25"/>
      <c r="AA19" s="26">
        <f t="shared" si="19"/>
        <v>-1</v>
      </c>
      <c r="AB19" s="32">
        <f t="shared" si="20"/>
        <v>0</v>
      </c>
      <c r="AC19" s="23">
        <f t="shared" si="21"/>
        <v>0</v>
      </c>
      <c r="AD19" s="33" t="e">
        <f t="shared" si="22"/>
        <v>#DIV/0!</v>
      </c>
      <c r="AE19" s="25"/>
      <c r="AF19" s="26">
        <f t="shared" si="23"/>
        <v>0</v>
      </c>
      <c r="AG19" s="32">
        <f t="shared" si="24"/>
        <v>6.6666666666666666E-2</v>
      </c>
      <c r="AH19" s="23">
        <f t="shared" si="25"/>
        <v>1</v>
      </c>
      <c r="AI19" s="33" t="e">
        <f t="shared" si="26"/>
        <v>#DIV/0!</v>
      </c>
      <c r="AJ19" s="25"/>
      <c r="AK19" s="26">
        <f t="shared" si="27"/>
        <v>-1</v>
      </c>
      <c r="AL19" s="32">
        <f t="shared" si="28"/>
        <v>2.1021021021021023E-2</v>
      </c>
      <c r="AM19" s="23">
        <f t="shared" si="29"/>
        <v>7</v>
      </c>
      <c r="AN19" s="33" t="e">
        <f t="shared" si="30"/>
        <v>#DIV/0!</v>
      </c>
      <c r="AO19" s="25"/>
      <c r="AP19" s="26">
        <f t="shared" si="31"/>
        <v>-7</v>
      </c>
      <c r="AQ19" s="32">
        <f t="shared" si="32"/>
        <v>0.1</v>
      </c>
      <c r="AR19" s="23">
        <f t="shared" si="33"/>
        <v>2</v>
      </c>
      <c r="AS19" s="33" t="e">
        <f t="shared" si="34"/>
        <v>#DIV/0!</v>
      </c>
      <c r="AT19" s="25"/>
      <c r="AU19" s="26">
        <f t="shared" si="35"/>
        <v>-2</v>
      </c>
      <c r="AY19" t="s">
        <v>16</v>
      </c>
      <c r="AZ19" t="s">
        <v>86</v>
      </c>
      <c r="BA19" t="s">
        <v>87</v>
      </c>
      <c r="BB19" t="s">
        <v>104</v>
      </c>
      <c r="BC19" t="s">
        <v>89</v>
      </c>
      <c r="BD19">
        <v>1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1</v>
      </c>
      <c r="BL19">
        <v>0</v>
      </c>
    </row>
    <row r="20" spans="1:64" x14ac:dyDescent="0.3">
      <c r="A20" t="s">
        <v>10</v>
      </c>
      <c r="B20" s="21"/>
      <c r="C20" s="32">
        <f t="shared" si="3"/>
        <v>6.3157894736842107E-2</v>
      </c>
      <c r="D20" s="23">
        <f t="shared" si="4"/>
        <v>6</v>
      </c>
      <c r="E20" s="33" t="e">
        <f t="shared" si="5"/>
        <v>#DIV/0!</v>
      </c>
      <c r="F20" s="25"/>
      <c r="G20" s="26">
        <f t="shared" si="6"/>
        <v>-6</v>
      </c>
      <c r="H20" s="32">
        <f t="shared" si="7"/>
        <v>2.5974025974025976E-2</v>
      </c>
      <c r="I20" s="23">
        <f t="shared" si="8"/>
        <v>2</v>
      </c>
      <c r="J20" s="33" t="e">
        <f t="shared" si="0"/>
        <v>#DIV/0!</v>
      </c>
      <c r="K20" s="25"/>
      <c r="L20" s="26">
        <f t="shared" si="9"/>
        <v>-2</v>
      </c>
      <c r="M20" s="22">
        <f t="shared" si="10"/>
        <v>0.11627906976744186</v>
      </c>
      <c r="N20" s="23">
        <f t="shared" si="11"/>
        <v>5</v>
      </c>
      <c r="O20" s="33" t="e">
        <f t="shared" si="1"/>
        <v>#DIV/0!</v>
      </c>
      <c r="P20" s="25"/>
      <c r="Q20" s="26">
        <f t="shared" si="12"/>
        <v>-5</v>
      </c>
      <c r="R20" s="32">
        <f t="shared" si="13"/>
        <v>6.8965517241379309E-2</v>
      </c>
      <c r="S20" s="23">
        <f t="shared" si="14"/>
        <v>2</v>
      </c>
      <c r="T20" s="33" t="e">
        <f t="shared" si="2"/>
        <v>#DIV/0!</v>
      </c>
      <c r="U20" s="25"/>
      <c r="V20" s="26">
        <f t="shared" si="15"/>
        <v>-2</v>
      </c>
      <c r="W20" s="32">
        <f t="shared" si="16"/>
        <v>5.5555555555555552E-2</v>
      </c>
      <c r="X20" s="23">
        <f t="shared" si="17"/>
        <v>1</v>
      </c>
      <c r="Y20" s="33" t="e">
        <f t="shared" si="18"/>
        <v>#DIV/0!</v>
      </c>
      <c r="Z20" s="25"/>
      <c r="AA20" s="26">
        <f t="shared" si="19"/>
        <v>-1</v>
      </c>
      <c r="AB20" s="32">
        <f t="shared" si="20"/>
        <v>0</v>
      </c>
      <c r="AC20" s="23">
        <f t="shared" si="21"/>
        <v>0</v>
      </c>
      <c r="AD20" s="33" t="e">
        <f t="shared" si="22"/>
        <v>#DIV/0!</v>
      </c>
      <c r="AE20" s="25"/>
      <c r="AF20" s="26">
        <f t="shared" si="23"/>
        <v>0</v>
      </c>
      <c r="AG20" s="32">
        <f t="shared" si="24"/>
        <v>0</v>
      </c>
      <c r="AH20" s="23">
        <f t="shared" si="25"/>
        <v>0</v>
      </c>
      <c r="AI20" s="33" t="e">
        <f t="shared" si="26"/>
        <v>#DIV/0!</v>
      </c>
      <c r="AJ20" s="25"/>
      <c r="AK20" s="26">
        <f t="shared" si="27"/>
        <v>0</v>
      </c>
      <c r="AL20" s="32">
        <f t="shared" si="28"/>
        <v>4.5045045045045043E-2</v>
      </c>
      <c r="AM20" s="23">
        <f t="shared" si="29"/>
        <v>15</v>
      </c>
      <c r="AN20" s="33" t="e">
        <f t="shared" si="30"/>
        <v>#DIV/0!</v>
      </c>
      <c r="AO20" s="25"/>
      <c r="AP20" s="26">
        <f t="shared" si="31"/>
        <v>-15</v>
      </c>
      <c r="AQ20" s="32">
        <f t="shared" si="32"/>
        <v>0.05</v>
      </c>
      <c r="AR20" s="23">
        <f t="shared" si="33"/>
        <v>1</v>
      </c>
      <c r="AS20" s="33" t="e">
        <f t="shared" si="34"/>
        <v>#DIV/0!</v>
      </c>
      <c r="AT20" s="25"/>
      <c r="AU20" s="26">
        <f t="shared" si="35"/>
        <v>-1</v>
      </c>
      <c r="AY20" t="s">
        <v>17</v>
      </c>
      <c r="AZ20" t="s">
        <v>86</v>
      </c>
      <c r="BA20" t="s">
        <v>87</v>
      </c>
      <c r="BB20" t="s">
        <v>104</v>
      </c>
      <c r="BC20" t="s">
        <v>89</v>
      </c>
      <c r="BD20">
        <v>2</v>
      </c>
      <c r="BE20">
        <v>2</v>
      </c>
      <c r="BF20">
        <v>0</v>
      </c>
      <c r="BG20">
        <v>1</v>
      </c>
      <c r="BH20">
        <v>0</v>
      </c>
      <c r="BI20">
        <v>0</v>
      </c>
      <c r="BJ20">
        <v>1</v>
      </c>
      <c r="BK20">
        <v>6</v>
      </c>
      <c r="BL20">
        <v>0</v>
      </c>
    </row>
    <row r="21" spans="1:64" x14ac:dyDescent="0.3">
      <c r="A21" t="s">
        <v>58</v>
      </c>
      <c r="B21" s="21"/>
      <c r="C21" s="32">
        <f t="shared" si="3"/>
        <v>0</v>
      </c>
      <c r="D21" s="23">
        <f t="shared" si="4"/>
        <v>0</v>
      </c>
      <c r="E21" s="33" t="e">
        <f t="shared" si="5"/>
        <v>#DIV/0!</v>
      </c>
      <c r="F21" s="25"/>
      <c r="G21" s="26">
        <f t="shared" si="6"/>
        <v>0</v>
      </c>
      <c r="H21" s="32">
        <f t="shared" si="7"/>
        <v>0</v>
      </c>
      <c r="I21" s="23">
        <f t="shared" si="8"/>
        <v>0</v>
      </c>
      <c r="J21" s="33" t="e">
        <f t="shared" si="0"/>
        <v>#DIV/0!</v>
      </c>
      <c r="K21" s="25"/>
      <c r="L21" s="26">
        <f t="shared" si="9"/>
        <v>0</v>
      </c>
      <c r="M21" s="22">
        <f t="shared" si="10"/>
        <v>0</v>
      </c>
      <c r="N21" s="23">
        <f t="shared" si="11"/>
        <v>0</v>
      </c>
      <c r="O21" s="33" t="e">
        <f t="shared" si="1"/>
        <v>#DIV/0!</v>
      </c>
      <c r="P21" s="25"/>
      <c r="Q21" s="26">
        <f t="shared" si="12"/>
        <v>0</v>
      </c>
      <c r="R21" s="32">
        <f t="shared" si="13"/>
        <v>0</v>
      </c>
      <c r="S21" s="23">
        <f t="shared" si="14"/>
        <v>0</v>
      </c>
      <c r="T21" s="33" t="e">
        <f t="shared" si="2"/>
        <v>#DIV/0!</v>
      </c>
      <c r="U21" s="25"/>
      <c r="V21" s="26">
        <f t="shared" si="15"/>
        <v>0</v>
      </c>
      <c r="W21" s="32">
        <f t="shared" si="16"/>
        <v>0</v>
      </c>
      <c r="X21" s="23">
        <f t="shared" si="17"/>
        <v>0</v>
      </c>
      <c r="Y21" s="33" t="e">
        <f t="shared" si="18"/>
        <v>#DIV/0!</v>
      </c>
      <c r="Z21" s="25"/>
      <c r="AA21" s="26">
        <f t="shared" si="19"/>
        <v>0</v>
      </c>
      <c r="AB21" s="32">
        <f t="shared" si="20"/>
        <v>0</v>
      </c>
      <c r="AC21" s="23">
        <f t="shared" si="21"/>
        <v>0</v>
      </c>
      <c r="AD21" s="33" t="e">
        <f t="shared" si="22"/>
        <v>#DIV/0!</v>
      </c>
      <c r="AE21" s="25"/>
      <c r="AF21" s="26">
        <f t="shared" si="23"/>
        <v>0</v>
      </c>
      <c r="AG21" s="32">
        <f t="shared" si="24"/>
        <v>0</v>
      </c>
      <c r="AH21" s="23">
        <f t="shared" si="25"/>
        <v>0</v>
      </c>
      <c r="AI21" s="33" t="e">
        <f t="shared" si="26"/>
        <v>#DIV/0!</v>
      </c>
      <c r="AJ21" s="25"/>
      <c r="AK21" s="26">
        <f t="shared" si="27"/>
        <v>0</v>
      </c>
      <c r="AL21" s="32">
        <f t="shared" si="28"/>
        <v>0</v>
      </c>
      <c r="AM21" s="23">
        <f t="shared" si="29"/>
        <v>0</v>
      </c>
      <c r="AN21" s="33" t="e">
        <f t="shared" si="30"/>
        <v>#DIV/0!</v>
      </c>
      <c r="AO21" s="25"/>
      <c r="AP21" s="26">
        <f t="shared" si="31"/>
        <v>0</v>
      </c>
      <c r="AQ21" s="32">
        <f t="shared" si="32"/>
        <v>0</v>
      </c>
      <c r="AR21" s="23">
        <f t="shared" si="33"/>
        <v>0</v>
      </c>
      <c r="AS21" s="33" t="e">
        <f t="shared" si="34"/>
        <v>#DIV/0!</v>
      </c>
      <c r="AT21" s="25"/>
      <c r="AU21" s="26">
        <f t="shared" si="35"/>
        <v>0</v>
      </c>
      <c r="AY21" t="s">
        <v>19</v>
      </c>
      <c r="AZ21" t="s">
        <v>86</v>
      </c>
      <c r="BA21" t="s">
        <v>87</v>
      </c>
      <c r="BB21" t="s">
        <v>104</v>
      </c>
      <c r="BC21" t="s">
        <v>89</v>
      </c>
      <c r="BD21">
        <v>5</v>
      </c>
      <c r="BE21">
        <v>3</v>
      </c>
      <c r="BF21">
        <v>1</v>
      </c>
      <c r="BG21">
        <v>0</v>
      </c>
      <c r="BH21">
        <v>2</v>
      </c>
      <c r="BI21">
        <v>3</v>
      </c>
      <c r="BJ21">
        <v>1</v>
      </c>
      <c r="BK21">
        <v>14</v>
      </c>
      <c r="BL21">
        <v>1</v>
      </c>
    </row>
    <row r="22" spans="1:64" x14ac:dyDescent="0.3">
      <c r="A22" t="s">
        <v>11</v>
      </c>
      <c r="B22" s="21"/>
      <c r="C22" s="32">
        <f t="shared" si="3"/>
        <v>1.0526315789473684E-2</v>
      </c>
      <c r="D22" s="23">
        <f t="shared" si="4"/>
        <v>1</v>
      </c>
      <c r="E22" s="33" t="e">
        <f t="shared" si="5"/>
        <v>#DIV/0!</v>
      </c>
      <c r="F22" s="25"/>
      <c r="G22" s="26">
        <f t="shared" si="6"/>
        <v>-1</v>
      </c>
      <c r="H22" s="32">
        <f t="shared" si="7"/>
        <v>0</v>
      </c>
      <c r="I22" s="23">
        <f t="shared" si="8"/>
        <v>0</v>
      </c>
      <c r="J22" s="33" t="e">
        <f t="shared" si="0"/>
        <v>#DIV/0!</v>
      </c>
      <c r="K22" s="25"/>
      <c r="L22" s="26">
        <f t="shared" si="9"/>
        <v>0</v>
      </c>
      <c r="M22" s="22">
        <f t="shared" si="10"/>
        <v>2.3255813953488372E-2</v>
      </c>
      <c r="N22" s="23">
        <f t="shared" si="11"/>
        <v>1</v>
      </c>
      <c r="O22" s="33" t="e">
        <f t="shared" si="1"/>
        <v>#DIV/0!</v>
      </c>
      <c r="P22" s="25"/>
      <c r="Q22" s="26">
        <f t="shared" si="12"/>
        <v>-1</v>
      </c>
      <c r="R22" s="32">
        <f t="shared" si="13"/>
        <v>0</v>
      </c>
      <c r="S22" s="23">
        <f t="shared" si="14"/>
        <v>0</v>
      </c>
      <c r="T22" s="33" t="e">
        <f t="shared" si="2"/>
        <v>#DIV/0!</v>
      </c>
      <c r="U22" s="25"/>
      <c r="V22" s="26">
        <f t="shared" si="15"/>
        <v>0</v>
      </c>
      <c r="W22" s="32">
        <f t="shared" si="16"/>
        <v>5.5555555555555552E-2</v>
      </c>
      <c r="X22" s="23">
        <f t="shared" si="17"/>
        <v>1</v>
      </c>
      <c r="Y22" s="33" t="e">
        <f t="shared" si="18"/>
        <v>#DIV/0!</v>
      </c>
      <c r="Z22" s="25"/>
      <c r="AA22" s="26">
        <f t="shared" si="19"/>
        <v>-1</v>
      </c>
      <c r="AB22" s="32">
        <f t="shared" si="20"/>
        <v>6.5789473684210523E-2</v>
      </c>
      <c r="AC22" s="23">
        <f t="shared" si="21"/>
        <v>5</v>
      </c>
      <c r="AD22" s="33" t="e">
        <f t="shared" si="22"/>
        <v>#DIV/0!</v>
      </c>
      <c r="AE22" s="25"/>
      <c r="AF22" s="26">
        <f t="shared" si="23"/>
        <v>-5</v>
      </c>
      <c r="AG22" s="32">
        <f t="shared" si="24"/>
        <v>0</v>
      </c>
      <c r="AH22" s="23">
        <f t="shared" si="25"/>
        <v>0</v>
      </c>
      <c r="AI22" s="33" t="e">
        <f t="shared" si="26"/>
        <v>#DIV/0!</v>
      </c>
      <c r="AJ22" s="25"/>
      <c r="AK22" s="26">
        <f t="shared" si="27"/>
        <v>0</v>
      </c>
      <c r="AL22" s="32">
        <f t="shared" si="28"/>
        <v>2.4024024024024024E-2</v>
      </c>
      <c r="AM22" s="23">
        <f t="shared" si="29"/>
        <v>8</v>
      </c>
      <c r="AN22" s="33" t="e">
        <f t="shared" si="30"/>
        <v>#DIV/0!</v>
      </c>
      <c r="AO22" s="25"/>
      <c r="AP22" s="26">
        <f t="shared" si="31"/>
        <v>-8</v>
      </c>
      <c r="AQ22" s="32">
        <f t="shared" si="32"/>
        <v>0</v>
      </c>
      <c r="AR22" s="23">
        <f t="shared" si="33"/>
        <v>0</v>
      </c>
      <c r="AS22" s="33" t="e">
        <f t="shared" si="34"/>
        <v>#DIV/0!</v>
      </c>
      <c r="AT22" s="25"/>
      <c r="AU22" s="26">
        <f t="shared" si="35"/>
        <v>0</v>
      </c>
      <c r="AY22" t="s">
        <v>20</v>
      </c>
      <c r="AZ22" t="s">
        <v>86</v>
      </c>
      <c r="BA22" t="s">
        <v>87</v>
      </c>
      <c r="BB22" t="s">
        <v>104</v>
      </c>
      <c r="BC22" t="s">
        <v>89</v>
      </c>
      <c r="BD22">
        <v>3</v>
      </c>
      <c r="BE22">
        <v>0</v>
      </c>
      <c r="BF22">
        <v>0</v>
      </c>
      <c r="BG22">
        <v>0</v>
      </c>
      <c r="BH22">
        <v>1</v>
      </c>
      <c r="BI22">
        <v>2</v>
      </c>
      <c r="BJ22">
        <v>0</v>
      </c>
      <c r="BK22">
        <v>6</v>
      </c>
      <c r="BL22">
        <v>0</v>
      </c>
    </row>
    <row r="23" spans="1:64" x14ac:dyDescent="0.3">
      <c r="A23" t="s">
        <v>12</v>
      </c>
      <c r="B23" s="21"/>
      <c r="C23" s="32">
        <f t="shared" si="3"/>
        <v>2.1052631578947368E-2</v>
      </c>
      <c r="D23" s="23">
        <f t="shared" si="4"/>
        <v>2</v>
      </c>
      <c r="E23" s="33" t="e">
        <f t="shared" si="5"/>
        <v>#DIV/0!</v>
      </c>
      <c r="F23" s="25"/>
      <c r="G23" s="26">
        <f t="shared" si="6"/>
        <v>-2</v>
      </c>
      <c r="H23" s="32">
        <f t="shared" si="7"/>
        <v>7.792207792207792E-2</v>
      </c>
      <c r="I23" s="23">
        <f t="shared" si="8"/>
        <v>6</v>
      </c>
      <c r="J23" s="33" t="e">
        <f t="shared" si="0"/>
        <v>#DIV/0!</v>
      </c>
      <c r="K23" s="25"/>
      <c r="L23" s="26">
        <f t="shared" si="9"/>
        <v>-6</v>
      </c>
      <c r="M23" s="22">
        <f t="shared" si="10"/>
        <v>0</v>
      </c>
      <c r="N23" s="23">
        <f t="shared" si="11"/>
        <v>0</v>
      </c>
      <c r="O23" s="33" t="e">
        <f t="shared" si="1"/>
        <v>#DIV/0!</v>
      </c>
      <c r="P23" s="25"/>
      <c r="Q23" s="26">
        <f t="shared" si="12"/>
        <v>0</v>
      </c>
      <c r="R23" s="32">
        <f t="shared" si="13"/>
        <v>0.13793103448275862</v>
      </c>
      <c r="S23" s="23">
        <f t="shared" si="14"/>
        <v>4</v>
      </c>
      <c r="T23" s="33" t="e">
        <f t="shared" si="2"/>
        <v>#DIV/0!</v>
      </c>
      <c r="U23" s="25"/>
      <c r="V23" s="26">
        <f t="shared" si="15"/>
        <v>-4</v>
      </c>
      <c r="W23" s="32">
        <f t="shared" si="16"/>
        <v>0</v>
      </c>
      <c r="X23" s="23">
        <f t="shared" si="17"/>
        <v>0</v>
      </c>
      <c r="Y23" s="33" t="e">
        <f t="shared" si="18"/>
        <v>#DIV/0!</v>
      </c>
      <c r="Z23" s="25"/>
      <c r="AA23" s="26">
        <f t="shared" si="19"/>
        <v>0</v>
      </c>
      <c r="AB23" s="32">
        <f t="shared" si="20"/>
        <v>5.2631578947368418E-2</v>
      </c>
      <c r="AC23" s="23">
        <f t="shared" si="21"/>
        <v>4</v>
      </c>
      <c r="AD23" s="33" t="e">
        <f t="shared" si="22"/>
        <v>#DIV/0!</v>
      </c>
      <c r="AE23" s="25"/>
      <c r="AF23" s="26">
        <f t="shared" si="23"/>
        <v>-4</v>
      </c>
      <c r="AG23" s="32">
        <f t="shared" si="24"/>
        <v>0</v>
      </c>
      <c r="AH23" s="23">
        <f t="shared" si="25"/>
        <v>0</v>
      </c>
      <c r="AI23" s="33" t="e">
        <f t="shared" si="26"/>
        <v>#DIV/0!</v>
      </c>
      <c r="AJ23" s="25"/>
      <c r="AK23" s="26">
        <f t="shared" si="27"/>
        <v>0</v>
      </c>
      <c r="AL23" s="32">
        <f t="shared" si="28"/>
        <v>4.8048048048048048E-2</v>
      </c>
      <c r="AM23" s="23">
        <f t="shared" si="29"/>
        <v>16</v>
      </c>
      <c r="AN23" s="33" t="e">
        <f t="shared" si="30"/>
        <v>#DIV/0!</v>
      </c>
      <c r="AO23" s="25"/>
      <c r="AP23" s="26">
        <f t="shared" si="31"/>
        <v>-16</v>
      </c>
      <c r="AQ23" s="32">
        <f t="shared" si="32"/>
        <v>0</v>
      </c>
      <c r="AR23" s="23">
        <f t="shared" si="33"/>
        <v>0</v>
      </c>
      <c r="AS23" s="33" t="e">
        <f t="shared" si="34"/>
        <v>#DIV/0!</v>
      </c>
      <c r="AT23" s="25"/>
      <c r="AU23" s="26">
        <f t="shared" si="35"/>
        <v>0</v>
      </c>
      <c r="AY23" t="s">
        <v>21</v>
      </c>
      <c r="AZ23" t="s">
        <v>86</v>
      </c>
      <c r="BA23" t="s">
        <v>87</v>
      </c>
      <c r="BB23" t="s">
        <v>104</v>
      </c>
      <c r="BC23" t="s">
        <v>89</v>
      </c>
      <c r="BD23">
        <v>1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1</v>
      </c>
      <c r="BL23">
        <v>0</v>
      </c>
    </row>
    <row r="24" spans="1:64" x14ac:dyDescent="0.3">
      <c r="A24" t="s">
        <v>59</v>
      </c>
      <c r="B24" s="21"/>
      <c r="C24" s="32">
        <f t="shared" si="3"/>
        <v>0</v>
      </c>
      <c r="D24" s="23">
        <f t="shared" si="4"/>
        <v>0</v>
      </c>
      <c r="E24" s="33" t="e">
        <f t="shared" si="5"/>
        <v>#DIV/0!</v>
      </c>
      <c r="F24" s="25"/>
      <c r="G24" s="26">
        <f t="shared" si="6"/>
        <v>0</v>
      </c>
      <c r="H24" s="32">
        <f t="shared" si="7"/>
        <v>0</v>
      </c>
      <c r="I24" s="23">
        <f t="shared" si="8"/>
        <v>0</v>
      </c>
      <c r="J24" s="33" t="e">
        <f t="shared" si="0"/>
        <v>#DIV/0!</v>
      </c>
      <c r="K24" s="25"/>
      <c r="L24" s="26">
        <f t="shared" si="9"/>
        <v>0</v>
      </c>
      <c r="M24" s="22">
        <f t="shared" si="10"/>
        <v>0</v>
      </c>
      <c r="N24" s="23">
        <f t="shared" si="11"/>
        <v>0</v>
      </c>
      <c r="O24" s="33" t="e">
        <f t="shared" si="1"/>
        <v>#DIV/0!</v>
      </c>
      <c r="P24" s="25"/>
      <c r="Q24" s="26">
        <f t="shared" si="12"/>
        <v>0</v>
      </c>
      <c r="R24" s="32">
        <f t="shared" si="13"/>
        <v>0</v>
      </c>
      <c r="S24" s="23">
        <f t="shared" si="14"/>
        <v>0</v>
      </c>
      <c r="T24" s="33" t="e">
        <f t="shared" si="2"/>
        <v>#DIV/0!</v>
      </c>
      <c r="U24" s="25"/>
      <c r="V24" s="26">
        <f t="shared" si="15"/>
        <v>0</v>
      </c>
      <c r="W24" s="32">
        <f t="shared" si="16"/>
        <v>0</v>
      </c>
      <c r="X24" s="23">
        <f t="shared" si="17"/>
        <v>0</v>
      </c>
      <c r="Y24" s="33" t="e">
        <f t="shared" si="18"/>
        <v>#DIV/0!</v>
      </c>
      <c r="Z24" s="25"/>
      <c r="AA24" s="26">
        <f t="shared" si="19"/>
        <v>0</v>
      </c>
      <c r="AB24" s="32">
        <f t="shared" si="20"/>
        <v>0</v>
      </c>
      <c r="AC24" s="23">
        <f t="shared" si="21"/>
        <v>0</v>
      </c>
      <c r="AD24" s="33" t="e">
        <f t="shared" si="22"/>
        <v>#DIV/0!</v>
      </c>
      <c r="AE24" s="25"/>
      <c r="AF24" s="26">
        <f t="shared" si="23"/>
        <v>0</v>
      </c>
      <c r="AG24" s="32">
        <f t="shared" si="24"/>
        <v>0</v>
      </c>
      <c r="AH24" s="23">
        <f t="shared" si="25"/>
        <v>0</v>
      </c>
      <c r="AI24" s="33" t="e">
        <f t="shared" si="26"/>
        <v>#DIV/0!</v>
      </c>
      <c r="AJ24" s="25"/>
      <c r="AK24" s="26">
        <f t="shared" si="27"/>
        <v>0</v>
      </c>
      <c r="AL24" s="32">
        <f t="shared" si="28"/>
        <v>0</v>
      </c>
      <c r="AM24" s="23">
        <f t="shared" si="29"/>
        <v>0</v>
      </c>
      <c r="AN24" s="33" t="e">
        <f t="shared" si="30"/>
        <v>#DIV/0!</v>
      </c>
      <c r="AO24" s="25"/>
      <c r="AP24" s="26">
        <f t="shared" si="31"/>
        <v>0</v>
      </c>
      <c r="AQ24" s="32">
        <f t="shared" si="32"/>
        <v>0</v>
      </c>
      <c r="AR24" s="23">
        <f t="shared" si="33"/>
        <v>0</v>
      </c>
      <c r="AS24" s="33" t="e">
        <f t="shared" si="34"/>
        <v>#DIV/0!</v>
      </c>
      <c r="AT24" s="25"/>
      <c r="AU24" s="26">
        <f t="shared" si="35"/>
        <v>0</v>
      </c>
      <c r="AY24" t="s">
        <v>22</v>
      </c>
      <c r="AZ24" t="s">
        <v>86</v>
      </c>
      <c r="BA24" t="s">
        <v>87</v>
      </c>
      <c r="BB24" t="s">
        <v>104</v>
      </c>
      <c r="BC24" t="s">
        <v>89</v>
      </c>
      <c r="BD24">
        <v>0</v>
      </c>
      <c r="BE24">
        <v>0</v>
      </c>
      <c r="BF24">
        <v>0</v>
      </c>
      <c r="BG24">
        <v>1</v>
      </c>
      <c r="BH24">
        <v>0</v>
      </c>
      <c r="BI24">
        <v>2</v>
      </c>
      <c r="BJ24">
        <v>0</v>
      </c>
      <c r="BK24">
        <v>3</v>
      </c>
      <c r="BL24">
        <v>0</v>
      </c>
    </row>
    <row r="25" spans="1:64" x14ac:dyDescent="0.3">
      <c r="A25" t="s">
        <v>60</v>
      </c>
      <c r="B25" s="21"/>
      <c r="C25" s="32">
        <f t="shared" si="3"/>
        <v>0</v>
      </c>
      <c r="D25" s="23">
        <f t="shared" si="4"/>
        <v>0</v>
      </c>
      <c r="E25" s="33" t="e">
        <f t="shared" si="5"/>
        <v>#DIV/0!</v>
      </c>
      <c r="F25" s="25"/>
      <c r="G25" s="26">
        <f t="shared" si="6"/>
        <v>0</v>
      </c>
      <c r="H25" s="32">
        <f t="shared" si="7"/>
        <v>1.2987012987012988E-2</v>
      </c>
      <c r="I25" s="23">
        <f t="shared" si="8"/>
        <v>1</v>
      </c>
      <c r="J25" s="33" t="e">
        <f t="shared" si="0"/>
        <v>#DIV/0!</v>
      </c>
      <c r="K25" s="25"/>
      <c r="L25" s="26">
        <f t="shared" si="9"/>
        <v>-1</v>
      </c>
      <c r="M25" s="22">
        <f t="shared" si="10"/>
        <v>2.3255813953488372E-2</v>
      </c>
      <c r="N25" s="23">
        <f t="shared" si="11"/>
        <v>1</v>
      </c>
      <c r="O25" s="33" t="e">
        <f t="shared" si="1"/>
        <v>#DIV/0!</v>
      </c>
      <c r="P25" s="25"/>
      <c r="Q25" s="26">
        <f t="shared" si="12"/>
        <v>-1</v>
      </c>
      <c r="R25" s="32">
        <f t="shared" si="13"/>
        <v>0</v>
      </c>
      <c r="S25" s="23">
        <f t="shared" si="14"/>
        <v>0</v>
      </c>
      <c r="T25" s="33" t="e">
        <f t="shared" si="2"/>
        <v>#DIV/0!</v>
      </c>
      <c r="U25" s="25"/>
      <c r="V25" s="26">
        <f t="shared" si="15"/>
        <v>0</v>
      </c>
      <c r="W25" s="32">
        <f t="shared" si="16"/>
        <v>0</v>
      </c>
      <c r="X25" s="23">
        <f t="shared" si="17"/>
        <v>0</v>
      </c>
      <c r="Y25" s="33" t="e">
        <f t="shared" si="18"/>
        <v>#DIV/0!</v>
      </c>
      <c r="Z25" s="25"/>
      <c r="AA25" s="26">
        <f t="shared" si="19"/>
        <v>0</v>
      </c>
      <c r="AB25" s="32">
        <f t="shared" si="20"/>
        <v>0</v>
      </c>
      <c r="AC25" s="23">
        <f t="shared" si="21"/>
        <v>0</v>
      </c>
      <c r="AD25" s="33" t="e">
        <f t="shared" si="22"/>
        <v>#DIV/0!</v>
      </c>
      <c r="AE25" s="25"/>
      <c r="AF25" s="26">
        <f t="shared" si="23"/>
        <v>0</v>
      </c>
      <c r="AG25" s="32">
        <f t="shared" si="24"/>
        <v>0</v>
      </c>
      <c r="AH25" s="23">
        <f t="shared" si="25"/>
        <v>0</v>
      </c>
      <c r="AI25" s="33" t="e">
        <f t="shared" si="26"/>
        <v>#DIV/0!</v>
      </c>
      <c r="AJ25" s="25"/>
      <c r="AK25" s="26">
        <f t="shared" si="27"/>
        <v>0</v>
      </c>
      <c r="AL25" s="32">
        <f t="shared" si="28"/>
        <v>6.006006006006006E-3</v>
      </c>
      <c r="AM25" s="23">
        <f t="shared" si="29"/>
        <v>2</v>
      </c>
      <c r="AN25" s="33" t="e">
        <f t="shared" si="30"/>
        <v>#DIV/0!</v>
      </c>
      <c r="AO25" s="25"/>
      <c r="AP25" s="26">
        <f t="shared" si="31"/>
        <v>-2</v>
      </c>
      <c r="AQ25" s="32">
        <f t="shared" si="32"/>
        <v>0</v>
      </c>
      <c r="AR25" s="23">
        <f t="shared" si="33"/>
        <v>0</v>
      </c>
      <c r="AS25" s="33" t="e">
        <f t="shared" si="34"/>
        <v>#DIV/0!</v>
      </c>
      <c r="AT25" s="25"/>
      <c r="AU25" s="26">
        <f t="shared" si="35"/>
        <v>0</v>
      </c>
      <c r="AY25" t="s">
        <v>23</v>
      </c>
      <c r="AZ25" t="s">
        <v>86</v>
      </c>
      <c r="BA25" t="s">
        <v>87</v>
      </c>
      <c r="BB25" t="s">
        <v>104</v>
      </c>
      <c r="BC25" t="s">
        <v>89</v>
      </c>
      <c r="BD25">
        <v>1</v>
      </c>
      <c r="BE25">
        <v>4</v>
      </c>
      <c r="BF25">
        <v>0</v>
      </c>
      <c r="BG25">
        <v>0</v>
      </c>
      <c r="BH25">
        <v>2</v>
      </c>
      <c r="BI25">
        <v>5</v>
      </c>
      <c r="BJ25">
        <v>0</v>
      </c>
      <c r="BK25">
        <v>12</v>
      </c>
      <c r="BL25">
        <v>0</v>
      </c>
    </row>
    <row r="26" spans="1:64" x14ac:dyDescent="0.3">
      <c r="A26" t="s">
        <v>13</v>
      </c>
      <c r="B26" s="21"/>
      <c r="C26" s="32">
        <f t="shared" si="3"/>
        <v>5.2631578947368418E-2</v>
      </c>
      <c r="D26" s="23">
        <f t="shared" si="4"/>
        <v>5</v>
      </c>
      <c r="E26" s="33" t="e">
        <f t="shared" si="5"/>
        <v>#DIV/0!</v>
      </c>
      <c r="F26" s="25"/>
      <c r="G26" s="26">
        <f t="shared" si="6"/>
        <v>-5</v>
      </c>
      <c r="H26" s="32">
        <f t="shared" si="7"/>
        <v>1.2987012987012988E-2</v>
      </c>
      <c r="I26" s="23">
        <f t="shared" si="8"/>
        <v>1</v>
      </c>
      <c r="J26" s="33" t="e">
        <f t="shared" si="0"/>
        <v>#DIV/0!</v>
      </c>
      <c r="K26" s="25"/>
      <c r="L26" s="26">
        <f t="shared" si="9"/>
        <v>-1</v>
      </c>
      <c r="M26" s="22">
        <f t="shared" si="10"/>
        <v>2.3255813953488372E-2</v>
      </c>
      <c r="N26" s="23">
        <f t="shared" si="11"/>
        <v>1</v>
      </c>
      <c r="O26" s="33" t="e">
        <f t="shared" si="1"/>
        <v>#DIV/0!</v>
      </c>
      <c r="P26" s="25"/>
      <c r="Q26" s="26">
        <f t="shared" si="12"/>
        <v>-1</v>
      </c>
      <c r="R26" s="32">
        <f t="shared" si="13"/>
        <v>3.4482758620689655E-2</v>
      </c>
      <c r="S26" s="23">
        <f t="shared" si="14"/>
        <v>1</v>
      </c>
      <c r="T26" s="33" t="e">
        <f t="shared" si="2"/>
        <v>#DIV/0!</v>
      </c>
      <c r="U26" s="25"/>
      <c r="V26" s="26">
        <f t="shared" si="15"/>
        <v>-1</v>
      </c>
      <c r="W26" s="32">
        <f t="shared" si="16"/>
        <v>0</v>
      </c>
      <c r="X26" s="23">
        <f t="shared" si="17"/>
        <v>0</v>
      </c>
      <c r="Y26" s="33" t="e">
        <f t="shared" si="18"/>
        <v>#DIV/0!</v>
      </c>
      <c r="Z26" s="25"/>
      <c r="AA26" s="26">
        <f t="shared" si="19"/>
        <v>0</v>
      </c>
      <c r="AB26" s="32">
        <f t="shared" si="20"/>
        <v>1.3157894736842105E-2</v>
      </c>
      <c r="AC26" s="23">
        <f t="shared" si="21"/>
        <v>1</v>
      </c>
      <c r="AD26" s="33" t="e">
        <f t="shared" si="22"/>
        <v>#DIV/0!</v>
      </c>
      <c r="AE26" s="25"/>
      <c r="AF26" s="26">
        <f t="shared" si="23"/>
        <v>-1</v>
      </c>
      <c r="AG26" s="32">
        <f t="shared" si="24"/>
        <v>0</v>
      </c>
      <c r="AH26" s="23">
        <f t="shared" si="25"/>
        <v>0</v>
      </c>
      <c r="AI26" s="33" t="e">
        <f t="shared" si="26"/>
        <v>#DIV/0!</v>
      </c>
      <c r="AJ26" s="25"/>
      <c r="AK26" s="26">
        <f t="shared" si="27"/>
        <v>0</v>
      </c>
      <c r="AL26" s="32">
        <f t="shared" si="28"/>
        <v>2.7027027027027029E-2</v>
      </c>
      <c r="AM26" s="23">
        <f t="shared" si="29"/>
        <v>9</v>
      </c>
      <c r="AN26" s="33" t="e">
        <f t="shared" si="30"/>
        <v>#DIV/0!</v>
      </c>
      <c r="AO26" s="25"/>
      <c r="AP26" s="26">
        <f t="shared" si="31"/>
        <v>-9</v>
      </c>
      <c r="AQ26" s="32">
        <f t="shared" si="32"/>
        <v>0</v>
      </c>
      <c r="AR26" s="23">
        <f t="shared" si="33"/>
        <v>0</v>
      </c>
      <c r="AS26" s="33" t="e">
        <f t="shared" si="34"/>
        <v>#DIV/0!</v>
      </c>
      <c r="AT26" s="25"/>
      <c r="AU26" s="26">
        <f t="shared" si="35"/>
        <v>0</v>
      </c>
      <c r="AY26" t="s">
        <v>24</v>
      </c>
      <c r="AZ26" t="s">
        <v>86</v>
      </c>
      <c r="BA26" t="s">
        <v>87</v>
      </c>
      <c r="BB26" t="s">
        <v>104</v>
      </c>
      <c r="BC26" t="s">
        <v>89</v>
      </c>
      <c r="BD26">
        <v>6</v>
      </c>
      <c r="BE26">
        <v>4</v>
      </c>
      <c r="BF26">
        <v>18</v>
      </c>
      <c r="BG26">
        <v>3</v>
      </c>
      <c r="BH26">
        <v>0</v>
      </c>
      <c r="BI26">
        <v>8</v>
      </c>
      <c r="BJ26">
        <v>1</v>
      </c>
      <c r="BK26">
        <v>40</v>
      </c>
      <c r="BL26">
        <v>0</v>
      </c>
    </row>
    <row r="27" spans="1:64" x14ac:dyDescent="0.3">
      <c r="A27" t="s">
        <v>37</v>
      </c>
      <c r="B27" s="21"/>
      <c r="C27" s="32">
        <f t="shared" si="3"/>
        <v>0</v>
      </c>
      <c r="D27" s="23">
        <f t="shared" si="4"/>
        <v>0</v>
      </c>
      <c r="E27" s="33" t="e">
        <f t="shared" si="5"/>
        <v>#DIV/0!</v>
      </c>
      <c r="F27" s="25"/>
      <c r="G27" s="26">
        <f t="shared" si="6"/>
        <v>0</v>
      </c>
      <c r="H27" s="32">
        <f t="shared" si="7"/>
        <v>0</v>
      </c>
      <c r="I27" s="23">
        <f t="shared" si="8"/>
        <v>0</v>
      </c>
      <c r="J27" s="33" t="e">
        <f t="shared" si="0"/>
        <v>#DIV/0!</v>
      </c>
      <c r="K27" s="25"/>
      <c r="L27" s="26">
        <f t="shared" si="9"/>
        <v>0</v>
      </c>
      <c r="M27" s="22">
        <f t="shared" si="10"/>
        <v>0</v>
      </c>
      <c r="N27" s="23">
        <f t="shared" si="11"/>
        <v>0</v>
      </c>
      <c r="O27" s="33" t="e">
        <f t="shared" si="1"/>
        <v>#DIV/0!</v>
      </c>
      <c r="P27" s="25"/>
      <c r="Q27" s="26">
        <f t="shared" si="12"/>
        <v>0</v>
      </c>
      <c r="R27" s="32">
        <f t="shared" si="13"/>
        <v>0</v>
      </c>
      <c r="S27" s="23">
        <f t="shared" si="14"/>
        <v>0</v>
      </c>
      <c r="T27" s="33" t="e">
        <f t="shared" si="2"/>
        <v>#DIV/0!</v>
      </c>
      <c r="U27" s="25"/>
      <c r="V27" s="26">
        <f t="shared" si="15"/>
        <v>0</v>
      </c>
      <c r="W27" s="32">
        <f t="shared" si="16"/>
        <v>0</v>
      </c>
      <c r="X27" s="23">
        <f t="shared" si="17"/>
        <v>0</v>
      </c>
      <c r="Y27" s="33" t="e">
        <f t="shared" si="18"/>
        <v>#DIV/0!</v>
      </c>
      <c r="Z27" s="25"/>
      <c r="AA27" s="26">
        <f t="shared" si="19"/>
        <v>0</v>
      </c>
      <c r="AB27" s="32">
        <f t="shared" si="20"/>
        <v>1.3157894736842105E-2</v>
      </c>
      <c r="AC27" s="23">
        <f t="shared" si="21"/>
        <v>1</v>
      </c>
      <c r="AD27" s="33" t="e">
        <f t="shared" si="22"/>
        <v>#DIV/0!</v>
      </c>
      <c r="AE27" s="25"/>
      <c r="AF27" s="26">
        <f t="shared" si="23"/>
        <v>-1</v>
      </c>
      <c r="AG27" s="32">
        <f t="shared" si="24"/>
        <v>0</v>
      </c>
      <c r="AH27" s="23">
        <f t="shared" si="25"/>
        <v>0</v>
      </c>
      <c r="AI27" s="33" t="e">
        <f t="shared" si="26"/>
        <v>#DIV/0!</v>
      </c>
      <c r="AJ27" s="25"/>
      <c r="AK27" s="26">
        <f t="shared" si="27"/>
        <v>0</v>
      </c>
      <c r="AL27" s="32">
        <f t="shared" si="28"/>
        <v>3.003003003003003E-3</v>
      </c>
      <c r="AM27" s="23">
        <f t="shared" si="29"/>
        <v>1</v>
      </c>
      <c r="AN27" s="33" t="e">
        <f t="shared" si="30"/>
        <v>#DIV/0!</v>
      </c>
      <c r="AO27" s="25"/>
      <c r="AP27" s="26">
        <f t="shared" si="31"/>
        <v>-1</v>
      </c>
      <c r="AQ27" s="32">
        <f t="shared" si="32"/>
        <v>0</v>
      </c>
      <c r="AR27" s="23">
        <f t="shared" si="33"/>
        <v>0</v>
      </c>
      <c r="AS27" s="33" t="e">
        <f t="shared" si="34"/>
        <v>#DIV/0!</v>
      </c>
      <c r="AT27" s="25"/>
      <c r="AU27" s="26">
        <f t="shared" si="35"/>
        <v>0</v>
      </c>
      <c r="AY27" t="s">
        <v>25</v>
      </c>
      <c r="AZ27" t="s">
        <v>86</v>
      </c>
      <c r="BA27" t="s">
        <v>87</v>
      </c>
      <c r="BB27" t="s">
        <v>104</v>
      </c>
      <c r="BC27" t="s">
        <v>89</v>
      </c>
      <c r="BD27">
        <v>0</v>
      </c>
      <c r="BE27">
        <v>1</v>
      </c>
      <c r="BF27">
        <v>0</v>
      </c>
      <c r="BG27">
        <v>1</v>
      </c>
      <c r="BH27">
        <v>0</v>
      </c>
      <c r="BI27">
        <v>0</v>
      </c>
      <c r="BJ27">
        <v>0</v>
      </c>
      <c r="BK27">
        <v>2</v>
      </c>
      <c r="BL27">
        <v>0</v>
      </c>
    </row>
    <row r="28" spans="1:64" x14ac:dyDescent="0.3">
      <c r="A28" t="s">
        <v>14</v>
      </c>
      <c r="B28" s="21"/>
      <c r="C28" s="32">
        <f t="shared" si="3"/>
        <v>0</v>
      </c>
      <c r="D28" s="23">
        <f t="shared" si="4"/>
        <v>0</v>
      </c>
      <c r="E28" s="33" t="e">
        <f t="shared" si="5"/>
        <v>#DIV/0!</v>
      </c>
      <c r="F28" s="25"/>
      <c r="G28" s="26">
        <f t="shared" si="6"/>
        <v>0</v>
      </c>
      <c r="H28" s="32">
        <f t="shared" si="7"/>
        <v>1.2987012987012988E-2</v>
      </c>
      <c r="I28" s="23">
        <f t="shared" si="8"/>
        <v>1</v>
      </c>
      <c r="J28" s="33" t="e">
        <f t="shared" si="0"/>
        <v>#DIV/0!</v>
      </c>
      <c r="K28" s="25"/>
      <c r="L28" s="26">
        <f t="shared" si="9"/>
        <v>-1</v>
      </c>
      <c r="M28" s="22">
        <f t="shared" si="10"/>
        <v>0</v>
      </c>
      <c r="N28" s="23">
        <f t="shared" si="11"/>
        <v>0</v>
      </c>
      <c r="O28" s="33" t="e">
        <f t="shared" si="1"/>
        <v>#DIV/0!</v>
      </c>
      <c r="P28" s="25"/>
      <c r="Q28" s="26">
        <f t="shared" si="12"/>
        <v>0</v>
      </c>
      <c r="R28" s="32">
        <f t="shared" si="13"/>
        <v>0</v>
      </c>
      <c r="S28" s="23">
        <f t="shared" si="14"/>
        <v>0</v>
      </c>
      <c r="T28" s="33" t="e">
        <f t="shared" si="2"/>
        <v>#DIV/0!</v>
      </c>
      <c r="U28" s="25"/>
      <c r="V28" s="26">
        <f t="shared" si="15"/>
        <v>0</v>
      </c>
      <c r="W28" s="32">
        <f t="shared" si="16"/>
        <v>0</v>
      </c>
      <c r="X28" s="23">
        <f t="shared" si="17"/>
        <v>0</v>
      </c>
      <c r="Y28" s="33" t="e">
        <f t="shared" si="18"/>
        <v>#DIV/0!</v>
      </c>
      <c r="Z28" s="25"/>
      <c r="AA28" s="26">
        <f t="shared" si="19"/>
        <v>0</v>
      </c>
      <c r="AB28" s="32">
        <f t="shared" si="20"/>
        <v>0</v>
      </c>
      <c r="AC28" s="23">
        <f t="shared" si="21"/>
        <v>0</v>
      </c>
      <c r="AD28" s="33" t="e">
        <f t="shared" si="22"/>
        <v>#DIV/0!</v>
      </c>
      <c r="AE28" s="25"/>
      <c r="AF28" s="26">
        <f t="shared" si="23"/>
        <v>0</v>
      </c>
      <c r="AG28" s="32">
        <f t="shared" si="24"/>
        <v>0</v>
      </c>
      <c r="AH28" s="23">
        <f t="shared" si="25"/>
        <v>0</v>
      </c>
      <c r="AI28" s="33" t="e">
        <f t="shared" si="26"/>
        <v>#DIV/0!</v>
      </c>
      <c r="AJ28" s="25"/>
      <c r="AK28" s="26">
        <f t="shared" si="27"/>
        <v>0</v>
      </c>
      <c r="AL28" s="32">
        <f t="shared" si="28"/>
        <v>3.003003003003003E-3</v>
      </c>
      <c r="AM28" s="23">
        <f t="shared" si="29"/>
        <v>1</v>
      </c>
      <c r="AN28" s="33" t="e">
        <f t="shared" si="30"/>
        <v>#DIV/0!</v>
      </c>
      <c r="AO28" s="25"/>
      <c r="AP28" s="26">
        <f t="shared" si="31"/>
        <v>-1</v>
      </c>
      <c r="AQ28" s="32">
        <f t="shared" si="32"/>
        <v>0</v>
      </c>
      <c r="AR28" s="23">
        <f t="shared" si="33"/>
        <v>0</v>
      </c>
      <c r="AS28" s="33" t="e">
        <f t="shared" si="34"/>
        <v>#DIV/0!</v>
      </c>
      <c r="AT28" s="25"/>
      <c r="AU28" s="26">
        <f t="shared" si="35"/>
        <v>0</v>
      </c>
      <c r="AY28" t="s">
        <v>26</v>
      </c>
      <c r="AZ28" t="s">
        <v>86</v>
      </c>
      <c r="BA28" t="s">
        <v>87</v>
      </c>
      <c r="BB28" t="s">
        <v>104</v>
      </c>
      <c r="BC28" t="s">
        <v>89</v>
      </c>
      <c r="BD28">
        <v>6</v>
      </c>
      <c r="BE28">
        <v>5</v>
      </c>
      <c r="BF28">
        <v>2</v>
      </c>
      <c r="BG28">
        <v>0</v>
      </c>
      <c r="BH28">
        <v>0</v>
      </c>
      <c r="BI28">
        <v>0</v>
      </c>
      <c r="BJ28">
        <v>0</v>
      </c>
      <c r="BK28">
        <v>12</v>
      </c>
      <c r="BL28">
        <v>1</v>
      </c>
    </row>
    <row r="29" spans="1:64" x14ac:dyDescent="0.3">
      <c r="A29" t="s">
        <v>15</v>
      </c>
      <c r="B29" s="21"/>
      <c r="C29" s="32">
        <f t="shared" si="3"/>
        <v>0</v>
      </c>
      <c r="D29" s="23">
        <f t="shared" si="4"/>
        <v>0</v>
      </c>
      <c r="E29" s="33" t="e">
        <f t="shared" si="5"/>
        <v>#DIV/0!</v>
      </c>
      <c r="F29" s="25"/>
      <c r="G29" s="26">
        <f t="shared" si="6"/>
        <v>0</v>
      </c>
      <c r="H29" s="32">
        <f t="shared" si="7"/>
        <v>0</v>
      </c>
      <c r="I29" s="23">
        <f t="shared" si="8"/>
        <v>0</v>
      </c>
      <c r="J29" s="33" t="e">
        <f t="shared" si="0"/>
        <v>#DIV/0!</v>
      </c>
      <c r="K29" s="25"/>
      <c r="L29" s="26">
        <f t="shared" si="9"/>
        <v>0</v>
      </c>
      <c r="M29" s="22">
        <f t="shared" si="10"/>
        <v>0</v>
      </c>
      <c r="N29" s="23">
        <f t="shared" si="11"/>
        <v>0</v>
      </c>
      <c r="O29" s="33" t="e">
        <f t="shared" si="1"/>
        <v>#DIV/0!</v>
      </c>
      <c r="P29" s="25"/>
      <c r="Q29" s="26">
        <f t="shared" si="12"/>
        <v>0</v>
      </c>
      <c r="R29" s="32">
        <f t="shared" si="13"/>
        <v>0</v>
      </c>
      <c r="S29" s="23">
        <f t="shared" si="14"/>
        <v>0</v>
      </c>
      <c r="T29" s="33" t="e">
        <f t="shared" si="2"/>
        <v>#DIV/0!</v>
      </c>
      <c r="U29" s="25"/>
      <c r="V29" s="26">
        <f t="shared" si="15"/>
        <v>0</v>
      </c>
      <c r="W29" s="32">
        <f t="shared" si="16"/>
        <v>0</v>
      </c>
      <c r="X29" s="23">
        <f t="shared" si="17"/>
        <v>0</v>
      </c>
      <c r="Y29" s="33" t="e">
        <f t="shared" si="18"/>
        <v>#DIV/0!</v>
      </c>
      <c r="Z29" s="25"/>
      <c r="AA29" s="26">
        <f t="shared" si="19"/>
        <v>0</v>
      </c>
      <c r="AB29" s="32">
        <f t="shared" si="20"/>
        <v>0</v>
      </c>
      <c r="AC29" s="23">
        <f t="shared" si="21"/>
        <v>0</v>
      </c>
      <c r="AD29" s="33" t="e">
        <f t="shared" si="22"/>
        <v>#DIV/0!</v>
      </c>
      <c r="AE29" s="25"/>
      <c r="AF29" s="26">
        <f t="shared" si="23"/>
        <v>0</v>
      </c>
      <c r="AG29" s="32">
        <f t="shared" si="24"/>
        <v>0</v>
      </c>
      <c r="AH29" s="23">
        <f t="shared" si="25"/>
        <v>0</v>
      </c>
      <c r="AI29" s="33" t="e">
        <f t="shared" si="26"/>
        <v>#DIV/0!</v>
      </c>
      <c r="AJ29" s="25"/>
      <c r="AK29" s="26">
        <f t="shared" si="27"/>
        <v>0</v>
      </c>
      <c r="AL29" s="32">
        <f t="shared" si="28"/>
        <v>0</v>
      </c>
      <c r="AM29" s="23">
        <f t="shared" si="29"/>
        <v>0</v>
      </c>
      <c r="AN29" s="33" t="e">
        <f t="shared" si="30"/>
        <v>#DIV/0!</v>
      </c>
      <c r="AO29" s="25"/>
      <c r="AP29" s="26">
        <f t="shared" si="31"/>
        <v>0</v>
      </c>
      <c r="AQ29" s="32">
        <f t="shared" si="32"/>
        <v>0</v>
      </c>
      <c r="AR29" s="23">
        <f t="shared" si="33"/>
        <v>0</v>
      </c>
      <c r="AS29" s="33" t="e">
        <f t="shared" si="34"/>
        <v>#DIV/0!</v>
      </c>
      <c r="AT29" s="25"/>
      <c r="AU29" s="26">
        <f t="shared" si="35"/>
        <v>0</v>
      </c>
      <c r="AY29" t="s">
        <v>27</v>
      </c>
      <c r="AZ29" t="s">
        <v>86</v>
      </c>
      <c r="BA29" t="s">
        <v>87</v>
      </c>
      <c r="BB29" t="s">
        <v>104</v>
      </c>
      <c r="BC29" t="s">
        <v>89</v>
      </c>
      <c r="BD29">
        <v>3</v>
      </c>
      <c r="BE29">
        <v>0</v>
      </c>
      <c r="BF29">
        <v>0</v>
      </c>
      <c r="BG29">
        <v>1</v>
      </c>
      <c r="BH29">
        <v>1</v>
      </c>
      <c r="BI29">
        <v>6</v>
      </c>
      <c r="BJ29">
        <v>1</v>
      </c>
      <c r="BK29">
        <v>11</v>
      </c>
      <c r="BL29">
        <v>1</v>
      </c>
    </row>
    <row r="30" spans="1:64" x14ac:dyDescent="0.3">
      <c r="A30" t="s">
        <v>16</v>
      </c>
      <c r="B30" s="21"/>
      <c r="C30" s="32">
        <f t="shared" si="3"/>
        <v>1.0526315789473684E-2</v>
      </c>
      <c r="D30" s="23">
        <f t="shared" si="4"/>
        <v>1</v>
      </c>
      <c r="E30" s="33" t="e">
        <f t="shared" si="5"/>
        <v>#DIV/0!</v>
      </c>
      <c r="F30" s="25"/>
      <c r="G30" s="26">
        <f t="shared" si="6"/>
        <v>-1</v>
      </c>
      <c r="H30" s="32">
        <f t="shared" si="7"/>
        <v>0</v>
      </c>
      <c r="I30" s="23">
        <f t="shared" si="8"/>
        <v>0</v>
      </c>
      <c r="J30" s="33" t="e">
        <f t="shared" si="0"/>
        <v>#DIV/0!</v>
      </c>
      <c r="K30" s="25"/>
      <c r="L30" s="26">
        <f t="shared" si="9"/>
        <v>0</v>
      </c>
      <c r="M30" s="22">
        <f t="shared" si="10"/>
        <v>0</v>
      </c>
      <c r="N30" s="23">
        <f t="shared" si="11"/>
        <v>0</v>
      </c>
      <c r="O30" s="33" t="e">
        <f t="shared" si="1"/>
        <v>#DIV/0!</v>
      </c>
      <c r="P30" s="25"/>
      <c r="Q30" s="26">
        <f t="shared" si="12"/>
        <v>0</v>
      </c>
      <c r="R30" s="32">
        <f t="shared" si="13"/>
        <v>0</v>
      </c>
      <c r="S30" s="23">
        <f t="shared" si="14"/>
        <v>0</v>
      </c>
      <c r="T30" s="33" t="e">
        <f t="shared" si="2"/>
        <v>#DIV/0!</v>
      </c>
      <c r="U30" s="25"/>
      <c r="V30" s="26">
        <f t="shared" si="15"/>
        <v>0</v>
      </c>
      <c r="W30" s="32">
        <f t="shared" si="16"/>
        <v>0</v>
      </c>
      <c r="X30" s="23">
        <f t="shared" si="17"/>
        <v>0</v>
      </c>
      <c r="Y30" s="33" t="e">
        <f t="shared" si="18"/>
        <v>#DIV/0!</v>
      </c>
      <c r="Z30" s="25"/>
      <c r="AA30" s="26">
        <f t="shared" si="19"/>
        <v>0</v>
      </c>
      <c r="AB30" s="32">
        <f t="shared" si="20"/>
        <v>0</v>
      </c>
      <c r="AC30" s="23">
        <f t="shared" si="21"/>
        <v>0</v>
      </c>
      <c r="AD30" s="33" t="e">
        <f t="shared" si="22"/>
        <v>#DIV/0!</v>
      </c>
      <c r="AE30" s="25"/>
      <c r="AF30" s="26">
        <f t="shared" si="23"/>
        <v>0</v>
      </c>
      <c r="AG30" s="32">
        <f t="shared" si="24"/>
        <v>0</v>
      </c>
      <c r="AH30" s="23">
        <f t="shared" si="25"/>
        <v>0</v>
      </c>
      <c r="AI30" s="33" t="e">
        <f t="shared" si="26"/>
        <v>#DIV/0!</v>
      </c>
      <c r="AJ30" s="25"/>
      <c r="AK30" s="26">
        <f t="shared" si="27"/>
        <v>0</v>
      </c>
      <c r="AL30" s="32">
        <f t="shared" si="28"/>
        <v>3.003003003003003E-3</v>
      </c>
      <c r="AM30" s="23">
        <f t="shared" si="29"/>
        <v>1</v>
      </c>
      <c r="AN30" s="33" t="e">
        <f t="shared" si="30"/>
        <v>#DIV/0!</v>
      </c>
      <c r="AO30" s="25"/>
      <c r="AP30" s="26">
        <f t="shared" si="31"/>
        <v>-1</v>
      </c>
      <c r="AQ30" s="32">
        <f t="shared" si="32"/>
        <v>0</v>
      </c>
      <c r="AR30" s="23">
        <f t="shared" si="33"/>
        <v>0</v>
      </c>
      <c r="AS30" s="33" t="e">
        <f t="shared" si="34"/>
        <v>#DIV/0!</v>
      </c>
      <c r="AT30" s="25"/>
      <c r="AU30" s="26">
        <f t="shared" si="35"/>
        <v>0</v>
      </c>
      <c r="AY30" t="s">
        <v>28</v>
      </c>
      <c r="AZ30" t="s">
        <v>86</v>
      </c>
      <c r="BA30" t="s">
        <v>87</v>
      </c>
      <c r="BB30" t="s">
        <v>104</v>
      </c>
      <c r="BC30" t="s">
        <v>89</v>
      </c>
      <c r="BD30">
        <v>6</v>
      </c>
      <c r="BE30">
        <v>4</v>
      </c>
      <c r="BF30">
        <v>2</v>
      </c>
      <c r="BG30">
        <v>3</v>
      </c>
      <c r="BH30">
        <v>3</v>
      </c>
      <c r="BI30">
        <v>7</v>
      </c>
      <c r="BJ30">
        <v>0</v>
      </c>
      <c r="BK30">
        <v>21</v>
      </c>
      <c r="BL30">
        <v>4</v>
      </c>
    </row>
    <row r="31" spans="1:64" x14ac:dyDescent="0.3">
      <c r="A31" t="s">
        <v>107</v>
      </c>
      <c r="B31" s="21"/>
      <c r="C31" s="32">
        <f t="shared" si="3"/>
        <v>0</v>
      </c>
      <c r="D31" s="23">
        <v>0</v>
      </c>
      <c r="E31" s="33" t="e">
        <f t="shared" ref="E31" si="36">F31/$F$54</f>
        <v>#DIV/0!</v>
      </c>
      <c r="F31" s="25"/>
      <c r="G31" s="26">
        <f t="shared" ref="G31" si="37">F31-D31</f>
        <v>0</v>
      </c>
      <c r="H31" s="32">
        <f t="shared" ref="H31" si="38">I31/$I$54</f>
        <v>0</v>
      </c>
      <c r="I31" s="23">
        <f t="shared" ref="I31" si="39">IF(COUNTIF($AY$2:$BL$56,A31)=1,VLOOKUP(A31,$AY$2:$BL$56,7,FALSE),0)</f>
        <v>0</v>
      </c>
      <c r="J31" s="33" t="e">
        <f t="shared" si="0"/>
        <v>#DIV/0!</v>
      </c>
      <c r="K31" s="25"/>
      <c r="L31" s="26">
        <f t="shared" ref="L31" si="40">K31-I31</f>
        <v>0</v>
      </c>
      <c r="M31" s="22">
        <f t="shared" ref="M31" si="41">N31/$N$54</f>
        <v>0</v>
      </c>
      <c r="N31" s="23">
        <f t="shared" ref="N31" si="42">IF(COUNTIF($AY$2:$BL$56,A31)=1,VLOOKUP(A31,$AY$2:$BL$56,8,FALSE),0)</f>
        <v>0</v>
      </c>
      <c r="O31" s="33" t="e">
        <f t="shared" si="1"/>
        <v>#DIV/0!</v>
      </c>
      <c r="P31" s="25"/>
      <c r="Q31" s="26">
        <f t="shared" ref="Q31" si="43">P31-N31</f>
        <v>0</v>
      </c>
      <c r="R31" s="32">
        <f t="shared" ref="R31" si="44">S31/$S$54</f>
        <v>0</v>
      </c>
      <c r="S31" s="23">
        <f t="shared" ref="S31" si="45">IF(COUNTIF($AY$2:$BL$56,A31)=1,VLOOKUP(A31,$AY$2:$BL$56,9,FALSE),0)</f>
        <v>0</v>
      </c>
      <c r="T31" s="33" t="e">
        <f t="shared" si="2"/>
        <v>#DIV/0!</v>
      </c>
      <c r="U31" s="25"/>
      <c r="V31" s="26">
        <f t="shared" ref="V31" si="46">U31-S31</f>
        <v>0</v>
      </c>
      <c r="W31" s="32">
        <f t="shared" ref="W31" si="47">X31/$X$54</f>
        <v>0</v>
      </c>
      <c r="X31" s="23">
        <f t="shared" ref="X31" si="48">IF(COUNTIF($AY$2:$BL$56,A31)=1,VLOOKUP(A31,$AY$2:$BL$56,10,FALSE),0)</f>
        <v>0</v>
      </c>
      <c r="Y31" s="33" t="e">
        <f t="shared" ref="Y31" si="49">Z31/$Z$54</f>
        <v>#DIV/0!</v>
      </c>
      <c r="Z31" s="25"/>
      <c r="AA31" s="26">
        <f t="shared" ref="AA31" si="50">Z31-X31</f>
        <v>0</v>
      </c>
      <c r="AB31" s="32">
        <f t="shared" ref="AB31" si="51">AC31/$AC$54</f>
        <v>0</v>
      </c>
      <c r="AC31" s="23">
        <f t="shared" ref="AC31" si="52">IF(COUNTIF($AY$2:$BL$56,A31)=1,VLOOKUP(A31,$AY$2:$BL$56,11,FALSE),0)</f>
        <v>0</v>
      </c>
      <c r="AD31" s="33" t="e">
        <f t="shared" ref="AD31" si="53">AE31/$AE$54</f>
        <v>#DIV/0!</v>
      </c>
      <c r="AE31" s="25"/>
      <c r="AF31" s="26">
        <f t="shared" ref="AF31" si="54">AE31-AC31</f>
        <v>0</v>
      </c>
      <c r="AG31" s="32">
        <f t="shared" ref="AG31" si="55">AH31/$AH$54</f>
        <v>0</v>
      </c>
      <c r="AH31" s="23">
        <f t="shared" ref="AH31" si="56">IF(COUNTIF($AY$2:$BL$56,A31)=1,VLOOKUP(A31,$AY$2:$BL$56,12,FALSE),0)</f>
        <v>0</v>
      </c>
      <c r="AI31" s="33" t="e">
        <f t="shared" ref="AI31" si="57">AJ31/$AJ$54</f>
        <v>#DIV/0!</v>
      </c>
      <c r="AJ31" s="25"/>
      <c r="AK31" s="26">
        <f t="shared" ref="AK31" si="58">AJ31-AH31</f>
        <v>0</v>
      </c>
      <c r="AL31" s="32">
        <f t="shared" ref="AL31" si="59">AM31/$AM$54</f>
        <v>0</v>
      </c>
      <c r="AM31" s="23">
        <f t="shared" ref="AM31" si="60">IF(COUNTIF($AY$2:$BL$56,A31)=1,VLOOKUP(A31,$AY$2:$BL$56,13,FALSE),0)</f>
        <v>0</v>
      </c>
      <c r="AN31" s="33" t="e">
        <f t="shared" ref="AN31" si="61">AO31/$AO$54</f>
        <v>#DIV/0!</v>
      </c>
      <c r="AO31" s="25"/>
      <c r="AP31" s="26">
        <f t="shared" ref="AP31" si="62">AO31-AM31</f>
        <v>0</v>
      </c>
      <c r="AQ31" s="32">
        <f t="shared" ref="AQ31" si="63">AR31/$AR$54</f>
        <v>0</v>
      </c>
      <c r="AR31" s="23">
        <f t="shared" ref="AR31" si="64">IF(COUNTIF($AY$2:$BL$56,A31)=1,VLOOKUP(A31,$AY$2:$BL$56,14,FALSE),0)</f>
        <v>0</v>
      </c>
      <c r="AS31" s="33" t="e">
        <f t="shared" ref="AS31" si="65">AT31/$AT$54</f>
        <v>#DIV/0!</v>
      </c>
      <c r="AT31" s="25"/>
      <c r="AU31" s="26">
        <f t="shared" ref="AU31" si="66">AT31-AR31</f>
        <v>0</v>
      </c>
    </row>
    <row r="32" spans="1:64" x14ac:dyDescent="0.3">
      <c r="A32" t="s">
        <v>17</v>
      </c>
      <c r="B32" s="21"/>
      <c r="C32" s="32">
        <f t="shared" si="3"/>
        <v>2.1052631578947368E-2</v>
      </c>
      <c r="D32" s="23">
        <f t="shared" si="4"/>
        <v>2</v>
      </c>
      <c r="E32" s="33" t="e">
        <f t="shared" si="5"/>
        <v>#DIV/0!</v>
      </c>
      <c r="F32" s="25"/>
      <c r="G32" s="26">
        <f t="shared" si="6"/>
        <v>-2</v>
      </c>
      <c r="H32" s="32">
        <f t="shared" si="7"/>
        <v>2.5974025974025976E-2</v>
      </c>
      <c r="I32" s="23">
        <f t="shared" si="8"/>
        <v>2</v>
      </c>
      <c r="J32" s="33" t="e">
        <f t="shared" si="0"/>
        <v>#DIV/0!</v>
      </c>
      <c r="K32" s="25"/>
      <c r="L32" s="26">
        <f t="shared" si="9"/>
        <v>-2</v>
      </c>
      <c r="M32" s="22">
        <f t="shared" si="10"/>
        <v>0</v>
      </c>
      <c r="N32" s="23">
        <f t="shared" si="11"/>
        <v>0</v>
      </c>
      <c r="O32" s="33" t="e">
        <f t="shared" si="1"/>
        <v>#DIV/0!</v>
      </c>
      <c r="P32" s="25"/>
      <c r="Q32" s="26">
        <f t="shared" si="12"/>
        <v>0</v>
      </c>
      <c r="R32" s="32">
        <f t="shared" si="13"/>
        <v>3.4482758620689655E-2</v>
      </c>
      <c r="S32" s="23">
        <f t="shared" si="14"/>
        <v>1</v>
      </c>
      <c r="T32" s="33" t="e">
        <f t="shared" si="2"/>
        <v>#DIV/0!</v>
      </c>
      <c r="U32" s="25"/>
      <c r="V32" s="26">
        <f t="shared" si="15"/>
        <v>-1</v>
      </c>
      <c r="W32" s="32">
        <f t="shared" si="16"/>
        <v>0</v>
      </c>
      <c r="X32" s="23">
        <f t="shared" si="17"/>
        <v>0</v>
      </c>
      <c r="Y32" s="33" t="e">
        <f t="shared" si="18"/>
        <v>#DIV/0!</v>
      </c>
      <c r="Z32" s="25"/>
      <c r="AA32" s="26">
        <f t="shared" si="19"/>
        <v>0</v>
      </c>
      <c r="AB32" s="32">
        <f t="shared" si="20"/>
        <v>0</v>
      </c>
      <c r="AC32" s="23">
        <f t="shared" si="21"/>
        <v>0</v>
      </c>
      <c r="AD32" s="33" t="e">
        <f t="shared" si="22"/>
        <v>#DIV/0!</v>
      </c>
      <c r="AE32" s="25"/>
      <c r="AF32" s="26">
        <f t="shared" si="23"/>
        <v>0</v>
      </c>
      <c r="AG32" s="32">
        <f t="shared" si="24"/>
        <v>6.6666666666666666E-2</v>
      </c>
      <c r="AH32" s="23">
        <f t="shared" si="25"/>
        <v>1</v>
      </c>
      <c r="AI32" s="33" t="e">
        <f t="shared" si="26"/>
        <v>#DIV/0!</v>
      </c>
      <c r="AJ32" s="25"/>
      <c r="AK32" s="26">
        <f t="shared" si="27"/>
        <v>-1</v>
      </c>
      <c r="AL32" s="32">
        <f t="shared" si="28"/>
        <v>1.8018018018018018E-2</v>
      </c>
      <c r="AM32" s="23">
        <f t="shared" si="29"/>
        <v>6</v>
      </c>
      <c r="AN32" s="33" t="e">
        <f t="shared" si="30"/>
        <v>#DIV/0!</v>
      </c>
      <c r="AO32" s="25"/>
      <c r="AP32" s="26">
        <f t="shared" si="31"/>
        <v>-6</v>
      </c>
      <c r="AQ32" s="32">
        <f t="shared" si="32"/>
        <v>0</v>
      </c>
      <c r="AR32" s="23">
        <f t="shared" si="33"/>
        <v>0</v>
      </c>
      <c r="AS32" s="33" t="e">
        <f t="shared" si="34"/>
        <v>#DIV/0!</v>
      </c>
      <c r="AT32" s="25"/>
      <c r="AU32" s="26">
        <f t="shared" si="35"/>
        <v>0</v>
      </c>
      <c r="AY32" t="s">
        <v>34</v>
      </c>
      <c r="AZ32" t="s">
        <v>86</v>
      </c>
      <c r="BA32" t="s">
        <v>87</v>
      </c>
      <c r="BB32" t="s">
        <v>104</v>
      </c>
      <c r="BC32" t="s">
        <v>89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2</v>
      </c>
      <c r="BJ32">
        <v>0</v>
      </c>
      <c r="BK32">
        <v>2</v>
      </c>
      <c r="BL32">
        <v>0</v>
      </c>
    </row>
    <row r="33" spans="1:64" x14ac:dyDescent="0.3">
      <c r="A33" t="s">
        <v>18</v>
      </c>
      <c r="B33" s="21"/>
      <c r="C33" s="32">
        <f t="shared" si="3"/>
        <v>0</v>
      </c>
      <c r="D33" s="23">
        <f t="shared" si="4"/>
        <v>0</v>
      </c>
      <c r="E33" s="33" t="e">
        <f t="shared" si="5"/>
        <v>#DIV/0!</v>
      </c>
      <c r="F33" s="25"/>
      <c r="G33" s="26">
        <f t="shared" si="6"/>
        <v>0</v>
      </c>
      <c r="H33" s="32">
        <f t="shared" si="7"/>
        <v>0</v>
      </c>
      <c r="I33" s="23">
        <f t="shared" si="8"/>
        <v>0</v>
      </c>
      <c r="J33" s="33" t="e">
        <f t="shared" si="0"/>
        <v>#DIV/0!</v>
      </c>
      <c r="K33" s="25"/>
      <c r="L33" s="26">
        <f t="shared" si="9"/>
        <v>0</v>
      </c>
      <c r="M33" s="22">
        <f t="shared" si="10"/>
        <v>0</v>
      </c>
      <c r="N33" s="23">
        <f t="shared" si="11"/>
        <v>0</v>
      </c>
      <c r="O33" s="33" t="e">
        <f t="shared" si="1"/>
        <v>#DIV/0!</v>
      </c>
      <c r="P33" s="25"/>
      <c r="Q33" s="26">
        <f t="shared" si="12"/>
        <v>0</v>
      </c>
      <c r="R33" s="32">
        <f t="shared" si="13"/>
        <v>0</v>
      </c>
      <c r="S33" s="23">
        <f t="shared" si="14"/>
        <v>0</v>
      </c>
      <c r="T33" s="33" t="e">
        <f t="shared" si="2"/>
        <v>#DIV/0!</v>
      </c>
      <c r="U33" s="25"/>
      <c r="V33" s="26">
        <f t="shared" si="15"/>
        <v>0</v>
      </c>
      <c r="W33" s="32">
        <f t="shared" si="16"/>
        <v>0</v>
      </c>
      <c r="X33" s="23">
        <f t="shared" si="17"/>
        <v>0</v>
      </c>
      <c r="Y33" s="33" t="e">
        <f t="shared" si="18"/>
        <v>#DIV/0!</v>
      </c>
      <c r="Z33" s="25"/>
      <c r="AA33" s="26">
        <f t="shared" si="19"/>
        <v>0</v>
      </c>
      <c r="AB33" s="32">
        <f t="shared" si="20"/>
        <v>0</v>
      </c>
      <c r="AC33" s="23">
        <f t="shared" si="21"/>
        <v>0</v>
      </c>
      <c r="AD33" s="33" t="e">
        <f t="shared" si="22"/>
        <v>#DIV/0!</v>
      </c>
      <c r="AE33" s="25"/>
      <c r="AF33" s="26">
        <f t="shared" si="23"/>
        <v>0</v>
      </c>
      <c r="AG33" s="32">
        <f t="shared" si="24"/>
        <v>0</v>
      </c>
      <c r="AH33" s="23">
        <f t="shared" si="25"/>
        <v>0</v>
      </c>
      <c r="AI33" s="33" t="e">
        <f t="shared" si="26"/>
        <v>#DIV/0!</v>
      </c>
      <c r="AJ33" s="25"/>
      <c r="AK33" s="26">
        <f t="shared" si="27"/>
        <v>0</v>
      </c>
      <c r="AL33" s="32">
        <f t="shared" si="28"/>
        <v>0</v>
      </c>
      <c r="AM33" s="23">
        <f t="shared" si="29"/>
        <v>0</v>
      </c>
      <c r="AN33" s="33" t="e">
        <f t="shared" si="30"/>
        <v>#DIV/0!</v>
      </c>
      <c r="AO33" s="25"/>
      <c r="AP33" s="26">
        <f t="shared" si="31"/>
        <v>0</v>
      </c>
      <c r="AQ33" s="32">
        <f t="shared" si="32"/>
        <v>0</v>
      </c>
      <c r="AR33" s="23">
        <f t="shared" si="33"/>
        <v>0</v>
      </c>
      <c r="AS33" s="33" t="e">
        <f t="shared" si="34"/>
        <v>#DIV/0!</v>
      </c>
      <c r="AT33" s="25"/>
      <c r="AU33" s="26">
        <f t="shared" si="35"/>
        <v>0</v>
      </c>
      <c r="AY33" t="s">
        <v>29</v>
      </c>
      <c r="AZ33" t="s">
        <v>86</v>
      </c>
      <c r="BA33" t="s">
        <v>87</v>
      </c>
      <c r="BB33" t="s">
        <v>104</v>
      </c>
      <c r="BC33" t="s">
        <v>89</v>
      </c>
      <c r="BD33">
        <v>2</v>
      </c>
      <c r="BE33">
        <v>2</v>
      </c>
      <c r="BF33">
        <v>1</v>
      </c>
      <c r="BG33">
        <v>2</v>
      </c>
      <c r="BH33">
        <v>1</v>
      </c>
      <c r="BI33">
        <v>2</v>
      </c>
      <c r="BJ33">
        <v>0</v>
      </c>
      <c r="BK33">
        <v>10</v>
      </c>
      <c r="BL33">
        <v>0</v>
      </c>
    </row>
    <row r="34" spans="1:64" x14ac:dyDescent="0.3">
      <c r="A34" t="s">
        <v>19</v>
      </c>
      <c r="B34" s="21"/>
      <c r="C34" s="32">
        <f t="shared" si="3"/>
        <v>5.2631578947368418E-2</v>
      </c>
      <c r="D34" s="23">
        <f t="shared" si="4"/>
        <v>5</v>
      </c>
      <c r="E34" s="33" t="e">
        <f t="shared" si="5"/>
        <v>#DIV/0!</v>
      </c>
      <c r="F34" s="25"/>
      <c r="G34" s="26">
        <f t="shared" si="6"/>
        <v>-5</v>
      </c>
      <c r="H34" s="32">
        <f t="shared" si="7"/>
        <v>3.896103896103896E-2</v>
      </c>
      <c r="I34" s="23">
        <f t="shared" si="8"/>
        <v>3</v>
      </c>
      <c r="J34" s="33" t="e">
        <f t="shared" si="0"/>
        <v>#DIV/0!</v>
      </c>
      <c r="K34" s="25"/>
      <c r="L34" s="26">
        <f t="shared" si="9"/>
        <v>-3</v>
      </c>
      <c r="M34" s="22">
        <f t="shared" si="10"/>
        <v>2.3255813953488372E-2</v>
      </c>
      <c r="N34" s="23">
        <f t="shared" si="11"/>
        <v>1</v>
      </c>
      <c r="O34" s="33" t="e">
        <f t="shared" si="1"/>
        <v>#DIV/0!</v>
      </c>
      <c r="P34" s="25"/>
      <c r="Q34" s="26">
        <f t="shared" si="12"/>
        <v>-1</v>
      </c>
      <c r="R34" s="32">
        <f t="shared" si="13"/>
        <v>0</v>
      </c>
      <c r="S34" s="23">
        <f t="shared" si="14"/>
        <v>0</v>
      </c>
      <c r="T34" s="33" t="e">
        <f t="shared" si="2"/>
        <v>#DIV/0!</v>
      </c>
      <c r="U34" s="25"/>
      <c r="V34" s="26">
        <f t="shared" si="15"/>
        <v>0</v>
      </c>
      <c r="W34" s="32">
        <f t="shared" si="16"/>
        <v>0.1111111111111111</v>
      </c>
      <c r="X34" s="23">
        <f t="shared" si="17"/>
        <v>2</v>
      </c>
      <c r="Y34" s="33" t="e">
        <f t="shared" si="18"/>
        <v>#DIV/0!</v>
      </c>
      <c r="Z34" s="25"/>
      <c r="AA34" s="26">
        <f t="shared" si="19"/>
        <v>-2</v>
      </c>
      <c r="AB34" s="32">
        <f t="shared" si="20"/>
        <v>3.9473684210526314E-2</v>
      </c>
      <c r="AC34" s="23">
        <f t="shared" si="21"/>
        <v>3</v>
      </c>
      <c r="AD34" s="33" t="e">
        <f t="shared" si="22"/>
        <v>#DIV/0!</v>
      </c>
      <c r="AE34" s="25"/>
      <c r="AF34" s="26">
        <f t="shared" si="23"/>
        <v>-3</v>
      </c>
      <c r="AG34" s="32">
        <f t="shared" si="24"/>
        <v>6.6666666666666666E-2</v>
      </c>
      <c r="AH34" s="23">
        <f t="shared" si="25"/>
        <v>1</v>
      </c>
      <c r="AI34" s="33" t="e">
        <f t="shared" si="26"/>
        <v>#DIV/0!</v>
      </c>
      <c r="AJ34" s="25"/>
      <c r="AK34" s="26">
        <f t="shared" si="27"/>
        <v>-1</v>
      </c>
      <c r="AL34" s="32">
        <f t="shared" si="28"/>
        <v>4.2042042042042045E-2</v>
      </c>
      <c r="AM34" s="23">
        <f t="shared" si="29"/>
        <v>14</v>
      </c>
      <c r="AN34" s="33" t="e">
        <f t="shared" si="30"/>
        <v>#DIV/0!</v>
      </c>
      <c r="AO34" s="25"/>
      <c r="AP34" s="26">
        <f t="shared" si="31"/>
        <v>-14</v>
      </c>
      <c r="AQ34" s="32">
        <f t="shared" si="32"/>
        <v>0.05</v>
      </c>
      <c r="AR34" s="23">
        <f t="shared" si="33"/>
        <v>1</v>
      </c>
      <c r="AS34" s="33" t="e">
        <f t="shared" si="34"/>
        <v>#DIV/0!</v>
      </c>
      <c r="AT34" s="25"/>
      <c r="AU34" s="26">
        <f t="shared" si="35"/>
        <v>-1</v>
      </c>
      <c r="AY34" t="s">
        <v>30</v>
      </c>
      <c r="AZ34" t="s">
        <v>86</v>
      </c>
      <c r="BA34" t="s">
        <v>87</v>
      </c>
      <c r="BB34" t="s">
        <v>104</v>
      </c>
      <c r="BC34" t="s">
        <v>89</v>
      </c>
      <c r="BD34">
        <v>3</v>
      </c>
      <c r="BE34">
        <v>3</v>
      </c>
      <c r="BF34">
        <v>0</v>
      </c>
      <c r="BG34">
        <v>1</v>
      </c>
      <c r="BH34">
        <v>0</v>
      </c>
      <c r="BI34">
        <v>1</v>
      </c>
      <c r="BJ34">
        <v>1</v>
      </c>
      <c r="BK34">
        <v>7</v>
      </c>
      <c r="BL34">
        <v>2</v>
      </c>
    </row>
    <row r="35" spans="1:64" x14ac:dyDescent="0.3">
      <c r="A35" t="s">
        <v>20</v>
      </c>
      <c r="B35" s="21"/>
      <c r="C35" s="32">
        <f t="shared" si="3"/>
        <v>3.1578947368421054E-2</v>
      </c>
      <c r="D35" s="23">
        <f t="shared" si="4"/>
        <v>3</v>
      </c>
      <c r="E35" s="33" t="e">
        <f t="shared" si="5"/>
        <v>#DIV/0!</v>
      </c>
      <c r="F35" s="25"/>
      <c r="G35" s="26">
        <f t="shared" si="6"/>
        <v>-3</v>
      </c>
      <c r="H35" s="32">
        <f t="shared" si="7"/>
        <v>0</v>
      </c>
      <c r="I35" s="23">
        <f t="shared" si="8"/>
        <v>0</v>
      </c>
      <c r="J35" s="33" t="e">
        <f t="shared" si="0"/>
        <v>#DIV/0!</v>
      </c>
      <c r="K35" s="25"/>
      <c r="L35" s="26">
        <f t="shared" si="9"/>
        <v>0</v>
      </c>
      <c r="M35" s="22">
        <f t="shared" si="10"/>
        <v>0</v>
      </c>
      <c r="N35" s="23">
        <f t="shared" si="11"/>
        <v>0</v>
      </c>
      <c r="O35" s="33" t="e">
        <f t="shared" si="1"/>
        <v>#DIV/0!</v>
      </c>
      <c r="P35" s="25"/>
      <c r="Q35" s="26">
        <f t="shared" si="12"/>
        <v>0</v>
      </c>
      <c r="R35" s="32">
        <f t="shared" si="13"/>
        <v>0</v>
      </c>
      <c r="S35" s="23">
        <f t="shared" si="14"/>
        <v>0</v>
      </c>
      <c r="T35" s="33" t="e">
        <f t="shared" si="2"/>
        <v>#DIV/0!</v>
      </c>
      <c r="U35" s="25"/>
      <c r="V35" s="26">
        <f t="shared" si="15"/>
        <v>0</v>
      </c>
      <c r="W35" s="32">
        <f t="shared" si="16"/>
        <v>5.5555555555555552E-2</v>
      </c>
      <c r="X35" s="23">
        <f t="shared" si="17"/>
        <v>1</v>
      </c>
      <c r="Y35" s="33" t="e">
        <f t="shared" si="18"/>
        <v>#DIV/0!</v>
      </c>
      <c r="Z35" s="25"/>
      <c r="AA35" s="26">
        <f t="shared" si="19"/>
        <v>-1</v>
      </c>
      <c r="AB35" s="32">
        <f t="shared" si="20"/>
        <v>2.6315789473684209E-2</v>
      </c>
      <c r="AC35" s="23">
        <f t="shared" si="21"/>
        <v>2</v>
      </c>
      <c r="AD35" s="33" t="e">
        <f t="shared" si="22"/>
        <v>#DIV/0!</v>
      </c>
      <c r="AE35" s="25"/>
      <c r="AF35" s="26">
        <f t="shared" si="23"/>
        <v>-2</v>
      </c>
      <c r="AG35" s="32">
        <f t="shared" si="24"/>
        <v>0</v>
      </c>
      <c r="AH35" s="23">
        <f t="shared" si="25"/>
        <v>0</v>
      </c>
      <c r="AI35" s="33" t="e">
        <f t="shared" si="26"/>
        <v>#DIV/0!</v>
      </c>
      <c r="AJ35" s="25"/>
      <c r="AK35" s="26">
        <f t="shared" si="27"/>
        <v>0</v>
      </c>
      <c r="AL35" s="32">
        <f t="shared" si="28"/>
        <v>1.8018018018018018E-2</v>
      </c>
      <c r="AM35" s="23">
        <f t="shared" si="29"/>
        <v>6</v>
      </c>
      <c r="AN35" s="33" t="e">
        <f t="shared" si="30"/>
        <v>#DIV/0!</v>
      </c>
      <c r="AO35" s="25"/>
      <c r="AP35" s="26">
        <f t="shared" si="31"/>
        <v>-6</v>
      </c>
      <c r="AQ35" s="32">
        <f t="shared" si="32"/>
        <v>0</v>
      </c>
      <c r="AR35" s="23">
        <f t="shared" si="33"/>
        <v>0</v>
      </c>
      <c r="AS35" s="33" t="e">
        <f t="shared" si="34"/>
        <v>#DIV/0!</v>
      </c>
      <c r="AT35" s="25"/>
      <c r="AU35" s="26">
        <f t="shared" si="35"/>
        <v>0</v>
      </c>
      <c r="AY35" t="s">
        <v>31</v>
      </c>
      <c r="AZ35" t="s">
        <v>86</v>
      </c>
      <c r="BA35" t="s">
        <v>87</v>
      </c>
      <c r="BB35" t="s">
        <v>104</v>
      </c>
      <c r="BC35" t="s">
        <v>89</v>
      </c>
      <c r="BD35">
        <v>4</v>
      </c>
      <c r="BE35">
        <v>4</v>
      </c>
      <c r="BF35">
        <v>0</v>
      </c>
      <c r="BG35">
        <v>1</v>
      </c>
      <c r="BH35">
        <v>1</v>
      </c>
      <c r="BI35">
        <v>1</v>
      </c>
      <c r="BJ35">
        <v>0</v>
      </c>
      <c r="BK35">
        <v>11</v>
      </c>
      <c r="BL35">
        <v>0</v>
      </c>
    </row>
    <row r="36" spans="1:64" x14ac:dyDescent="0.3">
      <c r="A36" t="s">
        <v>21</v>
      </c>
      <c r="B36" s="21"/>
      <c r="C36" s="32">
        <f t="shared" si="3"/>
        <v>1.0526315789473684E-2</v>
      </c>
      <c r="D36" s="23">
        <f t="shared" si="4"/>
        <v>1</v>
      </c>
      <c r="E36" s="33" t="e">
        <f t="shared" si="5"/>
        <v>#DIV/0!</v>
      </c>
      <c r="F36" s="25"/>
      <c r="G36" s="26">
        <f t="shared" si="6"/>
        <v>-1</v>
      </c>
      <c r="H36" s="32">
        <f t="shared" si="7"/>
        <v>0</v>
      </c>
      <c r="I36" s="23">
        <f t="shared" si="8"/>
        <v>0</v>
      </c>
      <c r="J36" s="33" t="e">
        <f t="shared" si="0"/>
        <v>#DIV/0!</v>
      </c>
      <c r="K36" s="25"/>
      <c r="L36" s="26">
        <f t="shared" si="9"/>
        <v>0</v>
      </c>
      <c r="M36" s="22">
        <f t="shared" si="10"/>
        <v>0</v>
      </c>
      <c r="N36" s="23">
        <f t="shared" si="11"/>
        <v>0</v>
      </c>
      <c r="O36" s="33" t="e">
        <f t="shared" si="1"/>
        <v>#DIV/0!</v>
      </c>
      <c r="P36" s="25"/>
      <c r="Q36" s="26">
        <f t="shared" si="12"/>
        <v>0</v>
      </c>
      <c r="R36" s="32">
        <f t="shared" si="13"/>
        <v>0</v>
      </c>
      <c r="S36" s="23">
        <f t="shared" si="14"/>
        <v>0</v>
      </c>
      <c r="T36" s="33" t="e">
        <f t="shared" si="2"/>
        <v>#DIV/0!</v>
      </c>
      <c r="U36" s="25"/>
      <c r="V36" s="26">
        <f t="shared" si="15"/>
        <v>0</v>
      </c>
      <c r="W36" s="32">
        <f t="shared" si="16"/>
        <v>0</v>
      </c>
      <c r="X36" s="23">
        <f t="shared" si="17"/>
        <v>0</v>
      </c>
      <c r="Y36" s="33" t="e">
        <f t="shared" si="18"/>
        <v>#DIV/0!</v>
      </c>
      <c r="Z36" s="25"/>
      <c r="AA36" s="26">
        <f t="shared" si="19"/>
        <v>0</v>
      </c>
      <c r="AB36" s="32">
        <f t="shared" si="20"/>
        <v>0</v>
      </c>
      <c r="AC36" s="23">
        <f t="shared" si="21"/>
        <v>0</v>
      </c>
      <c r="AD36" s="33" t="e">
        <f t="shared" si="22"/>
        <v>#DIV/0!</v>
      </c>
      <c r="AE36" s="25"/>
      <c r="AF36" s="26">
        <f t="shared" si="23"/>
        <v>0</v>
      </c>
      <c r="AG36" s="32">
        <f t="shared" si="24"/>
        <v>0</v>
      </c>
      <c r="AH36" s="23">
        <f t="shared" si="25"/>
        <v>0</v>
      </c>
      <c r="AI36" s="33" t="e">
        <f t="shared" si="26"/>
        <v>#DIV/0!</v>
      </c>
      <c r="AJ36" s="25"/>
      <c r="AK36" s="26">
        <f t="shared" si="27"/>
        <v>0</v>
      </c>
      <c r="AL36" s="32">
        <f t="shared" si="28"/>
        <v>3.003003003003003E-3</v>
      </c>
      <c r="AM36" s="23">
        <f t="shared" si="29"/>
        <v>1</v>
      </c>
      <c r="AN36" s="33" t="e">
        <f t="shared" si="30"/>
        <v>#DIV/0!</v>
      </c>
      <c r="AO36" s="25"/>
      <c r="AP36" s="26">
        <f t="shared" si="31"/>
        <v>-1</v>
      </c>
      <c r="AQ36" s="32">
        <f t="shared" si="32"/>
        <v>0</v>
      </c>
      <c r="AR36" s="23">
        <f t="shared" si="33"/>
        <v>0</v>
      </c>
      <c r="AS36" s="33" t="e">
        <f t="shared" si="34"/>
        <v>#DIV/0!</v>
      </c>
      <c r="AT36" s="25"/>
      <c r="AU36" s="26">
        <f t="shared" si="35"/>
        <v>0</v>
      </c>
      <c r="AY36" t="s">
        <v>32</v>
      </c>
      <c r="AZ36" t="s">
        <v>86</v>
      </c>
      <c r="BA36" t="s">
        <v>87</v>
      </c>
      <c r="BB36" t="s">
        <v>104</v>
      </c>
      <c r="BC36" t="s">
        <v>89</v>
      </c>
      <c r="BD36">
        <v>13</v>
      </c>
      <c r="BE36">
        <v>8</v>
      </c>
      <c r="BF36">
        <v>1</v>
      </c>
      <c r="BG36">
        <v>1</v>
      </c>
      <c r="BH36">
        <v>0</v>
      </c>
      <c r="BI36">
        <v>4</v>
      </c>
      <c r="BJ36">
        <v>4</v>
      </c>
      <c r="BK36">
        <v>30</v>
      </c>
      <c r="BL36">
        <v>1</v>
      </c>
    </row>
    <row r="37" spans="1:64" x14ac:dyDescent="0.3">
      <c r="A37" t="s">
        <v>22</v>
      </c>
      <c r="B37" s="21"/>
      <c r="C37" s="32">
        <f t="shared" si="3"/>
        <v>0</v>
      </c>
      <c r="D37" s="23">
        <f t="shared" si="4"/>
        <v>0</v>
      </c>
      <c r="E37" s="33" t="e">
        <f t="shared" si="5"/>
        <v>#DIV/0!</v>
      </c>
      <c r="F37" s="25"/>
      <c r="G37" s="26">
        <f t="shared" si="6"/>
        <v>0</v>
      </c>
      <c r="H37" s="32">
        <f t="shared" si="7"/>
        <v>0</v>
      </c>
      <c r="I37" s="23">
        <f t="shared" si="8"/>
        <v>0</v>
      </c>
      <c r="J37" s="33" t="e">
        <f t="shared" si="0"/>
        <v>#DIV/0!</v>
      </c>
      <c r="K37" s="25"/>
      <c r="L37" s="26">
        <f t="shared" si="9"/>
        <v>0</v>
      </c>
      <c r="M37" s="22">
        <f t="shared" si="10"/>
        <v>0</v>
      </c>
      <c r="N37" s="23">
        <f t="shared" si="11"/>
        <v>0</v>
      </c>
      <c r="O37" s="33" t="e">
        <f t="shared" si="1"/>
        <v>#DIV/0!</v>
      </c>
      <c r="P37" s="25"/>
      <c r="Q37" s="26">
        <f t="shared" si="12"/>
        <v>0</v>
      </c>
      <c r="R37" s="32">
        <f t="shared" si="13"/>
        <v>3.4482758620689655E-2</v>
      </c>
      <c r="S37" s="23">
        <f t="shared" si="14"/>
        <v>1</v>
      </c>
      <c r="T37" s="33" t="e">
        <f t="shared" si="2"/>
        <v>#DIV/0!</v>
      </c>
      <c r="U37" s="25"/>
      <c r="V37" s="26">
        <f t="shared" si="15"/>
        <v>-1</v>
      </c>
      <c r="W37" s="32">
        <f t="shared" si="16"/>
        <v>0</v>
      </c>
      <c r="X37" s="23">
        <f t="shared" si="17"/>
        <v>0</v>
      </c>
      <c r="Y37" s="33" t="e">
        <f t="shared" si="18"/>
        <v>#DIV/0!</v>
      </c>
      <c r="Z37" s="25"/>
      <c r="AA37" s="26">
        <f t="shared" si="19"/>
        <v>0</v>
      </c>
      <c r="AB37" s="32">
        <f t="shared" si="20"/>
        <v>2.6315789473684209E-2</v>
      </c>
      <c r="AC37" s="23">
        <f t="shared" si="21"/>
        <v>2</v>
      </c>
      <c r="AD37" s="33" t="e">
        <f t="shared" si="22"/>
        <v>#DIV/0!</v>
      </c>
      <c r="AE37" s="25"/>
      <c r="AF37" s="26">
        <f t="shared" si="23"/>
        <v>-2</v>
      </c>
      <c r="AG37" s="32">
        <f t="shared" si="24"/>
        <v>0</v>
      </c>
      <c r="AH37" s="23">
        <f t="shared" si="25"/>
        <v>0</v>
      </c>
      <c r="AI37" s="33" t="e">
        <f t="shared" si="26"/>
        <v>#DIV/0!</v>
      </c>
      <c r="AJ37" s="25"/>
      <c r="AK37" s="26">
        <f t="shared" si="27"/>
        <v>0</v>
      </c>
      <c r="AL37" s="32">
        <f t="shared" si="28"/>
        <v>9.0090090090090089E-3</v>
      </c>
      <c r="AM37" s="23">
        <f t="shared" si="29"/>
        <v>3</v>
      </c>
      <c r="AN37" s="33" t="e">
        <f t="shared" si="30"/>
        <v>#DIV/0!</v>
      </c>
      <c r="AO37" s="25"/>
      <c r="AP37" s="26">
        <f t="shared" si="31"/>
        <v>-3</v>
      </c>
      <c r="AQ37" s="32">
        <f t="shared" si="32"/>
        <v>0</v>
      </c>
      <c r="AR37" s="23">
        <f t="shared" si="33"/>
        <v>0</v>
      </c>
      <c r="AS37" s="33" t="e">
        <f t="shared" si="34"/>
        <v>#DIV/0!</v>
      </c>
      <c r="AT37" s="25"/>
      <c r="AU37" s="26">
        <f t="shared" si="35"/>
        <v>0</v>
      </c>
    </row>
    <row r="38" spans="1:64" x14ac:dyDescent="0.3">
      <c r="A38" t="s">
        <v>23</v>
      </c>
      <c r="B38" s="21"/>
      <c r="C38" s="32">
        <f t="shared" si="3"/>
        <v>1.0526315789473684E-2</v>
      </c>
      <c r="D38" s="23">
        <f t="shared" si="4"/>
        <v>1</v>
      </c>
      <c r="E38" s="33" t="e">
        <f t="shared" si="5"/>
        <v>#DIV/0!</v>
      </c>
      <c r="F38" s="25"/>
      <c r="G38" s="26">
        <f t="shared" si="6"/>
        <v>-1</v>
      </c>
      <c r="H38" s="32">
        <f t="shared" si="7"/>
        <v>5.1948051948051951E-2</v>
      </c>
      <c r="I38" s="23">
        <f t="shared" si="8"/>
        <v>4</v>
      </c>
      <c r="J38" s="33" t="e">
        <f t="shared" si="0"/>
        <v>#DIV/0!</v>
      </c>
      <c r="K38" s="25"/>
      <c r="L38" s="26">
        <f t="shared" si="9"/>
        <v>-4</v>
      </c>
      <c r="M38" s="22">
        <f t="shared" si="10"/>
        <v>0</v>
      </c>
      <c r="N38" s="23">
        <f t="shared" si="11"/>
        <v>0</v>
      </c>
      <c r="O38" s="33" t="e">
        <f t="shared" si="1"/>
        <v>#DIV/0!</v>
      </c>
      <c r="P38" s="25"/>
      <c r="Q38" s="26">
        <f t="shared" si="12"/>
        <v>0</v>
      </c>
      <c r="R38" s="32">
        <f t="shared" si="13"/>
        <v>0</v>
      </c>
      <c r="S38" s="23">
        <f t="shared" si="14"/>
        <v>0</v>
      </c>
      <c r="T38" s="33" t="e">
        <f t="shared" si="2"/>
        <v>#DIV/0!</v>
      </c>
      <c r="U38" s="25"/>
      <c r="V38" s="26">
        <f t="shared" si="15"/>
        <v>0</v>
      </c>
      <c r="W38" s="32">
        <f t="shared" si="16"/>
        <v>0.1111111111111111</v>
      </c>
      <c r="X38" s="23">
        <f t="shared" si="17"/>
        <v>2</v>
      </c>
      <c r="Y38" s="33" t="e">
        <f t="shared" si="18"/>
        <v>#DIV/0!</v>
      </c>
      <c r="Z38" s="25"/>
      <c r="AA38" s="26">
        <f t="shared" si="19"/>
        <v>-2</v>
      </c>
      <c r="AB38" s="32">
        <f t="shared" si="20"/>
        <v>6.5789473684210523E-2</v>
      </c>
      <c r="AC38" s="23">
        <f t="shared" si="21"/>
        <v>5</v>
      </c>
      <c r="AD38" s="33" t="e">
        <f t="shared" si="22"/>
        <v>#DIV/0!</v>
      </c>
      <c r="AE38" s="25"/>
      <c r="AF38" s="26">
        <f t="shared" si="23"/>
        <v>-5</v>
      </c>
      <c r="AG38" s="32">
        <f t="shared" si="24"/>
        <v>0</v>
      </c>
      <c r="AH38" s="23">
        <f t="shared" si="25"/>
        <v>0</v>
      </c>
      <c r="AI38" s="33" t="e">
        <f t="shared" si="26"/>
        <v>#DIV/0!</v>
      </c>
      <c r="AJ38" s="25"/>
      <c r="AK38" s="26">
        <f t="shared" si="27"/>
        <v>0</v>
      </c>
      <c r="AL38" s="32">
        <f t="shared" si="28"/>
        <v>3.6036036036036036E-2</v>
      </c>
      <c r="AM38" s="23">
        <f t="shared" si="29"/>
        <v>12</v>
      </c>
      <c r="AN38" s="33" t="e">
        <f t="shared" si="30"/>
        <v>#DIV/0!</v>
      </c>
      <c r="AO38" s="25"/>
      <c r="AP38" s="26">
        <f t="shared" si="31"/>
        <v>-12</v>
      </c>
      <c r="AQ38" s="32">
        <f t="shared" si="32"/>
        <v>0</v>
      </c>
      <c r="AR38" s="23">
        <f t="shared" si="33"/>
        <v>0</v>
      </c>
      <c r="AS38" s="33" t="e">
        <f t="shared" si="34"/>
        <v>#DIV/0!</v>
      </c>
      <c r="AT38" s="25"/>
      <c r="AU38" s="26">
        <f t="shared" si="35"/>
        <v>0</v>
      </c>
    </row>
    <row r="39" spans="1:64" x14ac:dyDescent="0.3">
      <c r="A39" t="s">
        <v>24</v>
      </c>
      <c r="B39" s="21"/>
      <c r="C39" s="32">
        <f t="shared" si="3"/>
        <v>6.3157894736842107E-2</v>
      </c>
      <c r="D39" s="23">
        <f t="shared" si="4"/>
        <v>6</v>
      </c>
      <c r="E39" s="33" t="e">
        <f t="shared" si="5"/>
        <v>#DIV/0!</v>
      </c>
      <c r="F39" s="25"/>
      <c r="G39" s="26">
        <f t="shared" si="6"/>
        <v>-6</v>
      </c>
      <c r="H39" s="32">
        <f t="shared" si="7"/>
        <v>5.1948051948051951E-2</v>
      </c>
      <c r="I39" s="23">
        <f t="shared" si="8"/>
        <v>4</v>
      </c>
      <c r="J39" s="33" t="e">
        <f t="shared" si="0"/>
        <v>#DIV/0!</v>
      </c>
      <c r="K39" s="25"/>
      <c r="L39" s="26">
        <f t="shared" si="9"/>
        <v>-4</v>
      </c>
      <c r="M39" s="22">
        <f t="shared" si="10"/>
        <v>0.41860465116279072</v>
      </c>
      <c r="N39" s="23">
        <f t="shared" si="11"/>
        <v>18</v>
      </c>
      <c r="O39" s="33" t="e">
        <f t="shared" si="1"/>
        <v>#DIV/0!</v>
      </c>
      <c r="P39" s="25"/>
      <c r="Q39" s="26">
        <f t="shared" si="12"/>
        <v>-18</v>
      </c>
      <c r="R39" s="32">
        <f t="shared" si="13"/>
        <v>0.10344827586206896</v>
      </c>
      <c r="S39" s="23">
        <f t="shared" si="14"/>
        <v>3</v>
      </c>
      <c r="T39" s="33" t="e">
        <f t="shared" si="2"/>
        <v>#DIV/0!</v>
      </c>
      <c r="U39" s="25"/>
      <c r="V39" s="26">
        <f t="shared" si="15"/>
        <v>-3</v>
      </c>
      <c r="W39" s="32">
        <f t="shared" si="16"/>
        <v>0</v>
      </c>
      <c r="X39" s="23">
        <f t="shared" si="17"/>
        <v>0</v>
      </c>
      <c r="Y39" s="33" t="e">
        <f t="shared" si="18"/>
        <v>#DIV/0!</v>
      </c>
      <c r="Z39" s="25"/>
      <c r="AA39" s="26">
        <f t="shared" si="19"/>
        <v>0</v>
      </c>
      <c r="AB39" s="32">
        <f t="shared" si="20"/>
        <v>0.10526315789473684</v>
      </c>
      <c r="AC39" s="23">
        <f t="shared" si="21"/>
        <v>8</v>
      </c>
      <c r="AD39" s="33" t="e">
        <f t="shared" si="22"/>
        <v>#DIV/0!</v>
      </c>
      <c r="AE39" s="25"/>
      <c r="AF39" s="26">
        <f t="shared" si="23"/>
        <v>-8</v>
      </c>
      <c r="AG39" s="32">
        <f t="shared" si="24"/>
        <v>6.6666666666666666E-2</v>
      </c>
      <c r="AH39" s="23">
        <f t="shared" si="25"/>
        <v>1</v>
      </c>
      <c r="AI39" s="33" t="e">
        <f t="shared" si="26"/>
        <v>#DIV/0!</v>
      </c>
      <c r="AJ39" s="25"/>
      <c r="AK39" s="26">
        <f t="shared" si="27"/>
        <v>-1</v>
      </c>
      <c r="AL39" s="32">
        <f t="shared" si="28"/>
        <v>0.12012012012012012</v>
      </c>
      <c r="AM39" s="23">
        <f t="shared" si="29"/>
        <v>40</v>
      </c>
      <c r="AN39" s="33" t="e">
        <f t="shared" si="30"/>
        <v>#DIV/0!</v>
      </c>
      <c r="AO39" s="25"/>
      <c r="AP39" s="26">
        <f t="shared" si="31"/>
        <v>-40</v>
      </c>
      <c r="AQ39" s="32">
        <f t="shared" si="32"/>
        <v>0</v>
      </c>
      <c r="AR39" s="23">
        <f t="shared" si="33"/>
        <v>0</v>
      </c>
      <c r="AS39" s="33" t="e">
        <f t="shared" si="34"/>
        <v>#DIV/0!</v>
      </c>
      <c r="AT39" s="25"/>
      <c r="AU39" s="26">
        <f t="shared" si="35"/>
        <v>0</v>
      </c>
    </row>
    <row r="40" spans="1:64" x14ac:dyDescent="0.3">
      <c r="A40" t="s">
        <v>61</v>
      </c>
      <c r="B40" s="21"/>
      <c r="C40" s="32">
        <f t="shared" si="3"/>
        <v>0</v>
      </c>
      <c r="D40" s="23">
        <f t="shared" si="4"/>
        <v>0</v>
      </c>
      <c r="E40" s="33" t="e">
        <f t="shared" si="5"/>
        <v>#DIV/0!</v>
      </c>
      <c r="F40" s="25"/>
      <c r="G40" s="26">
        <f t="shared" si="6"/>
        <v>0</v>
      </c>
      <c r="H40" s="32">
        <f t="shared" si="7"/>
        <v>0</v>
      </c>
      <c r="I40" s="23">
        <f t="shared" si="8"/>
        <v>0</v>
      </c>
      <c r="J40" s="33" t="e">
        <f t="shared" si="0"/>
        <v>#DIV/0!</v>
      </c>
      <c r="K40" s="25"/>
      <c r="L40" s="26">
        <f t="shared" si="9"/>
        <v>0</v>
      </c>
      <c r="M40" s="22">
        <f t="shared" si="10"/>
        <v>0</v>
      </c>
      <c r="N40" s="23">
        <f t="shared" si="11"/>
        <v>0</v>
      </c>
      <c r="O40" s="33" t="e">
        <f t="shared" si="1"/>
        <v>#DIV/0!</v>
      </c>
      <c r="P40" s="25"/>
      <c r="Q40" s="26">
        <f t="shared" si="12"/>
        <v>0</v>
      </c>
      <c r="R40" s="32">
        <f t="shared" si="13"/>
        <v>0</v>
      </c>
      <c r="S40" s="23">
        <f t="shared" si="14"/>
        <v>0</v>
      </c>
      <c r="T40" s="33" t="e">
        <f t="shared" si="2"/>
        <v>#DIV/0!</v>
      </c>
      <c r="U40" s="25"/>
      <c r="V40" s="26">
        <f t="shared" si="15"/>
        <v>0</v>
      </c>
      <c r="W40" s="32">
        <f t="shared" si="16"/>
        <v>0</v>
      </c>
      <c r="X40" s="23">
        <f t="shared" si="17"/>
        <v>0</v>
      </c>
      <c r="Y40" s="33" t="e">
        <f t="shared" si="18"/>
        <v>#DIV/0!</v>
      </c>
      <c r="Z40" s="25"/>
      <c r="AA40" s="26">
        <f t="shared" si="19"/>
        <v>0</v>
      </c>
      <c r="AB40" s="32">
        <f t="shared" si="20"/>
        <v>0</v>
      </c>
      <c r="AC40" s="23">
        <f t="shared" si="21"/>
        <v>0</v>
      </c>
      <c r="AD40" s="33" t="e">
        <f t="shared" si="22"/>
        <v>#DIV/0!</v>
      </c>
      <c r="AE40" s="25"/>
      <c r="AF40" s="26">
        <f t="shared" si="23"/>
        <v>0</v>
      </c>
      <c r="AG40" s="32">
        <f t="shared" si="24"/>
        <v>0</v>
      </c>
      <c r="AH40" s="23">
        <f t="shared" si="25"/>
        <v>0</v>
      </c>
      <c r="AI40" s="33" t="e">
        <f t="shared" si="26"/>
        <v>#DIV/0!</v>
      </c>
      <c r="AJ40" s="25"/>
      <c r="AK40" s="26">
        <f t="shared" si="27"/>
        <v>0</v>
      </c>
      <c r="AL40" s="32">
        <f t="shared" si="28"/>
        <v>0</v>
      </c>
      <c r="AM40" s="23">
        <f t="shared" si="29"/>
        <v>0</v>
      </c>
      <c r="AN40" s="33" t="e">
        <f t="shared" si="30"/>
        <v>#DIV/0!</v>
      </c>
      <c r="AO40" s="25"/>
      <c r="AP40" s="26">
        <f t="shared" si="31"/>
        <v>0</v>
      </c>
      <c r="AQ40" s="32">
        <f t="shared" si="32"/>
        <v>0</v>
      </c>
      <c r="AR40" s="23">
        <f t="shared" si="33"/>
        <v>0</v>
      </c>
      <c r="AS40" s="33" t="e">
        <f t="shared" si="34"/>
        <v>#DIV/0!</v>
      </c>
      <c r="AT40" s="25"/>
      <c r="AU40" s="26">
        <f t="shared" si="35"/>
        <v>0</v>
      </c>
    </row>
    <row r="41" spans="1:64" x14ac:dyDescent="0.3">
      <c r="A41" t="s">
        <v>25</v>
      </c>
      <c r="B41" s="21"/>
      <c r="C41" s="32">
        <f t="shared" si="3"/>
        <v>0</v>
      </c>
      <c r="D41" s="23">
        <f t="shared" si="4"/>
        <v>0</v>
      </c>
      <c r="E41" s="33" t="e">
        <f t="shared" si="5"/>
        <v>#DIV/0!</v>
      </c>
      <c r="F41" s="25"/>
      <c r="G41" s="26">
        <f t="shared" si="6"/>
        <v>0</v>
      </c>
      <c r="H41" s="32">
        <f t="shared" si="7"/>
        <v>1.2987012987012988E-2</v>
      </c>
      <c r="I41" s="23">
        <f t="shared" si="8"/>
        <v>1</v>
      </c>
      <c r="J41" s="33" t="e">
        <f t="shared" si="0"/>
        <v>#DIV/0!</v>
      </c>
      <c r="K41" s="25"/>
      <c r="L41" s="26">
        <f t="shared" si="9"/>
        <v>-1</v>
      </c>
      <c r="M41" s="22">
        <f t="shared" si="10"/>
        <v>0</v>
      </c>
      <c r="N41" s="23">
        <f t="shared" si="11"/>
        <v>0</v>
      </c>
      <c r="O41" s="33" t="e">
        <f t="shared" si="1"/>
        <v>#DIV/0!</v>
      </c>
      <c r="P41" s="25"/>
      <c r="Q41" s="26">
        <f t="shared" si="12"/>
        <v>0</v>
      </c>
      <c r="R41" s="32">
        <f t="shared" si="13"/>
        <v>3.4482758620689655E-2</v>
      </c>
      <c r="S41" s="23">
        <f t="shared" si="14"/>
        <v>1</v>
      </c>
      <c r="T41" s="33" t="e">
        <f t="shared" si="2"/>
        <v>#DIV/0!</v>
      </c>
      <c r="U41" s="25"/>
      <c r="V41" s="26">
        <f t="shared" si="15"/>
        <v>-1</v>
      </c>
      <c r="W41" s="32">
        <f t="shared" si="16"/>
        <v>0</v>
      </c>
      <c r="X41" s="23">
        <f t="shared" si="17"/>
        <v>0</v>
      </c>
      <c r="Y41" s="33" t="e">
        <f t="shared" si="18"/>
        <v>#DIV/0!</v>
      </c>
      <c r="Z41" s="25"/>
      <c r="AA41" s="26">
        <f t="shared" si="19"/>
        <v>0</v>
      </c>
      <c r="AB41" s="32">
        <f t="shared" si="20"/>
        <v>0</v>
      </c>
      <c r="AC41" s="23">
        <f t="shared" si="21"/>
        <v>0</v>
      </c>
      <c r="AD41" s="33" t="e">
        <f t="shared" si="22"/>
        <v>#DIV/0!</v>
      </c>
      <c r="AE41" s="25"/>
      <c r="AF41" s="26">
        <f t="shared" si="23"/>
        <v>0</v>
      </c>
      <c r="AG41" s="32">
        <f t="shared" si="24"/>
        <v>0</v>
      </c>
      <c r="AH41" s="23">
        <f t="shared" si="25"/>
        <v>0</v>
      </c>
      <c r="AI41" s="33" t="e">
        <f t="shared" si="26"/>
        <v>#DIV/0!</v>
      </c>
      <c r="AJ41" s="25"/>
      <c r="AK41" s="26">
        <f t="shared" si="27"/>
        <v>0</v>
      </c>
      <c r="AL41" s="32">
        <f t="shared" si="28"/>
        <v>6.006006006006006E-3</v>
      </c>
      <c r="AM41" s="23">
        <f t="shared" si="29"/>
        <v>2</v>
      </c>
      <c r="AN41" s="33" t="e">
        <f t="shared" si="30"/>
        <v>#DIV/0!</v>
      </c>
      <c r="AO41" s="25"/>
      <c r="AP41" s="26">
        <f t="shared" si="31"/>
        <v>-2</v>
      </c>
      <c r="AQ41" s="32">
        <f t="shared" si="32"/>
        <v>0</v>
      </c>
      <c r="AR41" s="23">
        <f t="shared" si="33"/>
        <v>0</v>
      </c>
      <c r="AS41" s="33" t="e">
        <f t="shared" si="34"/>
        <v>#DIV/0!</v>
      </c>
      <c r="AT41" s="25"/>
      <c r="AU41" s="26">
        <f t="shared" si="35"/>
        <v>0</v>
      </c>
    </row>
    <row r="42" spans="1:64" x14ac:dyDescent="0.3">
      <c r="A42" t="s">
        <v>26</v>
      </c>
      <c r="B42" s="21"/>
      <c r="C42" s="32">
        <f t="shared" si="3"/>
        <v>6.3157894736842107E-2</v>
      </c>
      <c r="D42" s="23">
        <f t="shared" si="4"/>
        <v>6</v>
      </c>
      <c r="E42" s="33" t="e">
        <f t="shared" si="5"/>
        <v>#DIV/0!</v>
      </c>
      <c r="F42" s="25"/>
      <c r="G42" s="26">
        <f t="shared" si="6"/>
        <v>-6</v>
      </c>
      <c r="H42" s="32">
        <f t="shared" si="7"/>
        <v>6.4935064935064929E-2</v>
      </c>
      <c r="I42" s="23">
        <f t="shared" si="8"/>
        <v>5</v>
      </c>
      <c r="J42" s="33" t="e">
        <f t="shared" si="0"/>
        <v>#DIV/0!</v>
      </c>
      <c r="K42" s="25"/>
      <c r="L42" s="26">
        <f t="shared" si="9"/>
        <v>-5</v>
      </c>
      <c r="M42" s="22">
        <f t="shared" si="10"/>
        <v>4.6511627906976744E-2</v>
      </c>
      <c r="N42" s="23">
        <f t="shared" si="11"/>
        <v>2</v>
      </c>
      <c r="O42" s="33" t="e">
        <f t="shared" si="1"/>
        <v>#DIV/0!</v>
      </c>
      <c r="P42" s="25"/>
      <c r="Q42" s="26">
        <f t="shared" si="12"/>
        <v>-2</v>
      </c>
      <c r="R42" s="32">
        <f t="shared" si="13"/>
        <v>0</v>
      </c>
      <c r="S42" s="23">
        <f t="shared" si="14"/>
        <v>0</v>
      </c>
      <c r="T42" s="33" t="e">
        <f t="shared" si="2"/>
        <v>#DIV/0!</v>
      </c>
      <c r="U42" s="25"/>
      <c r="V42" s="26">
        <f t="shared" si="15"/>
        <v>0</v>
      </c>
      <c r="W42" s="32">
        <f t="shared" si="16"/>
        <v>0</v>
      </c>
      <c r="X42" s="23">
        <f t="shared" si="17"/>
        <v>0</v>
      </c>
      <c r="Y42" s="33" t="e">
        <f t="shared" si="18"/>
        <v>#DIV/0!</v>
      </c>
      <c r="Z42" s="25"/>
      <c r="AA42" s="26">
        <f t="shared" si="19"/>
        <v>0</v>
      </c>
      <c r="AB42" s="32">
        <f t="shared" si="20"/>
        <v>0</v>
      </c>
      <c r="AC42" s="23">
        <f t="shared" si="21"/>
        <v>0</v>
      </c>
      <c r="AD42" s="33" t="e">
        <f t="shared" si="22"/>
        <v>#DIV/0!</v>
      </c>
      <c r="AE42" s="25"/>
      <c r="AF42" s="26">
        <f t="shared" si="23"/>
        <v>0</v>
      </c>
      <c r="AG42" s="32">
        <f t="shared" si="24"/>
        <v>0</v>
      </c>
      <c r="AH42" s="23">
        <f t="shared" si="25"/>
        <v>0</v>
      </c>
      <c r="AI42" s="33" t="e">
        <f t="shared" si="26"/>
        <v>#DIV/0!</v>
      </c>
      <c r="AJ42" s="25"/>
      <c r="AK42" s="26">
        <f t="shared" si="27"/>
        <v>0</v>
      </c>
      <c r="AL42" s="32">
        <f t="shared" si="28"/>
        <v>3.6036036036036036E-2</v>
      </c>
      <c r="AM42" s="23">
        <f t="shared" si="29"/>
        <v>12</v>
      </c>
      <c r="AN42" s="33" t="e">
        <f t="shared" si="30"/>
        <v>#DIV/0!</v>
      </c>
      <c r="AO42" s="25"/>
      <c r="AP42" s="26">
        <f t="shared" si="31"/>
        <v>-12</v>
      </c>
      <c r="AQ42" s="32">
        <f t="shared" si="32"/>
        <v>0.05</v>
      </c>
      <c r="AR42" s="23">
        <f t="shared" si="33"/>
        <v>1</v>
      </c>
      <c r="AS42" s="33" t="e">
        <f t="shared" si="34"/>
        <v>#DIV/0!</v>
      </c>
      <c r="AT42" s="25"/>
      <c r="AU42" s="26">
        <f t="shared" si="35"/>
        <v>-1</v>
      </c>
    </row>
    <row r="43" spans="1:64" x14ac:dyDescent="0.3">
      <c r="A43" t="s">
        <v>27</v>
      </c>
      <c r="B43" s="21"/>
      <c r="C43" s="32">
        <f t="shared" si="3"/>
        <v>3.1578947368421054E-2</v>
      </c>
      <c r="D43" s="23">
        <f t="shared" si="4"/>
        <v>3</v>
      </c>
      <c r="E43" s="33" t="e">
        <f t="shared" si="5"/>
        <v>#DIV/0!</v>
      </c>
      <c r="F43" s="25"/>
      <c r="G43" s="26">
        <f t="shared" si="6"/>
        <v>-3</v>
      </c>
      <c r="H43" s="32">
        <f t="shared" si="7"/>
        <v>0</v>
      </c>
      <c r="I43" s="23">
        <f t="shared" si="8"/>
        <v>0</v>
      </c>
      <c r="J43" s="33" t="e">
        <f t="shared" si="0"/>
        <v>#DIV/0!</v>
      </c>
      <c r="K43" s="25"/>
      <c r="L43" s="26">
        <f t="shared" si="9"/>
        <v>0</v>
      </c>
      <c r="M43" s="22">
        <f t="shared" si="10"/>
        <v>0</v>
      </c>
      <c r="N43" s="23">
        <f t="shared" si="11"/>
        <v>0</v>
      </c>
      <c r="O43" s="33" t="e">
        <f t="shared" si="1"/>
        <v>#DIV/0!</v>
      </c>
      <c r="P43" s="25"/>
      <c r="Q43" s="26">
        <f t="shared" si="12"/>
        <v>0</v>
      </c>
      <c r="R43" s="32">
        <f t="shared" si="13"/>
        <v>3.4482758620689655E-2</v>
      </c>
      <c r="S43" s="23">
        <f t="shared" si="14"/>
        <v>1</v>
      </c>
      <c r="T43" s="33" t="e">
        <f t="shared" si="2"/>
        <v>#DIV/0!</v>
      </c>
      <c r="U43" s="25"/>
      <c r="V43" s="26">
        <f t="shared" si="15"/>
        <v>-1</v>
      </c>
      <c r="W43" s="32">
        <f t="shared" si="16"/>
        <v>5.5555555555555552E-2</v>
      </c>
      <c r="X43" s="23">
        <f t="shared" si="17"/>
        <v>1</v>
      </c>
      <c r="Y43" s="33" t="e">
        <f t="shared" si="18"/>
        <v>#DIV/0!</v>
      </c>
      <c r="Z43" s="25"/>
      <c r="AA43" s="26">
        <f t="shared" si="19"/>
        <v>-1</v>
      </c>
      <c r="AB43" s="32">
        <f t="shared" si="20"/>
        <v>7.8947368421052627E-2</v>
      </c>
      <c r="AC43" s="23">
        <f t="shared" si="21"/>
        <v>6</v>
      </c>
      <c r="AD43" s="33" t="e">
        <f t="shared" si="22"/>
        <v>#DIV/0!</v>
      </c>
      <c r="AE43" s="25"/>
      <c r="AF43" s="26">
        <f t="shared" si="23"/>
        <v>-6</v>
      </c>
      <c r="AG43" s="32">
        <f t="shared" si="24"/>
        <v>6.6666666666666666E-2</v>
      </c>
      <c r="AH43" s="23">
        <f t="shared" si="25"/>
        <v>1</v>
      </c>
      <c r="AI43" s="33" t="e">
        <f t="shared" si="26"/>
        <v>#DIV/0!</v>
      </c>
      <c r="AJ43" s="25"/>
      <c r="AK43" s="26">
        <f t="shared" si="27"/>
        <v>-1</v>
      </c>
      <c r="AL43" s="32">
        <f t="shared" si="28"/>
        <v>3.3033033033033031E-2</v>
      </c>
      <c r="AM43" s="23">
        <f t="shared" si="29"/>
        <v>11</v>
      </c>
      <c r="AN43" s="33" t="e">
        <f t="shared" si="30"/>
        <v>#DIV/0!</v>
      </c>
      <c r="AO43" s="25"/>
      <c r="AP43" s="26">
        <f t="shared" si="31"/>
        <v>-11</v>
      </c>
      <c r="AQ43" s="32">
        <f t="shared" si="32"/>
        <v>0.05</v>
      </c>
      <c r="AR43" s="23">
        <f t="shared" si="33"/>
        <v>1</v>
      </c>
      <c r="AS43" s="33" t="e">
        <f t="shared" si="34"/>
        <v>#DIV/0!</v>
      </c>
      <c r="AT43" s="25"/>
      <c r="AU43" s="26">
        <f t="shared" si="35"/>
        <v>-1</v>
      </c>
    </row>
    <row r="44" spans="1:64" x14ac:dyDescent="0.3">
      <c r="A44" t="s">
        <v>28</v>
      </c>
      <c r="B44" s="21"/>
      <c r="C44" s="32">
        <f t="shared" si="3"/>
        <v>6.3157894736842107E-2</v>
      </c>
      <c r="D44" s="23">
        <f t="shared" si="4"/>
        <v>6</v>
      </c>
      <c r="E44" s="33" t="e">
        <f t="shared" si="5"/>
        <v>#DIV/0!</v>
      </c>
      <c r="F44" s="25"/>
      <c r="G44" s="26">
        <f t="shared" si="6"/>
        <v>-6</v>
      </c>
      <c r="H44" s="32">
        <f t="shared" si="7"/>
        <v>5.1948051948051951E-2</v>
      </c>
      <c r="I44" s="23">
        <f t="shared" si="8"/>
        <v>4</v>
      </c>
      <c r="J44" s="33" t="e">
        <f t="shared" si="0"/>
        <v>#DIV/0!</v>
      </c>
      <c r="K44" s="25"/>
      <c r="L44" s="26">
        <f t="shared" si="9"/>
        <v>-4</v>
      </c>
      <c r="M44" s="22">
        <f t="shared" si="10"/>
        <v>4.6511627906976744E-2</v>
      </c>
      <c r="N44" s="23">
        <f t="shared" si="11"/>
        <v>2</v>
      </c>
      <c r="O44" s="33" t="e">
        <f t="shared" si="1"/>
        <v>#DIV/0!</v>
      </c>
      <c r="P44" s="25"/>
      <c r="Q44" s="26">
        <f t="shared" si="12"/>
        <v>-2</v>
      </c>
      <c r="R44" s="32">
        <f t="shared" si="13"/>
        <v>0.10344827586206896</v>
      </c>
      <c r="S44" s="23">
        <f t="shared" si="14"/>
        <v>3</v>
      </c>
      <c r="T44" s="33" t="e">
        <f t="shared" si="2"/>
        <v>#DIV/0!</v>
      </c>
      <c r="U44" s="25"/>
      <c r="V44" s="26">
        <f t="shared" si="15"/>
        <v>-3</v>
      </c>
      <c r="W44" s="32">
        <f t="shared" si="16"/>
        <v>0.16666666666666666</v>
      </c>
      <c r="X44" s="23">
        <f t="shared" si="17"/>
        <v>3</v>
      </c>
      <c r="Y44" s="33" t="e">
        <f t="shared" si="18"/>
        <v>#DIV/0!</v>
      </c>
      <c r="Z44" s="25"/>
      <c r="AA44" s="26">
        <f t="shared" si="19"/>
        <v>-3</v>
      </c>
      <c r="AB44" s="32">
        <f t="shared" si="20"/>
        <v>9.2105263157894732E-2</v>
      </c>
      <c r="AC44" s="23">
        <f t="shared" si="21"/>
        <v>7</v>
      </c>
      <c r="AD44" s="33" t="e">
        <f t="shared" si="22"/>
        <v>#DIV/0!</v>
      </c>
      <c r="AE44" s="25"/>
      <c r="AF44" s="26">
        <f t="shared" si="23"/>
        <v>-7</v>
      </c>
      <c r="AG44" s="32">
        <f t="shared" si="24"/>
        <v>0</v>
      </c>
      <c r="AH44" s="23">
        <f t="shared" si="25"/>
        <v>0</v>
      </c>
      <c r="AI44" s="33" t="e">
        <f t="shared" si="26"/>
        <v>#DIV/0!</v>
      </c>
      <c r="AJ44" s="25"/>
      <c r="AK44" s="26">
        <f t="shared" si="27"/>
        <v>0</v>
      </c>
      <c r="AL44" s="32">
        <f t="shared" si="28"/>
        <v>6.3063063063063057E-2</v>
      </c>
      <c r="AM44" s="23">
        <f t="shared" si="29"/>
        <v>21</v>
      </c>
      <c r="AN44" s="33" t="e">
        <f t="shared" si="30"/>
        <v>#DIV/0!</v>
      </c>
      <c r="AO44" s="25"/>
      <c r="AP44" s="26">
        <f t="shared" si="31"/>
        <v>-21</v>
      </c>
      <c r="AQ44" s="32">
        <f t="shared" si="32"/>
        <v>0.2</v>
      </c>
      <c r="AR44" s="23">
        <f t="shared" si="33"/>
        <v>4</v>
      </c>
      <c r="AS44" s="33" t="e">
        <f t="shared" si="34"/>
        <v>#DIV/0!</v>
      </c>
      <c r="AT44" s="25"/>
      <c r="AU44" s="26">
        <f t="shared" si="35"/>
        <v>-4</v>
      </c>
    </row>
    <row r="45" spans="1:64" x14ac:dyDescent="0.3">
      <c r="A45" t="s">
        <v>62</v>
      </c>
      <c r="B45" s="21"/>
      <c r="C45" s="32">
        <f t="shared" si="3"/>
        <v>0</v>
      </c>
      <c r="D45" s="23">
        <f t="shared" si="4"/>
        <v>0</v>
      </c>
      <c r="E45" s="33" t="e">
        <f t="shared" si="5"/>
        <v>#DIV/0!</v>
      </c>
      <c r="F45" s="25"/>
      <c r="G45" s="26">
        <f t="shared" si="6"/>
        <v>0</v>
      </c>
      <c r="H45" s="32">
        <f t="shared" si="7"/>
        <v>0</v>
      </c>
      <c r="I45" s="23">
        <f t="shared" si="8"/>
        <v>0</v>
      </c>
      <c r="J45" s="33" t="e">
        <f t="shared" si="0"/>
        <v>#DIV/0!</v>
      </c>
      <c r="K45" s="25"/>
      <c r="L45" s="26">
        <f t="shared" si="9"/>
        <v>0</v>
      </c>
      <c r="M45" s="22">
        <f t="shared" si="10"/>
        <v>0</v>
      </c>
      <c r="N45" s="23">
        <f t="shared" si="11"/>
        <v>0</v>
      </c>
      <c r="O45" s="33" t="e">
        <f t="shared" si="1"/>
        <v>#DIV/0!</v>
      </c>
      <c r="P45" s="25"/>
      <c r="Q45" s="26">
        <f t="shared" si="12"/>
        <v>0</v>
      </c>
      <c r="R45" s="32">
        <f t="shared" si="13"/>
        <v>0</v>
      </c>
      <c r="S45" s="23">
        <f t="shared" si="14"/>
        <v>0</v>
      </c>
      <c r="T45" s="33" t="e">
        <f t="shared" si="2"/>
        <v>#DIV/0!</v>
      </c>
      <c r="U45" s="25"/>
      <c r="V45" s="26">
        <f t="shared" si="15"/>
        <v>0</v>
      </c>
      <c r="W45" s="32">
        <f t="shared" si="16"/>
        <v>0</v>
      </c>
      <c r="X45" s="23">
        <f t="shared" si="17"/>
        <v>0</v>
      </c>
      <c r="Y45" s="33" t="e">
        <f t="shared" si="18"/>
        <v>#DIV/0!</v>
      </c>
      <c r="Z45" s="25"/>
      <c r="AA45" s="26">
        <f t="shared" si="19"/>
        <v>0</v>
      </c>
      <c r="AB45" s="32">
        <f t="shared" si="20"/>
        <v>0</v>
      </c>
      <c r="AC45" s="23">
        <f t="shared" si="21"/>
        <v>0</v>
      </c>
      <c r="AD45" s="33" t="e">
        <f t="shared" si="22"/>
        <v>#DIV/0!</v>
      </c>
      <c r="AE45" s="25"/>
      <c r="AF45" s="26">
        <f t="shared" si="23"/>
        <v>0</v>
      </c>
      <c r="AG45" s="32">
        <f t="shared" si="24"/>
        <v>0</v>
      </c>
      <c r="AH45" s="23">
        <f t="shared" si="25"/>
        <v>0</v>
      </c>
      <c r="AI45" s="33" t="e">
        <f t="shared" si="26"/>
        <v>#DIV/0!</v>
      </c>
      <c r="AJ45" s="25"/>
      <c r="AK45" s="26">
        <f t="shared" si="27"/>
        <v>0</v>
      </c>
      <c r="AL45" s="32">
        <f t="shared" si="28"/>
        <v>0</v>
      </c>
      <c r="AM45" s="23">
        <f t="shared" si="29"/>
        <v>0</v>
      </c>
      <c r="AN45" s="33" t="e">
        <f t="shared" si="30"/>
        <v>#DIV/0!</v>
      </c>
      <c r="AO45" s="25"/>
      <c r="AP45" s="26">
        <f t="shared" si="31"/>
        <v>0</v>
      </c>
      <c r="AQ45" s="32">
        <f t="shared" si="32"/>
        <v>0</v>
      </c>
      <c r="AR45" s="23">
        <f t="shared" si="33"/>
        <v>0</v>
      </c>
      <c r="AS45" s="33" t="e">
        <f t="shared" si="34"/>
        <v>#DIV/0!</v>
      </c>
      <c r="AT45" s="25"/>
      <c r="AU45" s="26">
        <f t="shared" si="35"/>
        <v>0</v>
      </c>
    </row>
    <row r="46" spans="1:64" x14ac:dyDescent="0.3">
      <c r="A46" t="s">
        <v>63</v>
      </c>
      <c r="B46" s="21"/>
      <c r="C46" s="32">
        <f t="shared" si="3"/>
        <v>0</v>
      </c>
      <c r="D46" s="23">
        <f t="shared" si="4"/>
        <v>0</v>
      </c>
      <c r="E46" s="33" t="e">
        <f t="shared" si="5"/>
        <v>#DIV/0!</v>
      </c>
      <c r="F46" s="25"/>
      <c r="G46" s="26">
        <f t="shared" si="6"/>
        <v>0</v>
      </c>
      <c r="H46" s="32">
        <f t="shared" si="7"/>
        <v>0</v>
      </c>
      <c r="I46" s="23">
        <f t="shared" si="8"/>
        <v>0</v>
      </c>
      <c r="J46" s="33" t="e">
        <f t="shared" si="0"/>
        <v>#DIV/0!</v>
      </c>
      <c r="K46" s="25"/>
      <c r="L46" s="26">
        <f t="shared" si="9"/>
        <v>0</v>
      </c>
      <c r="M46" s="22">
        <f t="shared" si="10"/>
        <v>0</v>
      </c>
      <c r="N46" s="23">
        <f t="shared" si="11"/>
        <v>0</v>
      </c>
      <c r="O46" s="33" t="e">
        <f t="shared" si="1"/>
        <v>#DIV/0!</v>
      </c>
      <c r="P46" s="25"/>
      <c r="Q46" s="26">
        <f t="shared" si="12"/>
        <v>0</v>
      </c>
      <c r="R46" s="32">
        <f t="shared" si="13"/>
        <v>0</v>
      </c>
      <c r="S46" s="23">
        <f t="shared" si="14"/>
        <v>0</v>
      </c>
      <c r="T46" s="33" t="e">
        <f t="shared" si="2"/>
        <v>#DIV/0!</v>
      </c>
      <c r="U46" s="25"/>
      <c r="V46" s="26">
        <f t="shared" si="15"/>
        <v>0</v>
      </c>
      <c r="W46" s="32">
        <f t="shared" si="16"/>
        <v>0</v>
      </c>
      <c r="X46" s="23">
        <f t="shared" si="17"/>
        <v>0</v>
      </c>
      <c r="Y46" s="33" t="e">
        <f t="shared" si="18"/>
        <v>#DIV/0!</v>
      </c>
      <c r="Z46" s="25"/>
      <c r="AA46" s="26">
        <f t="shared" si="19"/>
        <v>0</v>
      </c>
      <c r="AB46" s="32">
        <f t="shared" si="20"/>
        <v>0</v>
      </c>
      <c r="AC46" s="23">
        <f t="shared" si="21"/>
        <v>0</v>
      </c>
      <c r="AD46" s="33" t="e">
        <f t="shared" si="22"/>
        <v>#DIV/0!</v>
      </c>
      <c r="AE46" s="25"/>
      <c r="AF46" s="26">
        <f t="shared" si="23"/>
        <v>0</v>
      </c>
      <c r="AG46" s="32">
        <f t="shared" si="24"/>
        <v>0</v>
      </c>
      <c r="AH46" s="23">
        <f t="shared" si="25"/>
        <v>0</v>
      </c>
      <c r="AI46" s="33" t="e">
        <f t="shared" si="26"/>
        <v>#DIV/0!</v>
      </c>
      <c r="AJ46" s="25"/>
      <c r="AK46" s="26">
        <f t="shared" si="27"/>
        <v>0</v>
      </c>
      <c r="AL46" s="32">
        <f t="shared" si="28"/>
        <v>0</v>
      </c>
      <c r="AM46" s="23">
        <f t="shared" si="29"/>
        <v>0</v>
      </c>
      <c r="AN46" s="33" t="e">
        <f t="shared" si="30"/>
        <v>#DIV/0!</v>
      </c>
      <c r="AO46" s="25"/>
      <c r="AP46" s="26">
        <f t="shared" si="31"/>
        <v>0</v>
      </c>
      <c r="AQ46" s="32">
        <f t="shared" si="32"/>
        <v>0</v>
      </c>
      <c r="AR46" s="23">
        <f t="shared" si="33"/>
        <v>0</v>
      </c>
      <c r="AS46" s="33" t="e">
        <f t="shared" si="34"/>
        <v>#DIV/0!</v>
      </c>
      <c r="AT46" s="25"/>
      <c r="AU46" s="26">
        <f t="shared" si="35"/>
        <v>0</v>
      </c>
    </row>
    <row r="47" spans="1:64" x14ac:dyDescent="0.3">
      <c r="A47" t="s">
        <v>34</v>
      </c>
      <c r="B47" s="21"/>
      <c r="C47" s="32">
        <f t="shared" si="3"/>
        <v>0</v>
      </c>
      <c r="D47" s="23">
        <f t="shared" si="4"/>
        <v>0</v>
      </c>
      <c r="E47" s="33" t="e">
        <f t="shared" si="5"/>
        <v>#DIV/0!</v>
      </c>
      <c r="F47" s="25"/>
      <c r="G47" s="26">
        <f t="shared" si="6"/>
        <v>0</v>
      </c>
      <c r="H47" s="32">
        <f t="shared" si="7"/>
        <v>0</v>
      </c>
      <c r="I47" s="23">
        <f t="shared" si="8"/>
        <v>0</v>
      </c>
      <c r="J47" s="33" t="e">
        <f t="shared" si="0"/>
        <v>#DIV/0!</v>
      </c>
      <c r="K47" s="25"/>
      <c r="L47" s="26">
        <f t="shared" si="9"/>
        <v>0</v>
      </c>
      <c r="M47" s="22">
        <f t="shared" si="10"/>
        <v>0</v>
      </c>
      <c r="N47" s="23">
        <f t="shared" si="11"/>
        <v>0</v>
      </c>
      <c r="O47" s="33" t="e">
        <f t="shared" si="1"/>
        <v>#DIV/0!</v>
      </c>
      <c r="P47" s="25"/>
      <c r="Q47" s="26">
        <f t="shared" si="12"/>
        <v>0</v>
      </c>
      <c r="R47" s="32">
        <f t="shared" si="13"/>
        <v>0</v>
      </c>
      <c r="S47" s="23">
        <f t="shared" si="14"/>
        <v>0</v>
      </c>
      <c r="T47" s="33" t="e">
        <f t="shared" si="2"/>
        <v>#DIV/0!</v>
      </c>
      <c r="U47" s="25"/>
      <c r="V47" s="26">
        <f t="shared" si="15"/>
        <v>0</v>
      </c>
      <c r="W47" s="32">
        <f t="shared" si="16"/>
        <v>0</v>
      </c>
      <c r="X47" s="23">
        <f t="shared" si="17"/>
        <v>0</v>
      </c>
      <c r="Y47" s="33" t="e">
        <f t="shared" si="18"/>
        <v>#DIV/0!</v>
      </c>
      <c r="Z47" s="25"/>
      <c r="AA47" s="26">
        <f t="shared" si="19"/>
        <v>0</v>
      </c>
      <c r="AB47" s="32">
        <f t="shared" si="20"/>
        <v>2.6315789473684209E-2</v>
      </c>
      <c r="AC47" s="23">
        <f t="shared" si="21"/>
        <v>2</v>
      </c>
      <c r="AD47" s="33" t="e">
        <f t="shared" si="22"/>
        <v>#DIV/0!</v>
      </c>
      <c r="AE47" s="25"/>
      <c r="AF47" s="26">
        <f t="shared" si="23"/>
        <v>-2</v>
      </c>
      <c r="AG47" s="32">
        <f t="shared" si="24"/>
        <v>0</v>
      </c>
      <c r="AH47" s="23">
        <f t="shared" si="25"/>
        <v>0</v>
      </c>
      <c r="AI47" s="33" t="e">
        <f t="shared" si="26"/>
        <v>#DIV/0!</v>
      </c>
      <c r="AJ47" s="25"/>
      <c r="AK47" s="26">
        <f t="shared" si="27"/>
        <v>0</v>
      </c>
      <c r="AL47" s="32">
        <f t="shared" si="28"/>
        <v>6.006006006006006E-3</v>
      </c>
      <c r="AM47" s="23">
        <f t="shared" si="29"/>
        <v>2</v>
      </c>
      <c r="AN47" s="33" t="e">
        <f t="shared" si="30"/>
        <v>#DIV/0!</v>
      </c>
      <c r="AO47" s="25"/>
      <c r="AP47" s="26">
        <f t="shared" si="31"/>
        <v>-2</v>
      </c>
      <c r="AQ47" s="32">
        <f t="shared" si="32"/>
        <v>0</v>
      </c>
      <c r="AR47" s="23">
        <f t="shared" si="33"/>
        <v>0</v>
      </c>
      <c r="AS47" s="33" t="e">
        <f t="shared" si="34"/>
        <v>#DIV/0!</v>
      </c>
      <c r="AT47" s="25"/>
      <c r="AU47" s="26">
        <f t="shared" si="35"/>
        <v>0</v>
      </c>
    </row>
    <row r="48" spans="1:64" x14ac:dyDescent="0.3">
      <c r="A48" t="s">
        <v>29</v>
      </c>
      <c r="B48" s="21"/>
      <c r="C48" s="32">
        <f t="shared" si="3"/>
        <v>2.1052631578947368E-2</v>
      </c>
      <c r="D48" s="23">
        <f t="shared" si="4"/>
        <v>2</v>
      </c>
      <c r="E48" s="33" t="e">
        <f t="shared" si="5"/>
        <v>#DIV/0!</v>
      </c>
      <c r="F48" s="25"/>
      <c r="G48" s="26">
        <f t="shared" si="6"/>
        <v>-2</v>
      </c>
      <c r="H48" s="32">
        <f t="shared" si="7"/>
        <v>2.5974025974025976E-2</v>
      </c>
      <c r="I48" s="23">
        <f t="shared" si="8"/>
        <v>2</v>
      </c>
      <c r="J48" s="33" t="e">
        <f t="shared" si="0"/>
        <v>#DIV/0!</v>
      </c>
      <c r="K48" s="25"/>
      <c r="L48" s="26">
        <f t="shared" si="9"/>
        <v>-2</v>
      </c>
      <c r="M48" s="22">
        <f t="shared" si="10"/>
        <v>2.3255813953488372E-2</v>
      </c>
      <c r="N48" s="23">
        <f t="shared" si="11"/>
        <v>1</v>
      </c>
      <c r="O48" s="33" t="e">
        <f t="shared" si="1"/>
        <v>#DIV/0!</v>
      </c>
      <c r="P48" s="25"/>
      <c r="Q48" s="26">
        <f t="shared" si="12"/>
        <v>-1</v>
      </c>
      <c r="R48" s="32">
        <f t="shared" si="13"/>
        <v>6.8965517241379309E-2</v>
      </c>
      <c r="S48" s="23">
        <f t="shared" si="14"/>
        <v>2</v>
      </c>
      <c r="T48" s="33" t="e">
        <f t="shared" si="2"/>
        <v>#DIV/0!</v>
      </c>
      <c r="U48" s="25"/>
      <c r="V48" s="26">
        <f t="shared" si="15"/>
        <v>-2</v>
      </c>
      <c r="W48" s="32">
        <f t="shared" si="16"/>
        <v>5.5555555555555552E-2</v>
      </c>
      <c r="X48" s="23">
        <f t="shared" si="17"/>
        <v>1</v>
      </c>
      <c r="Y48" s="33" t="e">
        <f t="shared" si="18"/>
        <v>#DIV/0!</v>
      </c>
      <c r="Z48" s="25"/>
      <c r="AA48" s="26">
        <f t="shared" si="19"/>
        <v>-1</v>
      </c>
      <c r="AB48" s="32">
        <f t="shared" si="20"/>
        <v>2.6315789473684209E-2</v>
      </c>
      <c r="AC48" s="23">
        <f t="shared" si="21"/>
        <v>2</v>
      </c>
      <c r="AD48" s="33" t="e">
        <f t="shared" si="22"/>
        <v>#DIV/0!</v>
      </c>
      <c r="AE48" s="25"/>
      <c r="AF48" s="26">
        <f t="shared" si="23"/>
        <v>-2</v>
      </c>
      <c r="AG48" s="32">
        <f t="shared" si="24"/>
        <v>0</v>
      </c>
      <c r="AH48" s="23">
        <f t="shared" si="25"/>
        <v>0</v>
      </c>
      <c r="AI48" s="33" t="e">
        <f t="shared" si="26"/>
        <v>#DIV/0!</v>
      </c>
      <c r="AJ48" s="25"/>
      <c r="AK48" s="26">
        <f t="shared" si="27"/>
        <v>0</v>
      </c>
      <c r="AL48" s="32">
        <f t="shared" si="28"/>
        <v>3.003003003003003E-2</v>
      </c>
      <c r="AM48" s="23">
        <f t="shared" si="29"/>
        <v>10</v>
      </c>
      <c r="AN48" s="33" t="e">
        <f t="shared" si="30"/>
        <v>#DIV/0!</v>
      </c>
      <c r="AO48" s="25"/>
      <c r="AP48" s="26">
        <f t="shared" si="31"/>
        <v>-10</v>
      </c>
      <c r="AQ48" s="32">
        <f t="shared" si="32"/>
        <v>0</v>
      </c>
      <c r="AR48" s="23">
        <f t="shared" si="33"/>
        <v>0</v>
      </c>
      <c r="AS48" s="33" t="e">
        <f t="shared" si="34"/>
        <v>#DIV/0!</v>
      </c>
      <c r="AT48" s="25"/>
      <c r="AU48" s="26">
        <f t="shared" si="35"/>
        <v>0</v>
      </c>
    </row>
    <row r="49" spans="1:47" x14ac:dyDescent="0.3">
      <c r="A49" t="s">
        <v>35</v>
      </c>
      <c r="B49" s="21"/>
      <c r="C49" s="32">
        <f t="shared" si="3"/>
        <v>0</v>
      </c>
      <c r="D49" s="23">
        <f t="shared" si="4"/>
        <v>0</v>
      </c>
      <c r="E49" s="33" t="e">
        <f t="shared" si="5"/>
        <v>#DIV/0!</v>
      </c>
      <c r="F49" s="25"/>
      <c r="G49" s="26">
        <f t="shared" si="6"/>
        <v>0</v>
      </c>
      <c r="H49" s="32">
        <f t="shared" si="7"/>
        <v>0</v>
      </c>
      <c r="I49" s="23">
        <f t="shared" si="8"/>
        <v>0</v>
      </c>
      <c r="J49" s="33" t="e">
        <f t="shared" si="0"/>
        <v>#DIV/0!</v>
      </c>
      <c r="K49" s="25"/>
      <c r="L49" s="26">
        <f t="shared" si="9"/>
        <v>0</v>
      </c>
      <c r="M49" s="22">
        <f t="shared" si="10"/>
        <v>0</v>
      </c>
      <c r="N49" s="23">
        <f t="shared" si="11"/>
        <v>0</v>
      </c>
      <c r="O49" s="33" t="e">
        <f t="shared" si="1"/>
        <v>#DIV/0!</v>
      </c>
      <c r="P49" s="25"/>
      <c r="Q49" s="26">
        <f t="shared" si="12"/>
        <v>0</v>
      </c>
      <c r="R49" s="32">
        <f t="shared" si="13"/>
        <v>0</v>
      </c>
      <c r="S49" s="23">
        <f t="shared" si="14"/>
        <v>0</v>
      </c>
      <c r="T49" s="33" t="e">
        <f t="shared" si="2"/>
        <v>#DIV/0!</v>
      </c>
      <c r="U49" s="25"/>
      <c r="V49" s="26">
        <f t="shared" si="15"/>
        <v>0</v>
      </c>
      <c r="W49" s="32">
        <f t="shared" si="16"/>
        <v>0</v>
      </c>
      <c r="X49" s="23">
        <f t="shared" si="17"/>
        <v>0</v>
      </c>
      <c r="Y49" s="33" t="e">
        <f t="shared" si="18"/>
        <v>#DIV/0!</v>
      </c>
      <c r="Z49" s="25"/>
      <c r="AA49" s="26">
        <f t="shared" si="19"/>
        <v>0</v>
      </c>
      <c r="AB49" s="32">
        <f t="shared" si="20"/>
        <v>0</v>
      </c>
      <c r="AC49" s="23">
        <f t="shared" si="21"/>
        <v>0</v>
      </c>
      <c r="AD49" s="33" t="e">
        <f t="shared" si="22"/>
        <v>#DIV/0!</v>
      </c>
      <c r="AE49" s="25"/>
      <c r="AF49" s="26">
        <f t="shared" si="23"/>
        <v>0</v>
      </c>
      <c r="AG49" s="32">
        <f t="shared" si="24"/>
        <v>0</v>
      </c>
      <c r="AH49" s="23">
        <f t="shared" si="25"/>
        <v>0</v>
      </c>
      <c r="AI49" s="33" t="e">
        <f t="shared" si="26"/>
        <v>#DIV/0!</v>
      </c>
      <c r="AJ49" s="25"/>
      <c r="AK49" s="26">
        <f t="shared" si="27"/>
        <v>0</v>
      </c>
      <c r="AL49" s="32">
        <f t="shared" si="28"/>
        <v>0</v>
      </c>
      <c r="AM49" s="23">
        <f t="shared" si="29"/>
        <v>0</v>
      </c>
      <c r="AN49" s="33" t="e">
        <f t="shared" si="30"/>
        <v>#DIV/0!</v>
      </c>
      <c r="AO49" s="25"/>
      <c r="AP49" s="26">
        <f t="shared" si="31"/>
        <v>0</v>
      </c>
      <c r="AQ49" s="32">
        <f t="shared" si="32"/>
        <v>0</v>
      </c>
      <c r="AR49" s="23">
        <f t="shared" si="33"/>
        <v>0</v>
      </c>
      <c r="AS49" s="33" t="e">
        <f t="shared" si="34"/>
        <v>#DIV/0!</v>
      </c>
      <c r="AT49" s="25"/>
      <c r="AU49" s="26">
        <f t="shared" si="35"/>
        <v>0</v>
      </c>
    </row>
    <row r="50" spans="1:47" x14ac:dyDescent="0.3">
      <c r="A50" t="s">
        <v>30</v>
      </c>
      <c r="B50" s="21"/>
      <c r="C50" s="32">
        <f t="shared" si="3"/>
        <v>3.1578947368421054E-2</v>
      </c>
      <c r="D50" s="23">
        <f t="shared" si="4"/>
        <v>3</v>
      </c>
      <c r="E50" s="33" t="e">
        <f t="shared" si="5"/>
        <v>#DIV/0!</v>
      </c>
      <c r="F50" s="25"/>
      <c r="G50" s="26">
        <f t="shared" si="6"/>
        <v>-3</v>
      </c>
      <c r="H50" s="32">
        <f t="shared" si="7"/>
        <v>3.896103896103896E-2</v>
      </c>
      <c r="I50" s="23">
        <f t="shared" si="8"/>
        <v>3</v>
      </c>
      <c r="J50" s="33" t="e">
        <f t="shared" si="0"/>
        <v>#DIV/0!</v>
      </c>
      <c r="K50" s="25"/>
      <c r="L50" s="26">
        <f t="shared" si="9"/>
        <v>-3</v>
      </c>
      <c r="M50" s="22">
        <f t="shared" si="10"/>
        <v>0</v>
      </c>
      <c r="N50" s="23">
        <f t="shared" si="11"/>
        <v>0</v>
      </c>
      <c r="O50" s="33" t="e">
        <f t="shared" si="1"/>
        <v>#DIV/0!</v>
      </c>
      <c r="P50" s="25"/>
      <c r="Q50" s="26">
        <f t="shared" si="12"/>
        <v>0</v>
      </c>
      <c r="R50" s="32">
        <f t="shared" si="13"/>
        <v>3.4482758620689655E-2</v>
      </c>
      <c r="S50" s="23">
        <f t="shared" si="14"/>
        <v>1</v>
      </c>
      <c r="T50" s="33" t="e">
        <f t="shared" si="2"/>
        <v>#DIV/0!</v>
      </c>
      <c r="U50" s="25"/>
      <c r="V50" s="26">
        <f t="shared" si="15"/>
        <v>-1</v>
      </c>
      <c r="W50" s="32">
        <f t="shared" si="16"/>
        <v>0</v>
      </c>
      <c r="X50" s="23">
        <f t="shared" si="17"/>
        <v>0</v>
      </c>
      <c r="Y50" s="33" t="e">
        <f t="shared" si="18"/>
        <v>#DIV/0!</v>
      </c>
      <c r="Z50" s="25"/>
      <c r="AA50" s="26">
        <f t="shared" si="19"/>
        <v>0</v>
      </c>
      <c r="AB50" s="32">
        <f t="shared" si="20"/>
        <v>1.3157894736842105E-2</v>
      </c>
      <c r="AC50" s="23">
        <f t="shared" si="21"/>
        <v>1</v>
      </c>
      <c r="AD50" s="33" t="e">
        <f t="shared" si="22"/>
        <v>#DIV/0!</v>
      </c>
      <c r="AE50" s="25"/>
      <c r="AF50" s="26">
        <f t="shared" si="23"/>
        <v>-1</v>
      </c>
      <c r="AG50" s="32">
        <f t="shared" si="24"/>
        <v>6.6666666666666666E-2</v>
      </c>
      <c r="AH50" s="23">
        <f t="shared" si="25"/>
        <v>1</v>
      </c>
      <c r="AI50" s="33" t="e">
        <f t="shared" si="26"/>
        <v>#DIV/0!</v>
      </c>
      <c r="AJ50" s="25"/>
      <c r="AK50" s="26">
        <f t="shared" si="27"/>
        <v>-1</v>
      </c>
      <c r="AL50" s="32">
        <f t="shared" si="28"/>
        <v>2.1021021021021023E-2</v>
      </c>
      <c r="AM50" s="23">
        <f t="shared" si="29"/>
        <v>7</v>
      </c>
      <c r="AN50" s="33" t="e">
        <f t="shared" si="30"/>
        <v>#DIV/0!</v>
      </c>
      <c r="AO50" s="25"/>
      <c r="AP50" s="26">
        <f t="shared" si="31"/>
        <v>-7</v>
      </c>
      <c r="AQ50" s="32">
        <f t="shared" si="32"/>
        <v>0.1</v>
      </c>
      <c r="AR50" s="23">
        <f t="shared" si="33"/>
        <v>2</v>
      </c>
      <c r="AS50" s="33" t="e">
        <f t="shared" si="34"/>
        <v>#DIV/0!</v>
      </c>
      <c r="AT50" s="25"/>
      <c r="AU50" s="26">
        <f t="shared" si="35"/>
        <v>-2</v>
      </c>
    </row>
    <row r="51" spans="1:47" x14ac:dyDescent="0.3">
      <c r="A51" t="s">
        <v>31</v>
      </c>
      <c r="B51" s="21"/>
      <c r="C51" s="32">
        <f t="shared" si="3"/>
        <v>4.2105263157894736E-2</v>
      </c>
      <c r="D51" s="23">
        <f t="shared" si="4"/>
        <v>4</v>
      </c>
      <c r="E51" s="33" t="e">
        <f t="shared" si="5"/>
        <v>#DIV/0!</v>
      </c>
      <c r="F51" s="25"/>
      <c r="G51" s="26">
        <f t="shared" si="6"/>
        <v>-4</v>
      </c>
      <c r="H51" s="32">
        <f t="shared" si="7"/>
        <v>5.1948051948051951E-2</v>
      </c>
      <c r="I51" s="23">
        <f t="shared" si="8"/>
        <v>4</v>
      </c>
      <c r="J51" s="33" t="e">
        <f t="shared" si="0"/>
        <v>#DIV/0!</v>
      </c>
      <c r="K51" s="25"/>
      <c r="L51" s="26">
        <f t="shared" si="9"/>
        <v>-4</v>
      </c>
      <c r="M51" s="22">
        <f t="shared" si="10"/>
        <v>0</v>
      </c>
      <c r="N51" s="23">
        <f t="shared" si="11"/>
        <v>0</v>
      </c>
      <c r="O51" s="33" t="e">
        <f t="shared" si="1"/>
        <v>#DIV/0!</v>
      </c>
      <c r="P51" s="25"/>
      <c r="Q51" s="26">
        <f t="shared" si="12"/>
        <v>0</v>
      </c>
      <c r="R51" s="32">
        <f t="shared" si="13"/>
        <v>3.4482758620689655E-2</v>
      </c>
      <c r="S51" s="23">
        <f t="shared" si="14"/>
        <v>1</v>
      </c>
      <c r="T51" s="33" t="e">
        <f t="shared" si="2"/>
        <v>#DIV/0!</v>
      </c>
      <c r="U51" s="25"/>
      <c r="V51" s="26">
        <f t="shared" si="15"/>
        <v>-1</v>
      </c>
      <c r="W51" s="32">
        <f t="shared" si="16"/>
        <v>5.5555555555555552E-2</v>
      </c>
      <c r="X51" s="23">
        <f t="shared" si="17"/>
        <v>1</v>
      </c>
      <c r="Y51" s="33" t="e">
        <f t="shared" si="18"/>
        <v>#DIV/0!</v>
      </c>
      <c r="Z51" s="25"/>
      <c r="AA51" s="26">
        <f t="shared" si="19"/>
        <v>-1</v>
      </c>
      <c r="AB51" s="32">
        <f t="shared" si="20"/>
        <v>1.3157894736842105E-2</v>
      </c>
      <c r="AC51" s="23">
        <f t="shared" si="21"/>
        <v>1</v>
      </c>
      <c r="AD51" s="33" t="e">
        <f t="shared" si="22"/>
        <v>#DIV/0!</v>
      </c>
      <c r="AE51" s="25"/>
      <c r="AF51" s="26">
        <f t="shared" si="23"/>
        <v>-1</v>
      </c>
      <c r="AG51" s="32">
        <f t="shared" si="24"/>
        <v>0</v>
      </c>
      <c r="AH51" s="23">
        <f t="shared" si="25"/>
        <v>0</v>
      </c>
      <c r="AI51" s="33" t="e">
        <f t="shared" si="26"/>
        <v>#DIV/0!</v>
      </c>
      <c r="AJ51" s="25"/>
      <c r="AK51" s="26">
        <f t="shared" si="27"/>
        <v>0</v>
      </c>
      <c r="AL51" s="32">
        <f t="shared" si="28"/>
        <v>3.3033033033033031E-2</v>
      </c>
      <c r="AM51" s="23">
        <f t="shared" si="29"/>
        <v>11</v>
      </c>
      <c r="AN51" s="33" t="e">
        <f t="shared" si="30"/>
        <v>#DIV/0!</v>
      </c>
      <c r="AO51" s="25"/>
      <c r="AP51" s="26">
        <f t="shared" si="31"/>
        <v>-11</v>
      </c>
      <c r="AQ51" s="32">
        <f t="shared" si="32"/>
        <v>0</v>
      </c>
      <c r="AR51" s="23">
        <f t="shared" si="33"/>
        <v>0</v>
      </c>
      <c r="AS51" s="33" t="e">
        <f t="shared" si="34"/>
        <v>#DIV/0!</v>
      </c>
      <c r="AT51" s="25"/>
      <c r="AU51" s="26">
        <f t="shared" si="35"/>
        <v>0</v>
      </c>
    </row>
    <row r="52" spans="1:47" x14ac:dyDescent="0.3">
      <c r="A52" t="s">
        <v>32</v>
      </c>
      <c r="B52" s="21"/>
      <c r="C52" s="32">
        <f t="shared" si="3"/>
        <v>0.1368421052631579</v>
      </c>
      <c r="D52" s="23">
        <f t="shared" si="4"/>
        <v>13</v>
      </c>
      <c r="E52" s="33" t="e">
        <f t="shared" si="5"/>
        <v>#DIV/0!</v>
      </c>
      <c r="F52" s="25"/>
      <c r="G52" s="26">
        <f t="shared" si="6"/>
        <v>-13</v>
      </c>
      <c r="H52" s="32">
        <f t="shared" si="7"/>
        <v>0.1038961038961039</v>
      </c>
      <c r="I52" s="23">
        <f t="shared" si="8"/>
        <v>8</v>
      </c>
      <c r="J52" s="33" t="e">
        <f t="shared" si="0"/>
        <v>#DIV/0!</v>
      </c>
      <c r="K52" s="25"/>
      <c r="L52" s="26">
        <f t="shared" si="9"/>
        <v>-8</v>
      </c>
      <c r="M52" s="22">
        <f t="shared" si="10"/>
        <v>2.3255813953488372E-2</v>
      </c>
      <c r="N52" s="23">
        <f t="shared" si="11"/>
        <v>1</v>
      </c>
      <c r="O52" s="33" t="e">
        <f t="shared" si="1"/>
        <v>#DIV/0!</v>
      </c>
      <c r="P52" s="25"/>
      <c r="Q52" s="26">
        <f t="shared" si="12"/>
        <v>-1</v>
      </c>
      <c r="R52" s="32">
        <f t="shared" si="13"/>
        <v>3.4482758620689655E-2</v>
      </c>
      <c r="S52" s="23">
        <f t="shared" si="14"/>
        <v>1</v>
      </c>
      <c r="T52" s="33" t="e">
        <f t="shared" si="2"/>
        <v>#DIV/0!</v>
      </c>
      <c r="U52" s="25"/>
      <c r="V52" s="26">
        <f t="shared" si="15"/>
        <v>-1</v>
      </c>
      <c r="W52" s="32">
        <f t="shared" si="16"/>
        <v>0</v>
      </c>
      <c r="X52" s="23">
        <f t="shared" si="17"/>
        <v>0</v>
      </c>
      <c r="Y52" s="33" t="e">
        <f t="shared" si="18"/>
        <v>#DIV/0!</v>
      </c>
      <c r="Z52" s="25"/>
      <c r="AA52" s="26">
        <f t="shared" si="19"/>
        <v>0</v>
      </c>
      <c r="AB52" s="32">
        <f t="shared" si="20"/>
        <v>5.2631578947368418E-2</v>
      </c>
      <c r="AC52" s="23">
        <f t="shared" si="21"/>
        <v>4</v>
      </c>
      <c r="AD52" s="33" t="e">
        <f t="shared" si="22"/>
        <v>#DIV/0!</v>
      </c>
      <c r="AE52" s="25"/>
      <c r="AF52" s="26">
        <f t="shared" si="23"/>
        <v>-4</v>
      </c>
      <c r="AG52" s="32">
        <f t="shared" si="24"/>
        <v>0.26666666666666666</v>
      </c>
      <c r="AH52" s="23">
        <f t="shared" si="25"/>
        <v>4</v>
      </c>
      <c r="AI52" s="33" t="e">
        <f t="shared" si="26"/>
        <v>#DIV/0!</v>
      </c>
      <c r="AJ52" s="25"/>
      <c r="AK52" s="26">
        <f t="shared" si="27"/>
        <v>-4</v>
      </c>
      <c r="AL52" s="32">
        <f t="shared" si="28"/>
        <v>9.0090090090090086E-2</v>
      </c>
      <c r="AM52" s="23">
        <f t="shared" si="29"/>
        <v>30</v>
      </c>
      <c r="AN52" s="33" t="e">
        <f t="shared" si="30"/>
        <v>#DIV/0!</v>
      </c>
      <c r="AO52" s="25"/>
      <c r="AP52" s="26">
        <f t="shared" si="31"/>
        <v>-30</v>
      </c>
      <c r="AQ52" s="32">
        <f t="shared" si="32"/>
        <v>0.05</v>
      </c>
      <c r="AR52" s="23">
        <f t="shared" si="33"/>
        <v>1</v>
      </c>
      <c r="AS52" s="33" t="e">
        <f t="shared" si="34"/>
        <v>#DIV/0!</v>
      </c>
      <c r="AT52" s="25"/>
      <c r="AU52" s="26">
        <f t="shared" si="35"/>
        <v>-1</v>
      </c>
    </row>
    <row r="53" spans="1:47" ht="15" thickBot="1" x14ac:dyDescent="0.35">
      <c r="A53" s="20"/>
      <c r="B53" s="21"/>
      <c r="C53" s="32">
        <f t="shared" si="3"/>
        <v>0</v>
      </c>
      <c r="D53" s="23">
        <v>0</v>
      </c>
      <c r="E53" s="33" t="e">
        <f t="shared" si="5"/>
        <v>#DIV/0!</v>
      </c>
      <c r="F53" s="25"/>
      <c r="G53" s="26">
        <f t="shared" si="6"/>
        <v>0</v>
      </c>
      <c r="H53" s="32">
        <f t="shared" si="7"/>
        <v>0</v>
      </c>
      <c r="I53" s="23"/>
      <c r="J53" s="33"/>
      <c r="K53" s="25"/>
      <c r="L53" s="26"/>
      <c r="M53" s="22"/>
      <c r="N53" s="23"/>
      <c r="O53" s="33"/>
      <c r="P53" s="25"/>
      <c r="Q53" s="26"/>
      <c r="R53" s="22"/>
      <c r="S53" s="23"/>
      <c r="T53" s="33"/>
      <c r="U53" s="25"/>
      <c r="V53" s="26">
        <f t="shared" si="15"/>
        <v>0</v>
      </c>
      <c r="W53" s="22"/>
      <c r="X53" s="23"/>
      <c r="Y53" s="24"/>
      <c r="Z53" s="25"/>
      <c r="AA53" s="26"/>
      <c r="AB53" s="22"/>
      <c r="AC53" s="23"/>
      <c r="AD53" s="24"/>
      <c r="AE53" s="25"/>
      <c r="AF53" s="26"/>
      <c r="AG53" s="22"/>
      <c r="AH53" s="23"/>
      <c r="AI53" s="24"/>
      <c r="AJ53" s="25"/>
      <c r="AK53" s="26"/>
      <c r="AL53" s="22"/>
      <c r="AM53" s="23"/>
      <c r="AN53" s="24"/>
      <c r="AO53" s="25"/>
      <c r="AP53" s="26"/>
      <c r="AQ53" s="22"/>
      <c r="AR53" s="23"/>
      <c r="AS53" s="24"/>
      <c r="AT53" s="25"/>
      <c r="AU53" s="26"/>
    </row>
    <row r="54" spans="1:47" s="12" customFormat="1" ht="16.2" thickBot="1" x14ac:dyDescent="0.35">
      <c r="A54" s="11" t="s">
        <v>38</v>
      </c>
      <c r="C54" s="13">
        <f>SUM(C3:C53)</f>
        <v>0.99999999999999989</v>
      </c>
      <c r="D54" s="12">
        <f>SUM(D3:D53)</f>
        <v>95</v>
      </c>
      <c r="E54" s="16" t="e">
        <f>SUM(E3:E53)</f>
        <v>#DIV/0!</v>
      </c>
      <c r="F54" s="17">
        <f>SUM(F3:F53)</f>
        <v>0</v>
      </c>
      <c r="G54" s="14"/>
      <c r="H54" s="13">
        <f>SUM(H3:H53)</f>
        <v>1.0000000000000002</v>
      </c>
      <c r="I54" s="12">
        <f>SUM(I3:I53)</f>
        <v>77</v>
      </c>
      <c r="J54" s="16" t="e">
        <f>SUM(J3:J53)</f>
        <v>#DIV/0!</v>
      </c>
      <c r="K54" s="17">
        <f>SUM(K3:K53)</f>
        <v>0</v>
      </c>
      <c r="M54" s="19">
        <f>SUM(M3:M53)</f>
        <v>1</v>
      </c>
      <c r="N54" s="12">
        <f>SUM(N3:N53)</f>
        <v>43</v>
      </c>
      <c r="O54" s="16" t="e">
        <f>SUM(O3:O53)</f>
        <v>#DIV/0!</v>
      </c>
      <c r="P54" s="17">
        <f>SUM(P3:P53)</f>
        <v>0</v>
      </c>
      <c r="R54" s="13">
        <f>SUM(R3:R53)</f>
        <v>0.99999999999999978</v>
      </c>
      <c r="S54" s="12">
        <f>SUM(S3:S53)</f>
        <v>29</v>
      </c>
      <c r="T54" s="16" t="e">
        <f>SUM(T3:T52)</f>
        <v>#DIV/0!</v>
      </c>
      <c r="U54" s="17">
        <f>SUM(U3:U53)</f>
        <v>0</v>
      </c>
      <c r="W54" s="13">
        <f>SUM(W3:W53)</f>
        <v>1</v>
      </c>
      <c r="X54" s="12">
        <f>SUM(X3:X53)</f>
        <v>18</v>
      </c>
      <c r="Y54" s="16" t="e">
        <f>SUM(Y3:Y52)</f>
        <v>#DIV/0!</v>
      </c>
      <c r="Z54" s="17">
        <f>SUM(Z3:Z52)</f>
        <v>0</v>
      </c>
      <c r="AB54" s="13">
        <f>SUM(AB3:AB53)</f>
        <v>0.99999999999999978</v>
      </c>
      <c r="AC54" s="12">
        <f>SUM(AC3:AC53)</f>
        <v>76</v>
      </c>
      <c r="AD54" s="16" t="e">
        <f>SUM(AD3:AD52)</f>
        <v>#DIV/0!</v>
      </c>
      <c r="AE54" s="17">
        <f>SUM(AE3:AE52)</f>
        <v>0</v>
      </c>
      <c r="AG54" s="13">
        <f>SUM(AG3:AG53)</f>
        <v>1</v>
      </c>
      <c r="AH54" s="12">
        <f>SUM(AH3:AH53)</f>
        <v>15</v>
      </c>
      <c r="AI54" s="16" t="e">
        <f>SUM(AI3:AI52)</f>
        <v>#DIV/0!</v>
      </c>
      <c r="AJ54" s="17">
        <f>SUM(AJ3:AJ52)</f>
        <v>0</v>
      </c>
      <c r="AL54" s="13">
        <f>SUM(AL3:AL53)</f>
        <v>0.99999999999999989</v>
      </c>
      <c r="AM54" s="12">
        <f>SUM(AM3:AM53)</f>
        <v>333</v>
      </c>
      <c r="AN54" s="16" t="e">
        <f>SUM(AN3:AN52)</f>
        <v>#DIV/0!</v>
      </c>
      <c r="AO54" s="17">
        <f>SUM(AO3:AO52)</f>
        <v>0</v>
      </c>
      <c r="AQ54" s="13">
        <f>SUM(AQ3:AQ53)</f>
        <v>1.0000000000000002</v>
      </c>
      <c r="AR54" s="12">
        <f>SUM(AR3:AR53)</f>
        <v>20</v>
      </c>
      <c r="AS54" s="16" t="e">
        <f>SUM(AS3:AS52)</f>
        <v>#DIV/0!</v>
      </c>
      <c r="AT54" s="17">
        <f>SUM(AT3:AT52)</f>
        <v>0</v>
      </c>
    </row>
  </sheetData>
  <mergeCells count="18">
    <mergeCell ref="O1:P1"/>
    <mergeCell ref="C1:D1"/>
    <mergeCell ref="E1:F1"/>
    <mergeCell ref="H1:I1"/>
    <mergeCell ref="J1:K1"/>
    <mergeCell ref="M1:N1"/>
    <mergeCell ref="AS1:AT1"/>
    <mergeCell ref="R1:S1"/>
    <mergeCell ref="T1:U1"/>
    <mergeCell ref="W1:X1"/>
    <mergeCell ref="Y1:Z1"/>
    <mergeCell ref="AB1:AC1"/>
    <mergeCell ref="AD1:AE1"/>
    <mergeCell ref="AG1:AH1"/>
    <mergeCell ref="AI1:AJ1"/>
    <mergeCell ref="AL1:AM1"/>
    <mergeCell ref="AN1:AO1"/>
    <mergeCell ref="AQ1:AR1"/>
  </mergeCells>
  <conditionalFormatting sqref="G3:G53 L3:L53 Q3:Q53 V3:V53 AA3:AA53 AF3:AF53 AK3:AK53 AP3:AP53 AU3:AU53">
    <cfRule type="expression" dxfId="201" priority="1">
      <formula>G3&gt;D3</formula>
    </cfRule>
    <cfRule type="expression" dxfId="200" priority="2">
      <formula>G3&lt;D3</formula>
    </cfRule>
  </conditionalFormatting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A1:BL54"/>
  <sheetViews>
    <sheetView workbookViewId="0">
      <pane xSplit="2" topLeftCell="Y1" activePane="topRight" state="frozen"/>
      <selection activeCell="F3" sqref="F3"/>
      <selection pane="topRight" activeCell="AX1" sqref="AX1:BM1048576"/>
    </sheetView>
  </sheetViews>
  <sheetFormatPr baseColWidth="10" defaultColWidth="9.109375" defaultRowHeight="14.4" x14ac:dyDescent="0.3"/>
  <cols>
    <col min="1" max="1" width="18.88671875" bestFit="1" customWidth="1"/>
    <col min="2" max="2" width="15.5546875" hidden="1" customWidth="1"/>
    <col min="3" max="4" width="11" customWidth="1"/>
    <col min="5" max="6" width="11" style="18" customWidth="1"/>
    <col min="7" max="7" width="11" style="3" customWidth="1"/>
    <col min="8" max="9" width="11" customWidth="1"/>
    <col min="10" max="11" width="11" style="18" customWidth="1"/>
    <col min="12" max="14" width="11" customWidth="1"/>
    <col min="15" max="16" width="11" style="18" customWidth="1"/>
    <col min="17" max="19" width="11" customWidth="1"/>
    <col min="20" max="21" width="11" style="18" customWidth="1"/>
    <col min="22" max="24" width="11" customWidth="1"/>
    <col min="25" max="26" width="11" style="18" customWidth="1"/>
    <col min="27" max="29" width="11" customWidth="1"/>
    <col min="30" max="31" width="11" style="18" customWidth="1"/>
    <col min="32" max="34" width="11" customWidth="1"/>
    <col min="35" max="36" width="11" style="18" customWidth="1"/>
    <col min="37" max="39" width="11" customWidth="1"/>
    <col min="40" max="41" width="11" style="18" customWidth="1"/>
    <col min="42" max="44" width="11" customWidth="1"/>
    <col min="45" max="46" width="11" style="18" customWidth="1"/>
    <col min="47" max="47" width="11" customWidth="1"/>
    <col min="50" max="50" width="0" hidden="1" customWidth="1"/>
    <col min="51" max="64" width="9.109375" hidden="1" customWidth="1"/>
    <col min="65" max="65" width="0" hidden="1" customWidth="1"/>
  </cols>
  <sheetData>
    <row r="1" spans="1:64" s="1" customFormat="1" x14ac:dyDescent="0.3">
      <c r="A1" s="5" t="s">
        <v>0</v>
      </c>
      <c r="B1" s="4" t="s">
        <v>41</v>
      </c>
      <c r="C1" s="38" t="s">
        <v>64</v>
      </c>
      <c r="D1" s="39"/>
      <c r="E1" s="40" t="s">
        <v>42</v>
      </c>
      <c r="F1" s="41"/>
      <c r="G1" s="7"/>
      <c r="H1" s="38" t="s">
        <v>65</v>
      </c>
      <c r="I1" s="39"/>
      <c r="J1" s="40" t="s">
        <v>44</v>
      </c>
      <c r="K1" s="41"/>
      <c r="L1" s="10"/>
      <c r="M1" s="38" t="s">
        <v>66</v>
      </c>
      <c r="N1" s="39"/>
      <c r="O1" s="40" t="s">
        <v>45</v>
      </c>
      <c r="P1" s="41"/>
      <c r="Q1" s="10"/>
      <c r="R1" s="38" t="s">
        <v>67</v>
      </c>
      <c r="S1" s="39"/>
      <c r="T1" s="40" t="s">
        <v>46</v>
      </c>
      <c r="U1" s="41"/>
      <c r="V1" s="10"/>
      <c r="W1" s="38" t="s">
        <v>68</v>
      </c>
      <c r="X1" s="39"/>
      <c r="Y1" s="40" t="s">
        <v>51</v>
      </c>
      <c r="Z1" s="41"/>
      <c r="AA1" s="10"/>
      <c r="AB1" s="38" t="s">
        <v>69</v>
      </c>
      <c r="AC1" s="39"/>
      <c r="AD1" s="40" t="s">
        <v>47</v>
      </c>
      <c r="AE1" s="41"/>
      <c r="AF1" s="10"/>
      <c r="AG1" s="38" t="s">
        <v>70</v>
      </c>
      <c r="AH1" s="39"/>
      <c r="AI1" s="40" t="s">
        <v>48</v>
      </c>
      <c r="AJ1" s="41"/>
      <c r="AK1" s="10"/>
      <c r="AL1" s="38" t="s">
        <v>71</v>
      </c>
      <c r="AM1" s="39"/>
      <c r="AN1" s="40" t="s">
        <v>49</v>
      </c>
      <c r="AO1" s="41"/>
      <c r="AP1" s="10"/>
      <c r="AQ1" s="38" t="s">
        <v>72</v>
      </c>
      <c r="AR1" s="39"/>
      <c r="AS1" s="40" t="s">
        <v>50</v>
      </c>
      <c r="AT1" s="41"/>
      <c r="AU1" s="10"/>
      <c r="AY1" t="s">
        <v>0</v>
      </c>
      <c r="AZ1" t="s">
        <v>73</v>
      </c>
      <c r="BA1" t="s">
        <v>74</v>
      </c>
      <c r="BB1" t="s">
        <v>75</v>
      </c>
      <c r="BC1" t="s">
        <v>76</v>
      </c>
      <c r="BD1" t="s">
        <v>77</v>
      </c>
      <c r="BE1" t="s">
        <v>78</v>
      </c>
      <c r="BF1" t="s">
        <v>79</v>
      </c>
      <c r="BG1" t="s">
        <v>80</v>
      </c>
      <c r="BH1" t="s">
        <v>81</v>
      </c>
      <c r="BI1" t="s">
        <v>82</v>
      </c>
      <c r="BJ1" t="s">
        <v>83</v>
      </c>
      <c r="BK1" t="s">
        <v>84</v>
      </c>
      <c r="BL1" t="s">
        <v>85</v>
      </c>
    </row>
    <row r="2" spans="1:64" s="1" customFormat="1" x14ac:dyDescent="0.3">
      <c r="A2" s="6"/>
      <c r="B2" s="4"/>
      <c r="C2" s="8" t="s">
        <v>40</v>
      </c>
      <c r="D2" s="2" t="s">
        <v>39</v>
      </c>
      <c r="E2" s="15" t="s">
        <v>40</v>
      </c>
      <c r="F2" s="15" t="s">
        <v>39</v>
      </c>
      <c r="G2" s="9" t="s">
        <v>43</v>
      </c>
      <c r="H2" s="8" t="s">
        <v>40</v>
      </c>
      <c r="I2" s="2" t="s">
        <v>39</v>
      </c>
      <c r="J2" s="15" t="s">
        <v>40</v>
      </c>
      <c r="K2" s="15" t="s">
        <v>39</v>
      </c>
      <c r="L2" s="9" t="s">
        <v>43</v>
      </c>
      <c r="M2" s="8" t="s">
        <v>40</v>
      </c>
      <c r="N2" s="2" t="s">
        <v>39</v>
      </c>
      <c r="O2" s="15" t="s">
        <v>40</v>
      </c>
      <c r="P2" s="15" t="s">
        <v>39</v>
      </c>
      <c r="Q2" s="9" t="s">
        <v>43</v>
      </c>
      <c r="R2" s="8" t="s">
        <v>40</v>
      </c>
      <c r="S2" s="2" t="s">
        <v>39</v>
      </c>
      <c r="T2" s="15" t="s">
        <v>40</v>
      </c>
      <c r="U2" s="15" t="s">
        <v>39</v>
      </c>
      <c r="V2" s="9" t="s">
        <v>43</v>
      </c>
      <c r="W2" s="8" t="s">
        <v>40</v>
      </c>
      <c r="X2" s="2" t="s">
        <v>39</v>
      </c>
      <c r="Y2" s="15" t="s">
        <v>40</v>
      </c>
      <c r="Z2" s="15" t="s">
        <v>39</v>
      </c>
      <c r="AA2" s="9" t="s">
        <v>43</v>
      </c>
      <c r="AB2" s="8" t="s">
        <v>40</v>
      </c>
      <c r="AC2" s="2" t="s">
        <v>39</v>
      </c>
      <c r="AD2" s="15" t="s">
        <v>40</v>
      </c>
      <c r="AE2" s="15" t="s">
        <v>39</v>
      </c>
      <c r="AF2" s="9" t="s">
        <v>43</v>
      </c>
      <c r="AG2" s="8" t="s">
        <v>40</v>
      </c>
      <c r="AH2" s="2" t="s">
        <v>39</v>
      </c>
      <c r="AI2" s="15" t="s">
        <v>40</v>
      </c>
      <c r="AJ2" s="15" t="s">
        <v>39</v>
      </c>
      <c r="AK2" s="9" t="s">
        <v>43</v>
      </c>
      <c r="AL2" s="8" t="s">
        <v>40</v>
      </c>
      <c r="AM2" s="2" t="s">
        <v>39</v>
      </c>
      <c r="AN2" s="15" t="s">
        <v>40</v>
      </c>
      <c r="AO2" s="15" t="s">
        <v>39</v>
      </c>
      <c r="AP2" s="9" t="s">
        <v>43</v>
      </c>
      <c r="AQ2" s="8" t="s">
        <v>40</v>
      </c>
      <c r="AR2" s="2" t="s">
        <v>39</v>
      </c>
      <c r="AS2" s="15" t="s">
        <v>40</v>
      </c>
      <c r="AT2" s="15" t="s">
        <v>39</v>
      </c>
      <c r="AU2" s="9" t="s">
        <v>43</v>
      </c>
      <c r="AY2" t="s">
        <v>33</v>
      </c>
      <c r="AZ2" t="s">
        <v>86</v>
      </c>
      <c r="BA2" t="s">
        <v>87</v>
      </c>
      <c r="BB2" t="s">
        <v>105</v>
      </c>
      <c r="BC2" t="s">
        <v>115</v>
      </c>
      <c r="BD2">
        <v>0</v>
      </c>
      <c r="BE2">
        <v>1</v>
      </c>
      <c r="BF2">
        <v>0</v>
      </c>
      <c r="BG2">
        <v>1</v>
      </c>
      <c r="BH2">
        <v>0</v>
      </c>
      <c r="BI2">
        <v>0</v>
      </c>
      <c r="BJ2">
        <v>0</v>
      </c>
      <c r="BK2">
        <v>2</v>
      </c>
      <c r="BL2">
        <v>0</v>
      </c>
    </row>
    <row r="3" spans="1:64" x14ac:dyDescent="0.3">
      <c r="A3" s="20" t="s">
        <v>36</v>
      </c>
      <c r="B3" s="21" t="e">
        <v>#N/A</v>
      </c>
      <c r="C3" s="22">
        <f>D3/$D$54</f>
        <v>0</v>
      </c>
      <c r="D3" s="23">
        <f>IF(COUNTIF($AY$2:$BL$57,A3)=1,VLOOKUP(A3,$AY$2:$BL$57,6,FALSE),0)</f>
        <v>0</v>
      </c>
      <c r="E3" s="24">
        <f>F3/$F$54</f>
        <v>0</v>
      </c>
      <c r="F3" s="25">
        <f>'Mai N-1'!D3</f>
        <v>0</v>
      </c>
      <c r="G3" s="26">
        <f>D3-F3</f>
        <v>0</v>
      </c>
      <c r="H3" s="22">
        <f>I3/$I$54</f>
        <v>0</v>
      </c>
      <c r="I3" s="23">
        <f>IF(COUNTIF($AY$2:$BL$57,A3)=1,VLOOKUP(A3,$AY$2:$BL$57,7,FALSE),0)</f>
        <v>0</v>
      </c>
      <c r="J3" s="33">
        <f>K3/$K$54</f>
        <v>1.1235955056179775E-2</v>
      </c>
      <c r="K3" s="25">
        <f>'Mai N-1'!I3</f>
        <v>1</v>
      </c>
      <c r="L3" s="26">
        <f>I3-K3</f>
        <v>-1</v>
      </c>
      <c r="M3" s="22">
        <f>N3/$N$54</f>
        <v>0</v>
      </c>
      <c r="N3" s="23">
        <f>IF(COUNTIF($AY$2:$BL$57,A3)=1,VLOOKUP(A3,$AY$2:$BL$57,8,FALSE),0)</f>
        <v>0</v>
      </c>
      <c r="O3" s="24">
        <f>P3/$P$54</f>
        <v>0</v>
      </c>
      <c r="P3" s="25">
        <f>'Mai N-1'!N3</f>
        <v>0</v>
      </c>
      <c r="Q3" s="26">
        <f>N3-P3</f>
        <v>0</v>
      </c>
      <c r="R3" s="22">
        <f>S3/$S$54</f>
        <v>0</v>
      </c>
      <c r="S3" s="23">
        <f>IF(COUNTIF($AY$2:$BL$57,A3)=1,VLOOKUP(A3,$AY$2:$BL$57,9,FALSE),0)</f>
        <v>0</v>
      </c>
      <c r="T3" s="33">
        <f>U3/$U$54</f>
        <v>0</v>
      </c>
      <c r="U3" s="25">
        <f>'Mai N-1'!S3</f>
        <v>0</v>
      </c>
      <c r="V3" s="26">
        <f>S3-U3</f>
        <v>0</v>
      </c>
      <c r="W3" s="22">
        <f>X3/$X$54</f>
        <v>0</v>
      </c>
      <c r="X3" s="23">
        <f>IF(COUNTIF($AY$2:$BL$57,A3)=1,VLOOKUP(A3,$AY$2:$BL$57,10,FALSE),0)</f>
        <v>0</v>
      </c>
      <c r="Y3" s="33">
        <f>Z3/$Z$54</f>
        <v>0</v>
      </c>
      <c r="Z3" s="25">
        <f>'Mai N-1'!X3</f>
        <v>0</v>
      </c>
      <c r="AA3" s="26">
        <f>X3-Z3</f>
        <v>0</v>
      </c>
      <c r="AB3" s="22">
        <f>AC3/$AC$54</f>
        <v>0</v>
      </c>
      <c r="AC3" s="23">
        <f>IF(COUNTIF($AY$2:$BL$57,A3)=1,VLOOKUP(A3,$AY$2:$BL$57,11,FALSE),0)</f>
        <v>0</v>
      </c>
      <c r="AD3" s="33">
        <f>AE3/$AE$54</f>
        <v>7.9365079365079361E-3</v>
      </c>
      <c r="AE3" s="25">
        <f>'Mai N-1'!AC3</f>
        <v>1</v>
      </c>
      <c r="AF3" s="26">
        <f>AC3-AE3</f>
        <v>-1</v>
      </c>
      <c r="AG3" s="22">
        <f>AH3/$AH$54</f>
        <v>0</v>
      </c>
      <c r="AH3" s="23">
        <f>IF(COUNTIF($AY$2:$BL$57,A3)=1,VLOOKUP(A3,$AY$2:$BL$57,12,FALSE),0)</f>
        <v>0</v>
      </c>
      <c r="AI3" s="33">
        <f>AJ3/$AJ$54</f>
        <v>0</v>
      </c>
      <c r="AJ3" s="25">
        <f>'Mai N-1'!AH3</f>
        <v>0</v>
      </c>
      <c r="AK3" s="26">
        <f>AH3-AJ3</f>
        <v>0</v>
      </c>
      <c r="AL3" s="22">
        <f>AM3/$AM$54</f>
        <v>0</v>
      </c>
      <c r="AM3" s="23">
        <f>IF(COUNTIF($AY$2:$BL$57,A3)=1,VLOOKUP(A3,$AY$2:$BL$57,13,FALSE),0)</f>
        <v>0</v>
      </c>
      <c r="AN3" s="33">
        <f>AO3/$AO$54</f>
        <v>4.9140049140049139E-3</v>
      </c>
      <c r="AO3" s="25">
        <f>'Mai N-1'!AM3</f>
        <v>2</v>
      </c>
      <c r="AP3" s="26">
        <f>AM3-AO3</f>
        <v>-2</v>
      </c>
      <c r="AQ3" s="22">
        <f>AR3/$AR$54</f>
        <v>0</v>
      </c>
      <c r="AR3" s="23">
        <f>IF(COUNTIF($AY$2:$BL$57,A3)=1,VLOOKUP(A3,$AY$2:$BL$57,14,FALSE),0)</f>
        <v>0</v>
      </c>
      <c r="AS3" s="33">
        <f>AT3/$AT$54</f>
        <v>0</v>
      </c>
      <c r="AT3" s="25">
        <f>'Mai N-1'!AR3</f>
        <v>0</v>
      </c>
      <c r="AU3" s="26">
        <f>AR3-AT3</f>
        <v>0</v>
      </c>
      <c r="AY3" t="s">
        <v>2</v>
      </c>
      <c r="AZ3" t="s">
        <v>86</v>
      </c>
      <c r="BA3" t="s">
        <v>87</v>
      </c>
      <c r="BB3" t="s">
        <v>105</v>
      </c>
      <c r="BC3" t="s">
        <v>115</v>
      </c>
      <c r="BD3">
        <v>11</v>
      </c>
      <c r="BE3">
        <v>9</v>
      </c>
      <c r="BF3">
        <v>2</v>
      </c>
      <c r="BG3">
        <v>1</v>
      </c>
      <c r="BH3">
        <v>3</v>
      </c>
      <c r="BI3">
        <v>6</v>
      </c>
      <c r="BJ3">
        <v>3</v>
      </c>
      <c r="BK3">
        <v>34</v>
      </c>
      <c r="BL3">
        <v>1</v>
      </c>
    </row>
    <row r="4" spans="1:64" x14ac:dyDescent="0.3">
      <c r="A4" t="s">
        <v>33</v>
      </c>
      <c r="B4" s="21"/>
      <c r="C4" s="22">
        <f t="shared" ref="C4:C52" si="0">D4/$D$54</f>
        <v>0</v>
      </c>
      <c r="D4" s="23">
        <f t="shared" ref="D4:D52" si="1">IF(COUNTIF($AY$2:$BL$57,A4)=1,VLOOKUP(A4,$AY$2:$BL$57,6,FALSE),0)</f>
        <v>0</v>
      </c>
      <c r="E4" s="24">
        <f t="shared" ref="E4:E52" si="2">F4/$F$54</f>
        <v>0</v>
      </c>
      <c r="F4" s="25">
        <f>'Mai N-1'!D4</f>
        <v>0</v>
      </c>
      <c r="G4" s="26">
        <f t="shared" ref="G4:G52" si="3">D4-F4</f>
        <v>0</v>
      </c>
      <c r="H4" s="22">
        <f t="shared" ref="H4:H52" si="4">I4/$I$54</f>
        <v>1.1363636363636364E-2</v>
      </c>
      <c r="I4" s="23">
        <f t="shared" ref="I4:I52" si="5">IF(COUNTIF($AY$2:$BL$57,A4)=1,VLOOKUP(A4,$AY$2:$BL$57,7,FALSE),0)</f>
        <v>1</v>
      </c>
      <c r="J4" s="33">
        <f t="shared" ref="J4:J52" si="6">K4/$K$54</f>
        <v>0</v>
      </c>
      <c r="K4" s="25">
        <f>'Mai N-1'!I4</f>
        <v>0</v>
      </c>
      <c r="L4" s="26">
        <f t="shared" ref="L4:L52" si="7">I4-K4</f>
        <v>1</v>
      </c>
      <c r="M4" s="22">
        <f t="shared" ref="M4:M52" si="8">N4/$N$54</f>
        <v>0</v>
      </c>
      <c r="N4" s="23">
        <f t="shared" ref="N4:N52" si="9">IF(COUNTIF($AY$2:$BL$57,A4)=1,VLOOKUP(A4,$AY$2:$BL$57,8,FALSE),0)</f>
        <v>0</v>
      </c>
      <c r="O4" s="24">
        <f t="shared" ref="O4:O52" si="10">P4/$P$54</f>
        <v>0</v>
      </c>
      <c r="P4" s="25">
        <f>'Mai N-1'!N4</f>
        <v>0</v>
      </c>
      <c r="Q4" s="26">
        <f t="shared" ref="Q4:Q52" si="11">N4-P4</f>
        <v>0</v>
      </c>
      <c r="R4" s="22">
        <f t="shared" ref="R4:R52" si="12">S4/$S$54</f>
        <v>2.1276595744680851E-2</v>
      </c>
      <c r="S4" s="23">
        <f t="shared" ref="S4:S52" si="13">IF(COUNTIF($AY$2:$BL$57,A4)=1,VLOOKUP(A4,$AY$2:$BL$57,9,FALSE),0)</f>
        <v>1</v>
      </c>
      <c r="T4" s="33">
        <f t="shared" ref="T4:T52" si="14">U4/$U$54</f>
        <v>0</v>
      </c>
      <c r="U4" s="25">
        <f>'Mai N-1'!S4</f>
        <v>0</v>
      </c>
      <c r="V4" s="26">
        <f t="shared" ref="V4:V52" si="15">S4-U4</f>
        <v>1</v>
      </c>
      <c r="W4" s="22">
        <f t="shared" ref="W4:W52" si="16">X4/$X$54</f>
        <v>0</v>
      </c>
      <c r="X4" s="23">
        <f t="shared" ref="X4:X52" si="17">IF(COUNTIF($AY$2:$BL$57,A4)=1,VLOOKUP(A4,$AY$2:$BL$57,10,FALSE),0)</f>
        <v>0</v>
      </c>
      <c r="Y4" s="33">
        <f t="shared" ref="Y4:Y52" si="18">Z4/$Z$54</f>
        <v>0</v>
      </c>
      <c r="Z4" s="25">
        <f>'Mai N-1'!X4</f>
        <v>0</v>
      </c>
      <c r="AA4" s="26">
        <f t="shared" ref="AA4:AA52" si="19">X4-Z4</f>
        <v>0</v>
      </c>
      <c r="AB4" s="22">
        <f t="shared" ref="AB4:AB52" si="20">AC4/$AC$54</f>
        <v>0</v>
      </c>
      <c r="AC4" s="23">
        <f t="shared" ref="AC4:AC52" si="21">IF(COUNTIF($AY$2:$BL$57,A4)=1,VLOOKUP(A4,$AY$2:$BL$57,11,FALSE),0)</f>
        <v>0</v>
      </c>
      <c r="AD4" s="33">
        <f t="shared" ref="AD4:AD52" si="22">AE4/$AE$54</f>
        <v>7.9365079365079361E-3</v>
      </c>
      <c r="AE4" s="25">
        <f>'Mai N-1'!AC4</f>
        <v>1</v>
      </c>
      <c r="AF4" s="26">
        <f t="shared" ref="AF4:AF52" si="23">AC4-AE4</f>
        <v>-1</v>
      </c>
      <c r="AG4" s="22">
        <f t="shared" ref="AG4:AG52" si="24">AH4/$AH$54</f>
        <v>0</v>
      </c>
      <c r="AH4" s="23">
        <f t="shared" ref="AH4:AH52" si="25">IF(COUNTIF($AY$2:$BL$57,A4)=1,VLOOKUP(A4,$AY$2:$BL$57,12,FALSE),0)</f>
        <v>0</v>
      </c>
      <c r="AI4" s="33">
        <f t="shared" ref="AI4:AI52" si="26">AJ4/$AJ$54</f>
        <v>0</v>
      </c>
      <c r="AJ4" s="25">
        <f>'Mai N-1'!AH4</f>
        <v>0</v>
      </c>
      <c r="AK4" s="26">
        <f t="shared" ref="AK4:AK52" si="27">AH4-AJ4</f>
        <v>0</v>
      </c>
      <c r="AL4" s="22">
        <f t="shared" ref="AL4:AL52" si="28">AM4/$AM$54</f>
        <v>4.8661800486618006E-3</v>
      </c>
      <c r="AM4" s="23">
        <f t="shared" ref="AM4:AM52" si="29">IF(COUNTIF($AY$2:$BL$57,A4)=1,VLOOKUP(A4,$AY$2:$BL$57,13,FALSE),0)</f>
        <v>2</v>
      </c>
      <c r="AN4" s="33">
        <f t="shared" ref="AN4:AN51" si="30">AO4/$AO$54</f>
        <v>2.4570024570024569E-3</v>
      </c>
      <c r="AO4" s="25">
        <f>'Mai N-1'!AM4</f>
        <v>1</v>
      </c>
      <c r="AP4" s="26">
        <f t="shared" ref="AP4:AP52" si="31">AM4-AO4</f>
        <v>1</v>
      </c>
      <c r="AQ4" s="22">
        <f t="shared" ref="AQ4:AQ52" si="32">AR4/$AR$54</f>
        <v>0</v>
      </c>
      <c r="AR4" s="23">
        <f t="shared" ref="AR4:AR52" si="33">IF(COUNTIF($AY$2:$BL$57,A4)=1,VLOOKUP(A4,$AY$2:$BL$57,14,FALSE),0)</f>
        <v>0</v>
      </c>
      <c r="AS4" s="33">
        <f t="shared" ref="AS4:AS52" si="34">AT4/$AT$54</f>
        <v>0</v>
      </c>
      <c r="AT4" s="25">
        <f>'Mai N-1'!AR4</f>
        <v>0</v>
      </c>
      <c r="AU4" s="26">
        <f t="shared" ref="AU4:AU52" si="35">AR4-AT4</f>
        <v>0</v>
      </c>
      <c r="AY4" t="s">
        <v>4</v>
      </c>
      <c r="AZ4" t="s">
        <v>86</v>
      </c>
      <c r="BA4" t="s">
        <v>87</v>
      </c>
      <c r="BB4" t="s">
        <v>105</v>
      </c>
      <c r="BC4" t="s">
        <v>115</v>
      </c>
      <c r="BD4">
        <v>10</v>
      </c>
      <c r="BE4">
        <v>7</v>
      </c>
      <c r="BF4">
        <v>1</v>
      </c>
      <c r="BG4">
        <v>5</v>
      </c>
      <c r="BH4">
        <v>0</v>
      </c>
      <c r="BI4">
        <v>11</v>
      </c>
      <c r="BJ4">
        <v>0</v>
      </c>
      <c r="BK4">
        <v>31</v>
      </c>
      <c r="BL4">
        <v>3</v>
      </c>
    </row>
    <row r="5" spans="1:64" x14ac:dyDescent="0.3">
      <c r="A5" t="s">
        <v>1</v>
      </c>
      <c r="B5" s="21"/>
      <c r="C5" s="22">
        <f t="shared" si="0"/>
        <v>0</v>
      </c>
      <c r="D5" s="23">
        <f t="shared" si="1"/>
        <v>0</v>
      </c>
      <c r="E5" s="24">
        <f t="shared" si="2"/>
        <v>0</v>
      </c>
      <c r="F5" s="25">
        <f>'Mai N-1'!D5</f>
        <v>0</v>
      </c>
      <c r="G5" s="26">
        <f t="shared" si="3"/>
        <v>0</v>
      </c>
      <c r="H5" s="22">
        <f t="shared" si="4"/>
        <v>0</v>
      </c>
      <c r="I5" s="23">
        <f t="shared" si="5"/>
        <v>0</v>
      </c>
      <c r="J5" s="33">
        <f t="shared" si="6"/>
        <v>1.1235955056179775E-2</v>
      </c>
      <c r="K5" s="25">
        <f>'Mai N-1'!I5</f>
        <v>1</v>
      </c>
      <c r="L5" s="26">
        <f t="shared" si="7"/>
        <v>-1</v>
      </c>
      <c r="M5" s="22">
        <f t="shared" si="8"/>
        <v>0</v>
      </c>
      <c r="N5" s="23">
        <f t="shared" si="9"/>
        <v>0</v>
      </c>
      <c r="O5" s="24">
        <f t="shared" si="10"/>
        <v>0</v>
      </c>
      <c r="P5" s="25">
        <f>'Mai N-1'!N5</f>
        <v>0</v>
      </c>
      <c r="Q5" s="26">
        <f t="shared" si="11"/>
        <v>0</v>
      </c>
      <c r="R5" s="22">
        <f t="shared" si="12"/>
        <v>0</v>
      </c>
      <c r="S5" s="23">
        <f t="shared" si="13"/>
        <v>0</v>
      </c>
      <c r="T5" s="33">
        <f t="shared" si="14"/>
        <v>0</v>
      </c>
      <c r="U5" s="25">
        <f>'Mai N-1'!S5</f>
        <v>0</v>
      </c>
      <c r="V5" s="26">
        <f t="shared" si="15"/>
        <v>0</v>
      </c>
      <c r="W5" s="22">
        <f t="shared" si="16"/>
        <v>0</v>
      </c>
      <c r="X5" s="23">
        <f t="shared" si="17"/>
        <v>0</v>
      </c>
      <c r="Y5" s="33">
        <f t="shared" si="18"/>
        <v>0</v>
      </c>
      <c r="Z5" s="25">
        <f>'Mai N-1'!X5</f>
        <v>0</v>
      </c>
      <c r="AA5" s="26">
        <f t="shared" si="19"/>
        <v>0</v>
      </c>
      <c r="AB5" s="22">
        <f t="shared" si="20"/>
        <v>0</v>
      </c>
      <c r="AC5" s="23">
        <f t="shared" si="21"/>
        <v>0</v>
      </c>
      <c r="AD5" s="33">
        <f t="shared" si="22"/>
        <v>0</v>
      </c>
      <c r="AE5" s="25">
        <f>'Mai N-1'!AC5</f>
        <v>0</v>
      </c>
      <c r="AF5" s="26">
        <f t="shared" si="23"/>
        <v>0</v>
      </c>
      <c r="AG5" s="22">
        <f t="shared" si="24"/>
        <v>0</v>
      </c>
      <c r="AH5" s="23">
        <f t="shared" si="25"/>
        <v>0</v>
      </c>
      <c r="AI5" s="33">
        <f t="shared" si="26"/>
        <v>0</v>
      </c>
      <c r="AJ5" s="25">
        <f>'Mai N-1'!AH5</f>
        <v>0</v>
      </c>
      <c r="AK5" s="26">
        <f t="shared" si="27"/>
        <v>0</v>
      </c>
      <c r="AL5" s="22">
        <f t="shared" si="28"/>
        <v>0</v>
      </c>
      <c r="AM5" s="23">
        <f t="shared" si="29"/>
        <v>0</v>
      </c>
      <c r="AN5" s="33">
        <f t="shared" si="30"/>
        <v>2.4570024570024569E-3</v>
      </c>
      <c r="AO5" s="25">
        <f>'Mai N-1'!AM5</f>
        <v>1</v>
      </c>
      <c r="AP5" s="26">
        <f t="shared" si="31"/>
        <v>-1</v>
      </c>
      <c r="AQ5" s="22">
        <f t="shared" si="32"/>
        <v>0</v>
      </c>
      <c r="AR5" s="23">
        <f t="shared" si="33"/>
        <v>0</v>
      </c>
      <c r="AS5" s="33">
        <f t="shared" si="34"/>
        <v>0</v>
      </c>
      <c r="AT5" s="25">
        <f>'Mai N-1'!AR5</f>
        <v>0</v>
      </c>
      <c r="AU5" s="26">
        <f t="shared" si="35"/>
        <v>0</v>
      </c>
      <c r="AY5" t="s">
        <v>5</v>
      </c>
      <c r="AZ5" t="s">
        <v>86</v>
      </c>
      <c r="BA5" t="s">
        <v>87</v>
      </c>
      <c r="BB5" t="s">
        <v>105</v>
      </c>
      <c r="BC5" t="s">
        <v>115</v>
      </c>
      <c r="BD5">
        <v>1</v>
      </c>
      <c r="BE5">
        <v>3</v>
      </c>
      <c r="BF5">
        <v>6</v>
      </c>
      <c r="BG5">
        <v>2</v>
      </c>
      <c r="BH5">
        <v>0</v>
      </c>
      <c r="BI5">
        <v>4</v>
      </c>
      <c r="BJ5">
        <v>0</v>
      </c>
      <c r="BK5">
        <v>16</v>
      </c>
      <c r="BL5">
        <v>0</v>
      </c>
    </row>
    <row r="6" spans="1:64" x14ac:dyDescent="0.3">
      <c r="A6" t="s">
        <v>52</v>
      </c>
      <c r="B6" s="21"/>
      <c r="C6" s="22">
        <f t="shared" si="0"/>
        <v>0</v>
      </c>
      <c r="D6" s="23">
        <f t="shared" si="1"/>
        <v>0</v>
      </c>
      <c r="E6" s="24">
        <f t="shared" si="2"/>
        <v>0</v>
      </c>
      <c r="F6" s="25">
        <f>'Mai N-1'!D6</f>
        <v>0</v>
      </c>
      <c r="G6" s="26">
        <f t="shared" si="3"/>
        <v>0</v>
      </c>
      <c r="H6" s="22">
        <f t="shared" si="4"/>
        <v>0</v>
      </c>
      <c r="I6" s="23">
        <f t="shared" si="5"/>
        <v>0</v>
      </c>
      <c r="J6" s="33">
        <f t="shared" si="6"/>
        <v>0</v>
      </c>
      <c r="K6" s="25">
        <f>'Mai N-1'!I6</f>
        <v>0</v>
      </c>
      <c r="L6" s="26">
        <f t="shared" si="7"/>
        <v>0</v>
      </c>
      <c r="M6" s="22">
        <f t="shared" si="8"/>
        <v>0</v>
      </c>
      <c r="N6" s="23">
        <f t="shared" si="9"/>
        <v>0</v>
      </c>
      <c r="O6" s="24">
        <f t="shared" si="10"/>
        <v>0</v>
      </c>
      <c r="P6" s="25">
        <f>'Mai N-1'!N6</f>
        <v>0</v>
      </c>
      <c r="Q6" s="26">
        <f t="shared" si="11"/>
        <v>0</v>
      </c>
      <c r="R6" s="22">
        <f t="shared" si="12"/>
        <v>0</v>
      </c>
      <c r="S6" s="23">
        <f t="shared" si="13"/>
        <v>0</v>
      </c>
      <c r="T6" s="33">
        <f t="shared" si="14"/>
        <v>0</v>
      </c>
      <c r="U6" s="25">
        <f>'Mai N-1'!S6</f>
        <v>0</v>
      </c>
      <c r="V6" s="26">
        <f t="shared" si="15"/>
        <v>0</v>
      </c>
      <c r="W6" s="22">
        <f t="shared" si="16"/>
        <v>0</v>
      </c>
      <c r="X6" s="23">
        <f t="shared" si="17"/>
        <v>0</v>
      </c>
      <c r="Y6" s="33">
        <f t="shared" si="18"/>
        <v>0</v>
      </c>
      <c r="Z6" s="25">
        <f>'Mai N-1'!X6</f>
        <v>0</v>
      </c>
      <c r="AA6" s="26">
        <f t="shared" si="19"/>
        <v>0</v>
      </c>
      <c r="AB6" s="22">
        <f t="shared" si="20"/>
        <v>0</v>
      </c>
      <c r="AC6" s="23">
        <f t="shared" si="21"/>
        <v>0</v>
      </c>
      <c r="AD6" s="33">
        <f t="shared" si="22"/>
        <v>0</v>
      </c>
      <c r="AE6" s="25">
        <f>'Mai N-1'!AC6</f>
        <v>0</v>
      </c>
      <c r="AF6" s="26">
        <f t="shared" si="23"/>
        <v>0</v>
      </c>
      <c r="AG6" s="22">
        <f t="shared" si="24"/>
        <v>0</v>
      </c>
      <c r="AH6" s="23">
        <f t="shared" si="25"/>
        <v>0</v>
      </c>
      <c r="AI6" s="33">
        <f t="shared" si="26"/>
        <v>0</v>
      </c>
      <c r="AJ6" s="25">
        <f>'Mai N-1'!AH6</f>
        <v>0</v>
      </c>
      <c r="AK6" s="26">
        <f t="shared" si="27"/>
        <v>0</v>
      </c>
      <c r="AL6" s="22">
        <f t="shared" si="28"/>
        <v>0</v>
      </c>
      <c r="AM6" s="23">
        <f t="shared" si="29"/>
        <v>0</v>
      </c>
      <c r="AN6" s="33">
        <f t="shared" si="30"/>
        <v>0</v>
      </c>
      <c r="AO6" s="25">
        <f>'Mai N-1'!AM6</f>
        <v>0</v>
      </c>
      <c r="AP6" s="26">
        <f t="shared" si="31"/>
        <v>0</v>
      </c>
      <c r="AQ6" s="22">
        <f t="shared" si="32"/>
        <v>0</v>
      </c>
      <c r="AR6" s="23">
        <f t="shared" si="33"/>
        <v>0</v>
      </c>
      <c r="AS6" s="33">
        <f t="shared" si="34"/>
        <v>0</v>
      </c>
      <c r="AT6" s="25">
        <f>'Mai N-1'!AR6</f>
        <v>0</v>
      </c>
      <c r="AU6" s="26">
        <f t="shared" si="35"/>
        <v>0</v>
      </c>
      <c r="AY6" t="s">
        <v>6</v>
      </c>
      <c r="AZ6" t="s">
        <v>86</v>
      </c>
      <c r="BA6" t="s">
        <v>87</v>
      </c>
      <c r="BB6" t="s">
        <v>105</v>
      </c>
      <c r="BC6" t="s">
        <v>115</v>
      </c>
      <c r="BD6">
        <v>1</v>
      </c>
      <c r="BE6">
        <v>5</v>
      </c>
      <c r="BF6">
        <v>0</v>
      </c>
      <c r="BG6">
        <v>1</v>
      </c>
      <c r="BH6">
        <v>1</v>
      </c>
      <c r="BI6">
        <v>2</v>
      </c>
      <c r="BJ6">
        <v>0</v>
      </c>
      <c r="BK6">
        <v>10</v>
      </c>
      <c r="BL6">
        <v>0</v>
      </c>
    </row>
    <row r="7" spans="1:64" x14ac:dyDescent="0.3">
      <c r="A7" t="s">
        <v>2</v>
      </c>
      <c r="B7" s="21"/>
      <c r="C7" s="22">
        <f t="shared" si="0"/>
        <v>0.11224489795918367</v>
      </c>
      <c r="D7" s="23">
        <f t="shared" si="1"/>
        <v>11</v>
      </c>
      <c r="E7" s="24">
        <f t="shared" si="2"/>
        <v>6.7226890756302518E-2</v>
      </c>
      <c r="F7" s="25">
        <f>'Mai N-1'!D7</f>
        <v>8</v>
      </c>
      <c r="G7" s="26">
        <f t="shared" si="3"/>
        <v>3</v>
      </c>
      <c r="H7" s="22">
        <f t="shared" si="4"/>
        <v>0.10227272727272728</v>
      </c>
      <c r="I7" s="23">
        <f t="shared" si="5"/>
        <v>9</v>
      </c>
      <c r="J7" s="33">
        <f t="shared" si="6"/>
        <v>6.741573033707865E-2</v>
      </c>
      <c r="K7" s="25">
        <f>'Mai N-1'!I7</f>
        <v>6</v>
      </c>
      <c r="L7" s="26">
        <f t="shared" si="7"/>
        <v>3</v>
      </c>
      <c r="M7" s="22">
        <f t="shared" si="8"/>
        <v>4.878048780487805E-2</v>
      </c>
      <c r="N7" s="23">
        <f t="shared" si="9"/>
        <v>2</v>
      </c>
      <c r="O7" s="24">
        <f t="shared" si="10"/>
        <v>0</v>
      </c>
      <c r="P7" s="25">
        <f>'Mai N-1'!N7</f>
        <v>0</v>
      </c>
      <c r="Q7" s="26">
        <f t="shared" si="11"/>
        <v>2</v>
      </c>
      <c r="R7" s="22">
        <f t="shared" si="12"/>
        <v>2.1276595744680851E-2</v>
      </c>
      <c r="S7" s="23">
        <f t="shared" si="13"/>
        <v>1</v>
      </c>
      <c r="T7" s="33">
        <f t="shared" si="14"/>
        <v>3.4482758620689655E-2</v>
      </c>
      <c r="U7" s="25">
        <f>'Mai N-1'!S7</f>
        <v>1</v>
      </c>
      <c r="V7" s="26">
        <f t="shared" si="15"/>
        <v>0</v>
      </c>
      <c r="W7" s="22">
        <f t="shared" si="16"/>
        <v>0.15789473684210525</v>
      </c>
      <c r="X7" s="23">
        <f t="shared" si="17"/>
        <v>3</v>
      </c>
      <c r="Y7" s="33">
        <f t="shared" si="18"/>
        <v>7.407407407407407E-2</v>
      </c>
      <c r="Z7" s="25">
        <f>'Mai N-1'!X7</f>
        <v>2</v>
      </c>
      <c r="AA7" s="26">
        <f t="shared" si="19"/>
        <v>1</v>
      </c>
      <c r="AB7" s="22">
        <f t="shared" si="20"/>
        <v>5.7692307692307696E-2</v>
      </c>
      <c r="AC7" s="23">
        <f t="shared" si="21"/>
        <v>6</v>
      </c>
      <c r="AD7" s="33">
        <f t="shared" si="22"/>
        <v>6.3492063492063489E-2</v>
      </c>
      <c r="AE7" s="25">
        <f>'Mai N-1'!AC7</f>
        <v>8</v>
      </c>
      <c r="AF7" s="26">
        <f t="shared" si="23"/>
        <v>-2</v>
      </c>
      <c r="AG7" s="22">
        <f t="shared" si="24"/>
        <v>0.10344827586206896</v>
      </c>
      <c r="AH7" s="23">
        <f t="shared" si="25"/>
        <v>3</v>
      </c>
      <c r="AI7" s="33">
        <f t="shared" si="26"/>
        <v>9.5238095238095233E-2</v>
      </c>
      <c r="AJ7" s="25">
        <f>'Mai N-1'!AH7</f>
        <v>2</v>
      </c>
      <c r="AK7" s="26">
        <f t="shared" si="27"/>
        <v>1</v>
      </c>
      <c r="AL7" s="22">
        <f t="shared" si="28"/>
        <v>8.2725060827250604E-2</v>
      </c>
      <c r="AM7" s="23">
        <f t="shared" si="29"/>
        <v>34</v>
      </c>
      <c r="AN7" s="33">
        <f t="shared" si="30"/>
        <v>6.3882063882063883E-2</v>
      </c>
      <c r="AO7" s="25">
        <f>'Mai N-1'!AM7</f>
        <v>26</v>
      </c>
      <c r="AP7" s="26">
        <f t="shared" si="31"/>
        <v>8</v>
      </c>
      <c r="AQ7" s="22">
        <f t="shared" si="32"/>
        <v>6.6666666666666666E-2</v>
      </c>
      <c r="AR7" s="23">
        <f t="shared" si="33"/>
        <v>1</v>
      </c>
      <c r="AS7" s="33">
        <f t="shared" si="34"/>
        <v>3.0303030303030304E-2</v>
      </c>
      <c r="AT7" s="25">
        <f>'Mai N-1'!AR7</f>
        <v>1</v>
      </c>
      <c r="AU7" s="26">
        <f t="shared" si="35"/>
        <v>0</v>
      </c>
      <c r="AY7" t="s">
        <v>7</v>
      </c>
      <c r="AZ7" t="s">
        <v>86</v>
      </c>
      <c r="BA7" t="s">
        <v>87</v>
      </c>
      <c r="BB7" t="s">
        <v>105</v>
      </c>
      <c r="BC7" t="s">
        <v>115</v>
      </c>
      <c r="BD7">
        <v>4</v>
      </c>
      <c r="BE7">
        <v>3</v>
      </c>
      <c r="BF7">
        <v>5</v>
      </c>
      <c r="BG7">
        <v>2</v>
      </c>
      <c r="BH7">
        <v>6</v>
      </c>
      <c r="BI7">
        <v>13</v>
      </c>
      <c r="BJ7">
        <v>1</v>
      </c>
      <c r="BK7">
        <v>33</v>
      </c>
      <c r="BL7">
        <v>1</v>
      </c>
    </row>
    <row r="8" spans="1:64" x14ac:dyDescent="0.3">
      <c r="A8" t="s">
        <v>3</v>
      </c>
      <c r="B8" s="21"/>
      <c r="C8" s="22">
        <f t="shared" si="0"/>
        <v>0</v>
      </c>
      <c r="D8" s="23">
        <f t="shared" si="1"/>
        <v>0</v>
      </c>
      <c r="E8" s="24">
        <f t="shared" si="2"/>
        <v>0</v>
      </c>
      <c r="F8" s="25">
        <f>'Mai N-1'!D8</f>
        <v>0</v>
      </c>
      <c r="G8" s="26">
        <f t="shared" si="3"/>
        <v>0</v>
      </c>
      <c r="H8" s="22">
        <f t="shared" si="4"/>
        <v>0</v>
      </c>
      <c r="I8" s="23">
        <f t="shared" si="5"/>
        <v>0</v>
      </c>
      <c r="J8" s="33">
        <f t="shared" si="6"/>
        <v>0</v>
      </c>
      <c r="K8" s="25">
        <f>'Mai N-1'!I8</f>
        <v>0</v>
      </c>
      <c r="L8" s="26">
        <f t="shared" si="7"/>
        <v>0</v>
      </c>
      <c r="M8" s="22">
        <f t="shared" si="8"/>
        <v>0</v>
      </c>
      <c r="N8" s="23">
        <f t="shared" si="9"/>
        <v>0</v>
      </c>
      <c r="O8" s="24">
        <f t="shared" si="10"/>
        <v>0</v>
      </c>
      <c r="P8" s="25">
        <f>'Mai N-1'!N8</f>
        <v>0</v>
      </c>
      <c r="Q8" s="26">
        <f t="shared" si="11"/>
        <v>0</v>
      </c>
      <c r="R8" s="22">
        <f t="shared" si="12"/>
        <v>0</v>
      </c>
      <c r="S8" s="23">
        <f t="shared" si="13"/>
        <v>0</v>
      </c>
      <c r="T8" s="33">
        <f t="shared" si="14"/>
        <v>0</v>
      </c>
      <c r="U8" s="25">
        <f>'Mai N-1'!S8</f>
        <v>0</v>
      </c>
      <c r="V8" s="26">
        <f t="shared" si="15"/>
        <v>0</v>
      </c>
      <c r="W8" s="22">
        <f t="shared" si="16"/>
        <v>0</v>
      </c>
      <c r="X8" s="23">
        <f t="shared" si="17"/>
        <v>0</v>
      </c>
      <c r="Y8" s="33">
        <f t="shared" si="18"/>
        <v>0</v>
      </c>
      <c r="Z8" s="25">
        <f>'Mai N-1'!X8</f>
        <v>0</v>
      </c>
      <c r="AA8" s="26">
        <f t="shared" si="19"/>
        <v>0</v>
      </c>
      <c r="AB8" s="22">
        <f t="shared" si="20"/>
        <v>0</v>
      </c>
      <c r="AC8" s="23">
        <f t="shared" si="21"/>
        <v>0</v>
      </c>
      <c r="AD8" s="33">
        <f t="shared" si="22"/>
        <v>0</v>
      </c>
      <c r="AE8" s="25">
        <f>'Mai N-1'!AC8</f>
        <v>0</v>
      </c>
      <c r="AF8" s="26">
        <f t="shared" si="23"/>
        <v>0</v>
      </c>
      <c r="AG8" s="22">
        <f t="shared" si="24"/>
        <v>0</v>
      </c>
      <c r="AH8" s="23">
        <f t="shared" si="25"/>
        <v>0</v>
      </c>
      <c r="AI8" s="33">
        <f t="shared" si="26"/>
        <v>0</v>
      </c>
      <c r="AJ8" s="25">
        <f>'Mai N-1'!AH8</f>
        <v>0</v>
      </c>
      <c r="AK8" s="26">
        <f t="shared" si="27"/>
        <v>0</v>
      </c>
      <c r="AL8" s="22">
        <f t="shared" si="28"/>
        <v>0</v>
      </c>
      <c r="AM8" s="23">
        <f t="shared" si="29"/>
        <v>0</v>
      </c>
      <c r="AN8" s="33">
        <f t="shared" si="30"/>
        <v>0</v>
      </c>
      <c r="AO8" s="25">
        <f>'Mai N-1'!AM8</f>
        <v>0</v>
      </c>
      <c r="AP8" s="26">
        <f t="shared" si="31"/>
        <v>0</v>
      </c>
      <c r="AQ8" s="22">
        <f t="shared" si="32"/>
        <v>0</v>
      </c>
      <c r="AR8" s="23">
        <f t="shared" si="33"/>
        <v>0</v>
      </c>
      <c r="AS8" s="33">
        <f t="shared" si="34"/>
        <v>0</v>
      </c>
      <c r="AT8" s="25">
        <f>'Mai N-1'!AR8</f>
        <v>0</v>
      </c>
      <c r="AU8" s="26">
        <f t="shared" si="35"/>
        <v>0</v>
      </c>
      <c r="AY8" t="s">
        <v>56</v>
      </c>
      <c r="AZ8" t="s">
        <v>86</v>
      </c>
      <c r="BA8" t="s">
        <v>87</v>
      </c>
      <c r="BB8" t="s">
        <v>105</v>
      </c>
      <c r="BC8" t="s">
        <v>115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1</v>
      </c>
      <c r="BK8">
        <v>0</v>
      </c>
      <c r="BL8">
        <v>1</v>
      </c>
    </row>
    <row r="9" spans="1:64" x14ac:dyDescent="0.3">
      <c r="A9" t="s">
        <v>4</v>
      </c>
      <c r="B9" s="21"/>
      <c r="C9" s="22">
        <f t="shared" si="0"/>
        <v>0.10204081632653061</v>
      </c>
      <c r="D9" s="23">
        <f t="shared" si="1"/>
        <v>10</v>
      </c>
      <c r="E9" s="24">
        <f t="shared" si="2"/>
        <v>0.21008403361344538</v>
      </c>
      <c r="F9" s="25">
        <f>'Mai N-1'!D9</f>
        <v>25</v>
      </c>
      <c r="G9" s="26">
        <f t="shared" si="3"/>
        <v>-15</v>
      </c>
      <c r="H9" s="22">
        <f t="shared" si="4"/>
        <v>7.9545454545454544E-2</v>
      </c>
      <c r="I9" s="23">
        <f t="shared" si="5"/>
        <v>7</v>
      </c>
      <c r="J9" s="33">
        <f t="shared" si="6"/>
        <v>8.98876404494382E-2</v>
      </c>
      <c r="K9" s="25">
        <f>'Mai N-1'!I9</f>
        <v>8</v>
      </c>
      <c r="L9" s="26">
        <f t="shared" si="7"/>
        <v>-1</v>
      </c>
      <c r="M9" s="22">
        <f t="shared" si="8"/>
        <v>2.4390243902439025E-2</v>
      </c>
      <c r="N9" s="23">
        <f t="shared" si="9"/>
        <v>1</v>
      </c>
      <c r="O9" s="24">
        <f t="shared" si="10"/>
        <v>0.13793103448275862</v>
      </c>
      <c r="P9" s="25">
        <f>'Mai N-1'!N9</f>
        <v>4</v>
      </c>
      <c r="Q9" s="26">
        <f t="shared" si="11"/>
        <v>-3</v>
      </c>
      <c r="R9" s="22">
        <f t="shared" si="12"/>
        <v>0.10638297872340426</v>
      </c>
      <c r="S9" s="23">
        <f t="shared" si="13"/>
        <v>5</v>
      </c>
      <c r="T9" s="33">
        <f t="shared" si="14"/>
        <v>0</v>
      </c>
      <c r="U9" s="25">
        <f>'Mai N-1'!S9</f>
        <v>0</v>
      </c>
      <c r="V9" s="26">
        <f t="shared" si="15"/>
        <v>5</v>
      </c>
      <c r="W9" s="22">
        <f t="shared" si="16"/>
        <v>0</v>
      </c>
      <c r="X9" s="23">
        <f t="shared" si="17"/>
        <v>0</v>
      </c>
      <c r="Y9" s="33">
        <f t="shared" si="18"/>
        <v>3.7037037037037035E-2</v>
      </c>
      <c r="Z9" s="25">
        <f>'Mai N-1'!X9</f>
        <v>1</v>
      </c>
      <c r="AA9" s="26">
        <f t="shared" si="19"/>
        <v>-1</v>
      </c>
      <c r="AB9" s="22">
        <f t="shared" si="20"/>
        <v>0.10576923076923077</v>
      </c>
      <c r="AC9" s="23">
        <f t="shared" si="21"/>
        <v>11</v>
      </c>
      <c r="AD9" s="33">
        <f t="shared" si="22"/>
        <v>7.9365079365079361E-3</v>
      </c>
      <c r="AE9" s="25">
        <f>'Mai N-1'!AC9</f>
        <v>1</v>
      </c>
      <c r="AF9" s="26">
        <f t="shared" si="23"/>
        <v>10</v>
      </c>
      <c r="AG9" s="22">
        <f t="shared" si="24"/>
        <v>0</v>
      </c>
      <c r="AH9" s="23">
        <f t="shared" si="25"/>
        <v>0</v>
      </c>
      <c r="AI9" s="33">
        <f t="shared" si="26"/>
        <v>0.23809523809523808</v>
      </c>
      <c r="AJ9" s="25">
        <f>'Mai N-1'!AH9</f>
        <v>5</v>
      </c>
      <c r="AK9" s="26">
        <f t="shared" si="27"/>
        <v>-5</v>
      </c>
      <c r="AL9" s="22">
        <f t="shared" si="28"/>
        <v>7.5425790754257913E-2</v>
      </c>
      <c r="AM9" s="23">
        <f t="shared" si="29"/>
        <v>31</v>
      </c>
      <c r="AN9" s="33">
        <f t="shared" si="30"/>
        <v>9.3366093366093361E-2</v>
      </c>
      <c r="AO9" s="25">
        <f>'Mai N-1'!AM9</f>
        <v>38</v>
      </c>
      <c r="AP9" s="26">
        <f t="shared" si="31"/>
        <v>-7</v>
      </c>
      <c r="AQ9" s="22">
        <f t="shared" si="32"/>
        <v>0.2</v>
      </c>
      <c r="AR9" s="23">
        <f t="shared" si="33"/>
        <v>3</v>
      </c>
      <c r="AS9" s="33">
        <f t="shared" si="34"/>
        <v>0.18181818181818182</v>
      </c>
      <c r="AT9" s="25">
        <f>'Mai N-1'!AR9</f>
        <v>6</v>
      </c>
      <c r="AU9" s="26">
        <f t="shared" si="35"/>
        <v>-3</v>
      </c>
      <c r="AY9" t="s">
        <v>8</v>
      </c>
      <c r="AZ9" t="s">
        <v>86</v>
      </c>
      <c r="BA9" t="s">
        <v>87</v>
      </c>
      <c r="BB9" t="s">
        <v>105</v>
      </c>
      <c r="BC9" t="s">
        <v>115</v>
      </c>
      <c r="BD9">
        <v>1</v>
      </c>
      <c r="BE9">
        <v>0</v>
      </c>
      <c r="BF9">
        <v>3</v>
      </c>
      <c r="BG9">
        <v>0</v>
      </c>
      <c r="BH9">
        <v>1</v>
      </c>
      <c r="BI9">
        <v>1</v>
      </c>
      <c r="BJ9">
        <v>0</v>
      </c>
      <c r="BK9">
        <v>6</v>
      </c>
      <c r="BL9">
        <v>0</v>
      </c>
    </row>
    <row r="10" spans="1:64" x14ac:dyDescent="0.3">
      <c r="A10" t="s">
        <v>53</v>
      </c>
      <c r="B10" s="21"/>
      <c r="C10" s="22">
        <f t="shared" si="0"/>
        <v>0</v>
      </c>
      <c r="D10" s="23">
        <f t="shared" si="1"/>
        <v>0</v>
      </c>
      <c r="E10" s="24">
        <f t="shared" si="2"/>
        <v>0</v>
      </c>
      <c r="F10" s="25">
        <f>'Mai N-1'!D10</f>
        <v>0</v>
      </c>
      <c r="G10" s="26">
        <f t="shared" si="3"/>
        <v>0</v>
      </c>
      <c r="H10" s="22">
        <f t="shared" si="4"/>
        <v>0</v>
      </c>
      <c r="I10" s="23">
        <f t="shared" si="5"/>
        <v>0</v>
      </c>
      <c r="J10" s="33">
        <f t="shared" si="6"/>
        <v>0</v>
      </c>
      <c r="K10" s="25">
        <f>'Mai N-1'!I10</f>
        <v>0</v>
      </c>
      <c r="L10" s="26">
        <f t="shared" si="7"/>
        <v>0</v>
      </c>
      <c r="M10" s="22">
        <f t="shared" si="8"/>
        <v>0</v>
      </c>
      <c r="N10" s="23">
        <f t="shared" si="9"/>
        <v>0</v>
      </c>
      <c r="O10" s="24">
        <f t="shared" si="10"/>
        <v>0</v>
      </c>
      <c r="P10" s="25">
        <f>'Mai N-1'!N10</f>
        <v>0</v>
      </c>
      <c r="Q10" s="26">
        <f t="shared" si="11"/>
        <v>0</v>
      </c>
      <c r="R10" s="22">
        <f t="shared" si="12"/>
        <v>0</v>
      </c>
      <c r="S10" s="23">
        <f t="shared" si="13"/>
        <v>0</v>
      </c>
      <c r="T10" s="33">
        <f t="shared" si="14"/>
        <v>0</v>
      </c>
      <c r="U10" s="25">
        <f>'Mai N-1'!S10</f>
        <v>0</v>
      </c>
      <c r="V10" s="26">
        <f t="shared" si="15"/>
        <v>0</v>
      </c>
      <c r="W10" s="22">
        <f t="shared" si="16"/>
        <v>0</v>
      </c>
      <c r="X10" s="23">
        <f t="shared" si="17"/>
        <v>0</v>
      </c>
      <c r="Y10" s="33">
        <f t="shared" si="18"/>
        <v>0</v>
      </c>
      <c r="Z10" s="25">
        <f>'Mai N-1'!X10</f>
        <v>0</v>
      </c>
      <c r="AA10" s="26">
        <f t="shared" si="19"/>
        <v>0</v>
      </c>
      <c r="AB10" s="22">
        <f t="shared" si="20"/>
        <v>0</v>
      </c>
      <c r="AC10" s="23">
        <f t="shared" si="21"/>
        <v>0</v>
      </c>
      <c r="AD10" s="33">
        <f t="shared" si="22"/>
        <v>0</v>
      </c>
      <c r="AE10" s="25">
        <f>'Mai N-1'!AC10</f>
        <v>0</v>
      </c>
      <c r="AF10" s="26">
        <f t="shared" si="23"/>
        <v>0</v>
      </c>
      <c r="AG10" s="22">
        <f t="shared" si="24"/>
        <v>0</v>
      </c>
      <c r="AH10" s="23">
        <f t="shared" si="25"/>
        <v>0</v>
      </c>
      <c r="AI10" s="33">
        <f t="shared" si="26"/>
        <v>4.7619047619047616E-2</v>
      </c>
      <c r="AJ10" s="25">
        <f>'Mai N-1'!AH10</f>
        <v>1</v>
      </c>
      <c r="AK10" s="26">
        <f t="shared" si="27"/>
        <v>-1</v>
      </c>
      <c r="AL10" s="22">
        <f t="shared" si="28"/>
        <v>0</v>
      </c>
      <c r="AM10" s="23">
        <f t="shared" si="29"/>
        <v>0</v>
      </c>
      <c r="AN10" s="33">
        <f t="shared" si="30"/>
        <v>0</v>
      </c>
      <c r="AO10" s="25">
        <f>'Mai N-1'!AM10</f>
        <v>0</v>
      </c>
      <c r="AP10" s="26">
        <f t="shared" si="31"/>
        <v>0</v>
      </c>
      <c r="AQ10" s="22">
        <f t="shared" si="32"/>
        <v>0</v>
      </c>
      <c r="AR10" s="23">
        <f t="shared" si="33"/>
        <v>0</v>
      </c>
      <c r="AS10" s="33">
        <f t="shared" si="34"/>
        <v>3.0303030303030304E-2</v>
      </c>
      <c r="AT10" s="25">
        <f>'Mai N-1'!AR10</f>
        <v>1</v>
      </c>
      <c r="AU10" s="26">
        <f t="shared" si="35"/>
        <v>-1</v>
      </c>
      <c r="AY10" t="s">
        <v>57</v>
      </c>
      <c r="AZ10" t="s">
        <v>86</v>
      </c>
      <c r="BA10" t="s">
        <v>87</v>
      </c>
      <c r="BB10" t="s">
        <v>105</v>
      </c>
      <c r="BC10" t="s">
        <v>115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2</v>
      </c>
      <c r="BJ10">
        <v>0</v>
      </c>
      <c r="BK10">
        <v>2</v>
      </c>
      <c r="BL10">
        <v>0</v>
      </c>
    </row>
    <row r="11" spans="1:64" x14ac:dyDescent="0.3">
      <c r="A11" t="s">
        <v>54</v>
      </c>
      <c r="B11" s="21"/>
      <c r="C11" s="22">
        <f t="shared" si="0"/>
        <v>0</v>
      </c>
      <c r="D11" s="23">
        <f t="shared" si="1"/>
        <v>0</v>
      </c>
      <c r="E11" s="24">
        <f t="shared" si="2"/>
        <v>0</v>
      </c>
      <c r="F11" s="25">
        <f>'Mai N-1'!D11</f>
        <v>0</v>
      </c>
      <c r="G11" s="26">
        <f t="shared" si="3"/>
        <v>0</v>
      </c>
      <c r="H11" s="22">
        <f t="shared" si="4"/>
        <v>0</v>
      </c>
      <c r="I11" s="23">
        <f t="shared" si="5"/>
        <v>0</v>
      </c>
      <c r="J11" s="33">
        <f t="shared" si="6"/>
        <v>0</v>
      </c>
      <c r="K11" s="25">
        <f>'Mai N-1'!I11</f>
        <v>0</v>
      </c>
      <c r="L11" s="26">
        <f t="shared" si="7"/>
        <v>0</v>
      </c>
      <c r="M11" s="22">
        <f t="shared" si="8"/>
        <v>0</v>
      </c>
      <c r="N11" s="23">
        <f t="shared" si="9"/>
        <v>0</v>
      </c>
      <c r="O11" s="24">
        <f t="shared" si="10"/>
        <v>0</v>
      </c>
      <c r="P11" s="25">
        <f>'Mai N-1'!N11</f>
        <v>0</v>
      </c>
      <c r="Q11" s="26">
        <f t="shared" si="11"/>
        <v>0</v>
      </c>
      <c r="R11" s="22">
        <f t="shared" si="12"/>
        <v>0</v>
      </c>
      <c r="S11" s="23">
        <f t="shared" si="13"/>
        <v>0</v>
      </c>
      <c r="T11" s="33">
        <f t="shared" si="14"/>
        <v>0</v>
      </c>
      <c r="U11" s="25">
        <f>'Mai N-1'!S11</f>
        <v>0</v>
      </c>
      <c r="V11" s="26">
        <f t="shared" si="15"/>
        <v>0</v>
      </c>
      <c r="W11" s="22">
        <f t="shared" si="16"/>
        <v>0</v>
      </c>
      <c r="X11" s="23">
        <f t="shared" si="17"/>
        <v>0</v>
      </c>
      <c r="Y11" s="33">
        <f t="shared" si="18"/>
        <v>0</v>
      </c>
      <c r="Z11" s="25">
        <f>'Mai N-1'!X11</f>
        <v>0</v>
      </c>
      <c r="AA11" s="26">
        <f t="shared" si="19"/>
        <v>0</v>
      </c>
      <c r="AB11" s="22">
        <f t="shared" si="20"/>
        <v>0</v>
      </c>
      <c r="AC11" s="23">
        <f t="shared" si="21"/>
        <v>0</v>
      </c>
      <c r="AD11" s="33">
        <f t="shared" si="22"/>
        <v>0</v>
      </c>
      <c r="AE11" s="25">
        <f>'Mai N-1'!AC11</f>
        <v>0</v>
      </c>
      <c r="AF11" s="26">
        <f t="shared" si="23"/>
        <v>0</v>
      </c>
      <c r="AG11" s="22">
        <f t="shared" si="24"/>
        <v>0</v>
      </c>
      <c r="AH11" s="23">
        <f t="shared" si="25"/>
        <v>0</v>
      </c>
      <c r="AI11" s="33">
        <f t="shared" si="26"/>
        <v>0</v>
      </c>
      <c r="AJ11" s="25">
        <f>'Mai N-1'!AH11</f>
        <v>0</v>
      </c>
      <c r="AK11" s="26">
        <f t="shared" si="27"/>
        <v>0</v>
      </c>
      <c r="AL11" s="22">
        <f t="shared" si="28"/>
        <v>0</v>
      </c>
      <c r="AM11" s="23">
        <f t="shared" si="29"/>
        <v>0</v>
      </c>
      <c r="AN11" s="33">
        <f t="shared" si="30"/>
        <v>0</v>
      </c>
      <c r="AO11" s="25">
        <f>'Mai N-1'!AM11</f>
        <v>0</v>
      </c>
      <c r="AP11" s="26">
        <f t="shared" si="31"/>
        <v>0</v>
      </c>
      <c r="AQ11" s="22">
        <f t="shared" si="32"/>
        <v>0</v>
      </c>
      <c r="AR11" s="23">
        <f t="shared" si="33"/>
        <v>0</v>
      </c>
      <c r="AS11" s="33">
        <f t="shared" si="34"/>
        <v>0</v>
      </c>
      <c r="AT11" s="25">
        <f>'Mai N-1'!AR11</f>
        <v>0</v>
      </c>
      <c r="AU11" s="26">
        <f t="shared" si="35"/>
        <v>0</v>
      </c>
      <c r="AY11" t="s">
        <v>9</v>
      </c>
      <c r="AZ11" t="s">
        <v>86</v>
      </c>
      <c r="BA11" t="s">
        <v>87</v>
      </c>
      <c r="BB11" t="s">
        <v>105</v>
      </c>
      <c r="BC11" t="s">
        <v>115</v>
      </c>
      <c r="BD11">
        <v>0</v>
      </c>
      <c r="BE11">
        <v>2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2</v>
      </c>
      <c r="BL11">
        <v>0</v>
      </c>
    </row>
    <row r="12" spans="1:64" x14ac:dyDescent="0.3">
      <c r="A12" t="s">
        <v>55</v>
      </c>
      <c r="B12" s="21"/>
      <c r="C12" s="22">
        <f t="shared" si="0"/>
        <v>0</v>
      </c>
      <c r="D12" s="23">
        <f t="shared" si="1"/>
        <v>0</v>
      </c>
      <c r="E12" s="24">
        <f t="shared" si="2"/>
        <v>0</v>
      </c>
      <c r="F12" s="25">
        <f>'Mai N-1'!D12</f>
        <v>0</v>
      </c>
      <c r="G12" s="26">
        <f t="shared" si="3"/>
        <v>0</v>
      </c>
      <c r="H12" s="22">
        <f t="shared" si="4"/>
        <v>0</v>
      </c>
      <c r="I12" s="23">
        <f t="shared" si="5"/>
        <v>0</v>
      </c>
      <c r="J12" s="33">
        <f t="shared" si="6"/>
        <v>0</v>
      </c>
      <c r="K12" s="25">
        <f>'Mai N-1'!I12</f>
        <v>0</v>
      </c>
      <c r="L12" s="26">
        <f t="shared" si="7"/>
        <v>0</v>
      </c>
      <c r="M12" s="22">
        <f t="shared" si="8"/>
        <v>0</v>
      </c>
      <c r="N12" s="23">
        <f t="shared" si="9"/>
        <v>0</v>
      </c>
      <c r="O12" s="24">
        <f t="shared" si="10"/>
        <v>0</v>
      </c>
      <c r="P12" s="25">
        <f>'Mai N-1'!N12</f>
        <v>0</v>
      </c>
      <c r="Q12" s="26">
        <f t="shared" si="11"/>
        <v>0</v>
      </c>
      <c r="R12" s="22">
        <f t="shared" si="12"/>
        <v>0</v>
      </c>
      <c r="S12" s="23">
        <f t="shared" si="13"/>
        <v>0</v>
      </c>
      <c r="T12" s="33">
        <f t="shared" si="14"/>
        <v>0</v>
      </c>
      <c r="U12" s="25">
        <f>'Mai N-1'!S12</f>
        <v>0</v>
      </c>
      <c r="V12" s="26">
        <f t="shared" si="15"/>
        <v>0</v>
      </c>
      <c r="W12" s="22">
        <f t="shared" si="16"/>
        <v>0</v>
      </c>
      <c r="X12" s="23">
        <f t="shared" si="17"/>
        <v>0</v>
      </c>
      <c r="Y12" s="33">
        <f t="shared" si="18"/>
        <v>0</v>
      </c>
      <c r="Z12" s="25">
        <f>'Mai N-1'!X12</f>
        <v>0</v>
      </c>
      <c r="AA12" s="26">
        <f t="shared" si="19"/>
        <v>0</v>
      </c>
      <c r="AB12" s="22">
        <f t="shared" si="20"/>
        <v>0</v>
      </c>
      <c r="AC12" s="23">
        <f t="shared" si="21"/>
        <v>0</v>
      </c>
      <c r="AD12" s="33">
        <f t="shared" si="22"/>
        <v>0</v>
      </c>
      <c r="AE12" s="25">
        <f>'Mai N-1'!AC12</f>
        <v>0</v>
      </c>
      <c r="AF12" s="26">
        <f t="shared" si="23"/>
        <v>0</v>
      </c>
      <c r="AG12" s="22">
        <f t="shared" si="24"/>
        <v>0</v>
      </c>
      <c r="AH12" s="23">
        <f t="shared" si="25"/>
        <v>0</v>
      </c>
      <c r="AI12" s="33">
        <f t="shared" si="26"/>
        <v>0</v>
      </c>
      <c r="AJ12" s="25">
        <f>'Mai N-1'!AH12</f>
        <v>0</v>
      </c>
      <c r="AK12" s="26">
        <f t="shared" si="27"/>
        <v>0</v>
      </c>
      <c r="AL12" s="22">
        <f t="shared" si="28"/>
        <v>0</v>
      </c>
      <c r="AM12" s="23">
        <f t="shared" si="29"/>
        <v>0</v>
      </c>
      <c r="AN12" s="33">
        <f t="shared" si="30"/>
        <v>0</v>
      </c>
      <c r="AO12" s="25">
        <f>'Mai N-1'!AM12</f>
        <v>0</v>
      </c>
      <c r="AP12" s="26">
        <f t="shared" si="31"/>
        <v>0</v>
      </c>
      <c r="AQ12" s="22">
        <f t="shared" si="32"/>
        <v>0</v>
      </c>
      <c r="AR12" s="23">
        <f t="shared" si="33"/>
        <v>0</v>
      </c>
      <c r="AS12" s="33">
        <f t="shared" si="34"/>
        <v>0</v>
      </c>
      <c r="AT12" s="25">
        <f>'Mai N-1'!AR12</f>
        <v>0</v>
      </c>
      <c r="AU12" s="26">
        <f t="shared" si="35"/>
        <v>0</v>
      </c>
      <c r="AY12" t="s">
        <v>10</v>
      </c>
      <c r="AZ12" t="s">
        <v>86</v>
      </c>
      <c r="BA12" t="s">
        <v>87</v>
      </c>
      <c r="BB12" t="s">
        <v>105</v>
      </c>
      <c r="BC12" t="s">
        <v>115</v>
      </c>
      <c r="BD12">
        <v>2</v>
      </c>
      <c r="BE12">
        <v>2</v>
      </c>
      <c r="BF12">
        <v>4</v>
      </c>
      <c r="BG12">
        <v>2</v>
      </c>
      <c r="BH12">
        <v>1</v>
      </c>
      <c r="BI12">
        <v>3</v>
      </c>
      <c r="BJ12">
        <v>3</v>
      </c>
      <c r="BK12">
        <v>16</v>
      </c>
      <c r="BL12">
        <v>1</v>
      </c>
    </row>
    <row r="13" spans="1:64" x14ac:dyDescent="0.3">
      <c r="A13" t="s">
        <v>5</v>
      </c>
      <c r="B13" s="21"/>
      <c r="C13" s="22">
        <f t="shared" si="0"/>
        <v>1.020408163265306E-2</v>
      </c>
      <c r="D13" s="23">
        <f t="shared" si="1"/>
        <v>1</v>
      </c>
      <c r="E13" s="24">
        <f t="shared" si="2"/>
        <v>1.680672268907563E-2</v>
      </c>
      <c r="F13" s="25">
        <f>'Mai N-1'!D13</f>
        <v>2</v>
      </c>
      <c r="G13" s="26">
        <f t="shared" si="3"/>
        <v>-1</v>
      </c>
      <c r="H13" s="22">
        <f t="shared" si="4"/>
        <v>3.4090909090909088E-2</v>
      </c>
      <c r="I13" s="23">
        <f t="shared" si="5"/>
        <v>3</v>
      </c>
      <c r="J13" s="33">
        <f t="shared" si="6"/>
        <v>2.247191011235955E-2</v>
      </c>
      <c r="K13" s="25">
        <f>'Mai N-1'!I13</f>
        <v>2</v>
      </c>
      <c r="L13" s="26">
        <f t="shared" si="7"/>
        <v>1</v>
      </c>
      <c r="M13" s="22">
        <f t="shared" si="8"/>
        <v>0.14634146341463414</v>
      </c>
      <c r="N13" s="23">
        <f t="shared" si="9"/>
        <v>6</v>
      </c>
      <c r="O13" s="24">
        <f t="shared" si="10"/>
        <v>6.8965517241379309E-2</v>
      </c>
      <c r="P13" s="25">
        <f>'Mai N-1'!N13</f>
        <v>2</v>
      </c>
      <c r="Q13" s="26">
        <f t="shared" si="11"/>
        <v>4</v>
      </c>
      <c r="R13" s="22">
        <f t="shared" si="12"/>
        <v>4.2553191489361701E-2</v>
      </c>
      <c r="S13" s="23">
        <f t="shared" si="13"/>
        <v>2</v>
      </c>
      <c r="T13" s="33">
        <f t="shared" si="14"/>
        <v>6.8965517241379309E-2</v>
      </c>
      <c r="U13" s="25">
        <f>'Mai N-1'!S13</f>
        <v>2</v>
      </c>
      <c r="V13" s="26">
        <f t="shared" si="15"/>
        <v>0</v>
      </c>
      <c r="W13" s="22">
        <f t="shared" si="16"/>
        <v>0</v>
      </c>
      <c r="X13" s="23">
        <f t="shared" si="17"/>
        <v>0</v>
      </c>
      <c r="Y13" s="33">
        <f t="shared" si="18"/>
        <v>7.407407407407407E-2</v>
      </c>
      <c r="Z13" s="25">
        <f>'Mai N-1'!X13</f>
        <v>2</v>
      </c>
      <c r="AA13" s="26">
        <f t="shared" si="19"/>
        <v>-2</v>
      </c>
      <c r="AB13" s="22">
        <f t="shared" si="20"/>
        <v>3.8461538461538464E-2</v>
      </c>
      <c r="AC13" s="23">
        <f t="shared" si="21"/>
        <v>4</v>
      </c>
      <c r="AD13" s="33">
        <f t="shared" si="22"/>
        <v>7.9365079365079361E-3</v>
      </c>
      <c r="AE13" s="25">
        <f>'Mai N-1'!AC13</f>
        <v>1</v>
      </c>
      <c r="AF13" s="26">
        <f t="shared" si="23"/>
        <v>3</v>
      </c>
      <c r="AG13" s="22">
        <f t="shared" si="24"/>
        <v>0</v>
      </c>
      <c r="AH13" s="23">
        <f t="shared" si="25"/>
        <v>0</v>
      </c>
      <c r="AI13" s="33">
        <f t="shared" si="26"/>
        <v>0</v>
      </c>
      <c r="AJ13" s="25">
        <f>'Mai N-1'!AH13</f>
        <v>0</v>
      </c>
      <c r="AK13" s="26">
        <f t="shared" si="27"/>
        <v>0</v>
      </c>
      <c r="AL13" s="22">
        <f t="shared" si="28"/>
        <v>3.8929440389294405E-2</v>
      </c>
      <c r="AM13" s="23">
        <f t="shared" si="29"/>
        <v>16</v>
      </c>
      <c r="AN13" s="33">
        <f t="shared" si="30"/>
        <v>2.7027027027027029E-2</v>
      </c>
      <c r="AO13" s="25">
        <f>'Mai N-1'!AM13</f>
        <v>11</v>
      </c>
      <c r="AP13" s="26">
        <f t="shared" si="31"/>
        <v>5</v>
      </c>
      <c r="AQ13" s="22">
        <f t="shared" si="32"/>
        <v>0</v>
      </c>
      <c r="AR13" s="23">
        <f t="shared" si="33"/>
        <v>0</v>
      </c>
      <c r="AS13" s="33">
        <f t="shared" si="34"/>
        <v>0</v>
      </c>
      <c r="AT13" s="25">
        <f>'Mai N-1'!AR13</f>
        <v>0</v>
      </c>
      <c r="AU13" s="26">
        <f t="shared" si="35"/>
        <v>0</v>
      </c>
      <c r="AY13" t="s">
        <v>11</v>
      </c>
      <c r="AZ13" t="s">
        <v>86</v>
      </c>
      <c r="BA13" t="s">
        <v>87</v>
      </c>
      <c r="BB13" t="s">
        <v>105</v>
      </c>
      <c r="BC13" t="s">
        <v>115</v>
      </c>
      <c r="BD13">
        <v>1</v>
      </c>
      <c r="BE13">
        <v>4</v>
      </c>
      <c r="BF13">
        <v>0</v>
      </c>
      <c r="BG13">
        <v>0</v>
      </c>
      <c r="BH13">
        <v>1</v>
      </c>
      <c r="BI13">
        <v>4</v>
      </c>
      <c r="BJ13">
        <v>0</v>
      </c>
      <c r="BK13">
        <v>10</v>
      </c>
      <c r="BL13">
        <v>0</v>
      </c>
    </row>
    <row r="14" spans="1:64" x14ac:dyDescent="0.3">
      <c r="A14" t="s">
        <v>6</v>
      </c>
      <c r="B14" s="21"/>
      <c r="C14" s="22">
        <f t="shared" si="0"/>
        <v>1.020408163265306E-2</v>
      </c>
      <c r="D14" s="23">
        <f t="shared" si="1"/>
        <v>1</v>
      </c>
      <c r="E14" s="24">
        <f t="shared" si="2"/>
        <v>8.4033613445378158E-2</v>
      </c>
      <c r="F14" s="25">
        <f>'Mai N-1'!D14</f>
        <v>10</v>
      </c>
      <c r="G14" s="26">
        <f t="shared" si="3"/>
        <v>-9</v>
      </c>
      <c r="H14" s="22">
        <f t="shared" si="4"/>
        <v>5.6818181818181816E-2</v>
      </c>
      <c r="I14" s="23">
        <f t="shared" si="5"/>
        <v>5</v>
      </c>
      <c r="J14" s="33">
        <f t="shared" si="6"/>
        <v>3.3707865168539325E-2</v>
      </c>
      <c r="K14" s="25">
        <f>'Mai N-1'!I14</f>
        <v>3</v>
      </c>
      <c r="L14" s="26">
        <f t="shared" si="7"/>
        <v>2</v>
      </c>
      <c r="M14" s="22">
        <f t="shared" si="8"/>
        <v>0</v>
      </c>
      <c r="N14" s="23">
        <f t="shared" si="9"/>
        <v>0</v>
      </c>
      <c r="O14" s="24">
        <f t="shared" si="10"/>
        <v>0</v>
      </c>
      <c r="P14" s="25">
        <f>'Mai N-1'!N14</f>
        <v>0</v>
      </c>
      <c r="Q14" s="26">
        <f t="shared" si="11"/>
        <v>0</v>
      </c>
      <c r="R14" s="22">
        <f t="shared" si="12"/>
        <v>2.1276595744680851E-2</v>
      </c>
      <c r="S14" s="23">
        <f t="shared" si="13"/>
        <v>1</v>
      </c>
      <c r="T14" s="33">
        <f t="shared" si="14"/>
        <v>0</v>
      </c>
      <c r="U14" s="25">
        <f>'Mai N-1'!S14</f>
        <v>0</v>
      </c>
      <c r="V14" s="26">
        <f t="shared" si="15"/>
        <v>1</v>
      </c>
      <c r="W14" s="22">
        <f t="shared" si="16"/>
        <v>5.2631578947368418E-2</v>
      </c>
      <c r="X14" s="23">
        <f t="shared" si="17"/>
        <v>1</v>
      </c>
      <c r="Y14" s="33">
        <f t="shared" si="18"/>
        <v>0</v>
      </c>
      <c r="Z14" s="25">
        <f>'Mai N-1'!X14</f>
        <v>0</v>
      </c>
      <c r="AA14" s="26">
        <f t="shared" si="19"/>
        <v>1</v>
      </c>
      <c r="AB14" s="22">
        <f t="shared" si="20"/>
        <v>1.9230769230769232E-2</v>
      </c>
      <c r="AC14" s="23">
        <f t="shared" si="21"/>
        <v>2</v>
      </c>
      <c r="AD14" s="33">
        <f t="shared" si="22"/>
        <v>1.5873015873015872E-2</v>
      </c>
      <c r="AE14" s="25">
        <f>'Mai N-1'!AC14</f>
        <v>2</v>
      </c>
      <c r="AF14" s="26">
        <f t="shared" si="23"/>
        <v>0</v>
      </c>
      <c r="AG14" s="22">
        <f t="shared" si="24"/>
        <v>0</v>
      </c>
      <c r="AH14" s="23">
        <f t="shared" si="25"/>
        <v>0</v>
      </c>
      <c r="AI14" s="33">
        <f t="shared" si="26"/>
        <v>0</v>
      </c>
      <c r="AJ14" s="25">
        <f>'Mai N-1'!AH14</f>
        <v>0</v>
      </c>
      <c r="AK14" s="26">
        <f t="shared" si="27"/>
        <v>0</v>
      </c>
      <c r="AL14" s="22">
        <f t="shared" si="28"/>
        <v>2.4330900243309004E-2</v>
      </c>
      <c r="AM14" s="23">
        <f t="shared" si="29"/>
        <v>10</v>
      </c>
      <c r="AN14" s="33">
        <f t="shared" si="30"/>
        <v>3.4398034398034398E-2</v>
      </c>
      <c r="AO14" s="25">
        <f>'Mai N-1'!AM14</f>
        <v>14</v>
      </c>
      <c r="AP14" s="26">
        <f t="shared" si="31"/>
        <v>-4</v>
      </c>
      <c r="AQ14" s="22">
        <f t="shared" si="32"/>
        <v>0</v>
      </c>
      <c r="AR14" s="23">
        <f t="shared" si="33"/>
        <v>0</v>
      </c>
      <c r="AS14" s="33">
        <f t="shared" si="34"/>
        <v>3.0303030303030304E-2</v>
      </c>
      <c r="AT14" s="25">
        <f>'Mai N-1'!AR14</f>
        <v>1</v>
      </c>
      <c r="AU14" s="26">
        <f t="shared" si="35"/>
        <v>-1</v>
      </c>
      <c r="AY14" t="s">
        <v>12</v>
      </c>
      <c r="AZ14" t="s">
        <v>86</v>
      </c>
      <c r="BA14" t="s">
        <v>87</v>
      </c>
      <c r="BB14" t="s">
        <v>105</v>
      </c>
      <c r="BC14" t="s">
        <v>115</v>
      </c>
      <c r="BD14">
        <v>0</v>
      </c>
      <c r="BE14">
        <v>2</v>
      </c>
      <c r="BF14">
        <v>0</v>
      </c>
      <c r="BG14">
        <v>2</v>
      </c>
      <c r="BH14">
        <v>1</v>
      </c>
      <c r="BI14">
        <v>1</v>
      </c>
      <c r="BJ14">
        <v>0</v>
      </c>
      <c r="BK14">
        <v>6</v>
      </c>
      <c r="BL14">
        <v>0</v>
      </c>
    </row>
    <row r="15" spans="1:64" x14ac:dyDescent="0.3">
      <c r="A15" t="s">
        <v>7</v>
      </c>
      <c r="B15" s="21"/>
      <c r="C15" s="22">
        <f t="shared" si="0"/>
        <v>4.0816326530612242E-2</v>
      </c>
      <c r="D15" s="23">
        <f t="shared" si="1"/>
        <v>4</v>
      </c>
      <c r="E15" s="24">
        <f t="shared" si="2"/>
        <v>2.5210084033613446E-2</v>
      </c>
      <c r="F15" s="25">
        <f>'Mai N-1'!D15</f>
        <v>3</v>
      </c>
      <c r="G15" s="26">
        <f t="shared" si="3"/>
        <v>1</v>
      </c>
      <c r="H15" s="22">
        <f t="shared" si="4"/>
        <v>3.4090909090909088E-2</v>
      </c>
      <c r="I15" s="23">
        <f t="shared" si="5"/>
        <v>3</v>
      </c>
      <c r="J15" s="33">
        <f t="shared" si="6"/>
        <v>6.741573033707865E-2</v>
      </c>
      <c r="K15" s="25">
        <f>'Mai N-1'!I15</f>
        <v>6</v>
      </c>
      <c r="L15" s="26">
        <f t="shared" si="7"/>
        <v>-3</v>
      </c>
      <c r="M15" s="22">
        <f t="shared" si="8"/>
        <v>0.12195121951219512</v>
      </c>
      <c r="N15" s="23">
        <f t="shared" si="9"/>
        <v>5</v>
      </c>
      <c r="O15" s="24">
        <f t="shared" si="10"/>
        <v>3.4482758620689655E-2</v>
      </c>
      <c r="P15" s="25">
        <f>'Mai N-1'!N15</f>
        <v>1</v>
      </c>
      <c r="Q15" s="26">
        <f t="shared" si="11"/>
        <v>4</v>
      </c>
      <c r="R15" s="22">
        <f t="shared" si="12"/>
        <v>4.2553191489361701E-2</v>
      </c>
      <c r="S15" s="23">
        <f t="shared" si="13"/>
        <v>2</v>
      </c>
      <c r="T15" s="33">
        <f t="shared" si="14"/>
        <v>6.8965517241379309E-2</v>
      </c>
      <c r="U15" s="25">
        <f>'Mai N-1'!S15</f>
        <v>2</v>
      </c>
      <c r="V15" s="26">
        <f t="shared" si="15"/>
        <v>0</v>
      </c>
      <c r="W15" s="22">
        <f t="shared" si="16"/>
        <v>0.31578947368421051</v>
      </c>
      <c r="X15" s="23">
        <f t="shared" si="17"/>
        <v>6</v>
      </c>
      <c r="Y15" s="33">
        <f t="shared" si="18"/>
        <v>0.1111111111111111</v>
      </c>
      <c r="Z15" s="25">
        <f>'Mai N-1'!X15</f>
        <v>3</v>
      </c>
      <c r="AA15" s="26">
        <f t="shared" si="19"/>
        <v>3</v>
      </c>
      <c r="AB15" s="22">
        <f t="shared" si="20"/>
        <v>0.125</v>
      </c>
      <c r="AC15" s="23">
        <f t="shared" si="21"/>
        <v>13</v>
      </c>
      <c r="AD15" s="33">
        <f t="shared" si="22"/>
        <v>2.3809523809523808E-2</v>
      </c>
      <c r="AE15" s="25">
        <f>'Mai N-1'!AC15</f>
        <v>3</v>
      </c>
      <c r="AF15" s="26">
        <f t="shared" si="23"/>
        <v>10</v>
      </c>
      <c r="AG15" s="22">
        <f t="shared" si="24"/>
        <v>3.4482758620689655E-2</v>
      </c>
      <c r="AH15" s="23">
        <f t="shared" si="25"/>
        <v>1</v>
      </c>
      <c r="AI15" s="33">
        <f t="shared" si="26"/>
        <v>0</v>
      </c>
      <c r="AJ15" s="25">
        <f>'Mai N-1'!AH15</f>
        <v>0</v>
      </c>
      <c r="AK15" s="26">
        <f t="shared" si="27"/>
        <v>1</v>
      </c>
      <c r="AL15" s="22">
        <f t="shared" si="28"/>
        <v>8.0291970802919707E-2</v>
      </c>
      <c r="AM15" s="23">
        <f t="shared" si="29"/>
        <v>33</v>
      </c>
      <c r="AN15" s="33">
        <f t="shared" si="30"/>
        <v>3.4398034398034398E-2</v>
      </c>
      <c r="AO15" s="25">
        <f>'Mai N-1'!AM15</f>
        <v>14</v>
      </c>
      <c r="AP15" s="26">
        <f t="shared" si="31"/>
        <v>19</v>
      </c>
      <c r="AQ15" s="22">
        <f t="shared" si="32"/>
        <v>6.6666666666666666E-2</v>
      </c>
      <c r="AR15" s="23">
        <f t="shared" si="33"/>
        <v>1</v>
      </c>
      <c r="AS15" s="33">
        <f t="shared" si="34"/>
        <v>0.12121212121212122</v>
      </c>
      <c r="AT15" s="25">
        <f>'Mai N-1'!AR15</f>
        <v>4</v>
      </c>
      <c r="AU15" s="26">
        <f t="shared" si="35"/>
        <v>-3</v>
      </c>
      <c r="AY15" t="s">
        <v>13</v>
      </c>
      <c r="AZ15" t="s">
        <v>86</v>
      </c>
      <c r="BA15" t="s">
        <v>87</v>
      </c>
      <c r="BB15" t="s">
        <v>105</v>
      </c>
      <c r="BC15" t="s">
        <v>115</v>
      </c>
      <c r="BD15">
        <v>1</v>
      </c>
      <c r="BE15">
        <v>4</v>
      </c>
      <c r="BF15">
        <v>4</v>
      </c>
      <c r="BG15">
        <v>2</v>
      </c>
      <c r="BH15">
        <v>0</v>
      </c>
      <c r="BI15">
        <v>1</v>
      </c>
      <c r="BJ15">
        <v>0</v>
      </c>
      <c r="BK15">
        <v>12</v>
      </c>
      <c r="BL15">
        <v>0</v>
      </c>
    </row>
    <row r="16" spans="1:64" x14ac:dyDescent="0.3">
      <c r="A16" t="s">
        <v>56</v>
      </c>
      <c r="B16" s="21"/>
      <c r="C16" s="22">
        <f t="shared" si="0"/>
        <v>0</v>
      </c>
      <c r="D16" s="23">
        <f t="shared" si="1"/>
        <v>0</v>
      </c>
      <c r="E16" s="24">
        <f t="shared" si="2"/>
        <v>0</v>
      </c>
      <c r="F16" s="25">
        <f>'Mai N-1'!D16</f>
        <v>0</v>
      </c>
      <c r="G16" s="26">
        <f t="shared" si="3"/>
        <v>0</v>
      </c>
      <c r="H16" s="22">
        <f t="shared" si="4"/>
        <v>0</v>
      </c>
      <c r="I16" s="23">
        <f t="shared" si="5"/>
        <v>0</v>
      </c>
      <c r="J16" s="33">
        <f t="shared" si="6"/>
        <v>0</v>
      </c>
      <c r="K16" s="25">
        <f>'Mai N-1'!I16</f>
        <v>0</v>
      </c>
      <c r="L16" s="26">
        <f t="shared" si="7"/>
        <v>0</v>
      </c>
      <c r="M16" s="22">
        <f t="shared" si="8"/>
        <v>0</v>
      </c>
      <c r="N16" s="23">
        <f t="shared" si="9"/>
        <v>0</v>
      </c>
      <c r="O16" s="24">
        <f t="shared" si="10"/>
        <v>0</v>
      </c>
      <c r="P16" s="25">
        <f>'Mai N-1'!N16</f>
        <v>0</v>
      </c>
      <c r="Q16" s="26">
        <f t="shared" si="11"/>
        <v>0</v>
      </c>
      <c r="R16" s="22">
        <f t="shared" si="12"/>
        <v>0</v>
      </c>
      <c r="S16" s="23">
        <f t="shared" si="13"/>
        <v>0</v>
      </c>
      <c r="T16" s="33">
        <f t="shared" si="14"/>
        <v>0</v>
      </c>
      <c r="U16" s="25">
        <f>'Mai N-1'!S16</f>
        <v>0</v>
      </c>
      <c r="V16" s="26">
        <f t="shared" si="15"/>
        <v>0</v>
      </c>
      <c r="W16" s="22">
        <f t="shared" si="16"/>
        <v>0</v>
      </c>
      <c r="X16" s="23">
        <f t="shared" si="17"/>
        <v>0</v>
      </c>
      <c r="Y16" s="33">
        <f t="shared" si="18"/>
        <v>0</v>
      </c>
      <c r="Z16" s="25">
        <f>'Mai N-1'!X16</f>
        <v>0</v>
      </c>
      <c r="AA16" s="26">
        <f t="shared" si="19"/>
        <v>0</v>
      </c>
      <c r="AB16" s="22">
        <f t="shared" si="20"/>
        <v>0</v>
      </c>
      <c r="AC16" s="23">
        <f t="shared" si="21"/>
        <v>0</v>
      </c>
      <c r="AD16" s="33">
        <f t="shared" si="22"/>
        <v>0</v>
      </c>
      <c r="AE16" s="25">
        <f>'Mai N-1'!AC16</f>
        <v>0</v>
      </c>
      <c r="AF16" s="26">
        <f t="shared" si="23"/>
        <v>0</v>
      </c>
      <c r="AG16" s="22">
        <f t="shared" si="24"/>
        <v>3.4482758620689655E-2</v>
      </c>
      <c r="AH16" s="23">
        <f t="shared" si="25"/>
        <v>1</v>
      </c>
      <c r="AI16" s="33">
        <f t="shared" si="26"/>
        <v>0</v>
      </c>
      <c r="AJ16" s="25">
        <f>'Mai N-1'!AH16</f>
        <v>0</v>
      </c>
      <c r="AK16" s="26">
        <f t="shared" si="27"/>
        <v>1</v>
      </c>
      <c r="AL16" s="22">
        <f t="shared" si="28"/>
        <v>0</v>
      </c>
      <c r="AM16" s="23">
        <f t="shared" si="29"/>
        <v>0</v>
      </c>
      <c r="AN16" s="33">
        <f t="shared" si="30"/>
        <v>0</v>
      </c>
      <c r="AO16" s="25">
        <f>'Mai N-1'!AM16</f>
        <v>0</v>
      </c>
      <c r="AP16" s="26">
        <f t="shared" si="31"/>
        <v>0</v>
      </c>
      <c r="AQ16" s="22">
        <f t="shared" si="32"/>
        <v>6.6666666666666666E-2</v>
      </c>
      <c r="AR16" s="23">
        <f t="shared" si="33"/>
        <v>1</v>
      </c>
      <c r="AS16" s="33">
        <f t="shared" si="34"/>
        <v>0</v>
      </c>
      <c r="AT16" s="25">
        <f>'Mai N-1'!AR16</f>
        <v>0</v>
      </c>
      <c r="AU16" s="26">
        <f t="shared" si="35"/>
        <v>1</v>
      </c>
      <c r="AY16" t="s">
        <v>37</v>
      </c>
      <c r="AZ16" t="s">
        <v>86</v>
      </c>
      <c r="BA16" t="s">
        <v>87</v>
      </c>
      <c r="BB16" t="s">
        <v>105</v>
      </c>
      <c r="BC16" t="s">
        <v>115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1</v>
      </c>
      <c r="BJ16">
        <v>0</v>
      </c>
      <c r="BK16">
        <v>1</v>
      </c>
      <c r="BL16">
        <v>0</v>
      </c>
    </row>
    <row r="17" spans="1:64" x14ac:dyDescent="0.3">
      <c r="A17" t="s">
        <v>8</v>
      </c>
      <c r="B17" s="21"/>
      <c r="C17" s="22">
        <f t="shared" si="0"/>
        <v>1.020408163265306E-2</v>
      </c>
      <c r="D17" s="23">
        <f t="shared" si="1"/>
        <v>1</v>
      </c>
      <c r="E17" s="24">
        <f t="shared" si="2"/>
        <v>0</v>
      </c>
      <c r="F17" s="25">
        <f>'Mai N-1'!D17</f>
        <v>0</v>
      </c>
      <c r="G17" s="26">
        <f t="shared" si="3"/>
        <v>1</v>
      </c>
      <c r="H17" s="22">
        <f t="shared" si="4"/>
        <v>0</v>
      </c>
      <c r="I17" s="23">
        <f t="shared" si="5"/>
        <v>0</v>
      </c>
      <c r="J17" s="33">
        <f t="shared" si="6"/>
        <v>0</v>
      </c>
      <c r="K17" s="25">
        <f>'Mai N-1'!I17</f>
        <v>0</v>
      </c>
      <c r="L17" s="26">
        <f t="shared" si="7"/>
        <v>0</v>
      </c>
      <c r="M17" s="22">
        <f t="shared" si="8"/>
        <v>7.3170731707317069E-2</v>
      </c>
      <c r="N17" s="23">
        <f t="shared" si="9"/>
        <v>3</v>
      </c>
      <c r="O17" s="24">
        <f t="shared" si="10"/>
        <v>0</v>
      </c>
      <c r="P17" s="25">
        <f>'Mai N-1'!N17</f>
        <v>0</v>
      </c>
      <c r="Q17" s="26">
        <f t="shared" si="11"/>
        <v>3</v>
      </c>
      <c r="R17" s="22">
        <f t="shared" si="12"/>
        <v>0</v>
      </c>
      <c r="S17" s="23">
        <f t="shared" si="13"/>
        <v>0</v>
      </c>
      <c r="T17" s="33">
        <f t="shared" si="14"/>
        <v>0</v>
      </c>
      <c r="U17" s="25">
        <f>'Mai N-1'!S17</f>
        <v>0</v>
      </c>
      <c r="V17" s="26">
        <f t="shared" si="15"/>
        <v>0</v>
      </c>
      <c r="W17" s="22">
        <f t="shared" si="16"/>
        <v>5.2631578947368418E-2</v>
      </c>
      <c r="X17" s="23">
        <f t="shared" si="17"/>
        <v>1</v>
      </c>
      <c r="Y17" s="33">
        <f t="shared" si="18"/>
        <v>0</v>
      </c>
      <c r="Z17" s="25">
        <f>'Mai N-1'!X17</f>
        <v>0</v>
      </c>
      <c r="AA17" s="26">
        <f t="shared" si="19"/>
        <v>1</v>
      </c>
      <c r="AB17" s="22">
        <f t="shared" si="20"/>
        <v>9.6153846153846159E-3</v>
      </c>
      <c r="AC17" s="23">
        <f t="shared" si="21"/>
        <v>1</v>
      </c>
      <c r="AD17" s="33">
        <f t="shared" si="22"/>
        <v>0</v>
      </c>
      <c r="AE17" s="25">
        <f>'Mai N-1'!AC17</f>
        <v>0</v>
      </c>
      <c r="AF17" s="26">
        <f t="shared" si="23"/>
        <v>1</v>
      </c>
      <c r="AG17" s="22">
        <f t="shared" si="24"/>
        <v>0</v>
      </c>
      <c r="AH17" s="23">
        <f t="shared" si="25"/>
        <v>0</v>
      </c>
      <c r="AI17" s="33">
        <f t="shared" si="26"/>
        <v>0</v>
      </c>
      <c r="AJ17" s="25">
        <f>'Mai N-1'!AH17</f>
        <v>0</v>
      </c>
      <c r="AK17" s="26">
        <f t="shared" si="27"/>
        <v>0</v>
      </c>
      <c r="AL17" s="22">
        <f t="shared" si="28"/>
        <v>1.4598540145985401E-2</v>
      </c>
      <c r="AM17" s="23">
        <f t="shared" si="29"/>
        <v>6</v>
      </c>
      <c r="AN17" s="33">
        <f t="shared" si="30"/>
        <v>0</v>
      </c>
      <c r="AO17" s="25">
        <f>'Mai N-1'!AM17</f>
        <v>0</v>
      </c>
      <c r="AP17" s="26">
        <f t="shared" si="31"/>
        <v>6</v>
      </c>
      <c r="AQ17" s="22">
        <f t="shared" si="32"/>
        <v>0</v>
      </c>
      <c r="AR17" s="23">
        <f t="shared" si="33"/>
        <v>0</v>
      </c>
      <c r="AS17" s="33">
        <f t="shared" si="34"/>
        <v>0</v>
      </c>
      <c r="AT17" s="25">
        <f>'Mai N-1'!AR17</f>
        <v>0</v>
      </c>
      <c r="AU17" s="26">
        <f t="shared" si="35"/>
        <v>0</v>
      </c>
      <c r="AY17" t="s">
        <v>17</v>
      </c>
      <c r="AZ17" t="s">
        <v>86</v>
      </c>
      <c r="BA17" t="s">
        <v>87</v>
      </c>
      <c r="BB17" t="s">
        <v>105</v>
      </c>
      <c r="BC17" t="s">
        <v>115</v>
      </c>
      <c r="BD17">
        <v>1</v>
      </c>
      <c r="BE17">
        <v>1</v>
      </c>
      <c r="BF17">
        <v>0</v>
      </c>
      <c r="BG17">
        <v>1</v>
      </c>
      <c r="BH17">
        <v>0</v>
      </c>
      <c r="BI17">
        <v>2</v>
      </c>
      <c r="BJ17">
        <v>0</v>
      </c>
      <c r="BK17">
        <v>5</v>
      </c>
      <c r="BL17">
        <v>0</v>
      </c>
    </row>
    <row r="18" spans="1:64" x14ac:dyDescent="0.3">
      <c r="A18" t="s">
        <v>57</v>
      </c>
      <c r="B18" s="21"/>
      <c r="C18" s="22">
        <f t="shared" si="0"/>
        <v>0</v>
      </c>
      <c r="D18" s="23">
        <f t="shared" si="1"/>
        <v>0</v>
      </c>
      <c r="E18" s="24">
        <f t="shared" si="2"/>
        <v>0</v>
      </c>
      <c r="F18" s="25">
        <f>'Mai N-1'!D18</f>
        <v>0</v>
      </c>
      <c r="G18" s="26">
        <f t="shared" si="3"/>
        <v>0</v>
      </c>
      <c r="H18" s="22">
        <f t="shared" si="4"/>
        <v>0</v>
      </c>
      <c r="I18" s="23">
        <f t="shared" si="5"/>
        <v>0</v>
      </c>
      <c r="J18" s="33">
        <f t="shared" si="6"/>
        <v>0</v>
      </c>
      <c r="K18" s="25">
        <f>'Mai N-1'!I18</f>
        <v>0</v>
      </c>
      <c r="L18" s="26">
        <f t="shared" si="7"/>
        <v>0</v>
      </c>
      <c r="M18" s="22">
        <f t="shared" si="8"/>
        <v>0</v>
      </c>
      <c r="N18" s="23">
        <f t="shared" si="9"/>
        <v>0</v>
      </c>
      <c r="O18" s="24">
        <f t="shared" si="10"/>
        <v>0</v>
      </c>
      <c r="P18" s="25">
        <f>'Mai N-1'!N18</f>
        <v>0</v>
      </c>
      <c r="Q18" s="26">
        <f t="shared" si="11"/>
        <v>0</v>
      </c>
      <c r="R18" s="22">
        <f t="shared" si="12"/>
        <v>0</v>
      </c>
      <c r="S18" s="23">
        <f t="shared" si="13"/>
        <v>0</v>
      </c>
      <c r="T18" s="33">
        <f t="shared" si="14"/>
        <v>0</v>
      </c>
      <c r="U18" s="25">
        <f>'Mai N-1'!S18</f>
        <v>0</v>
      </c>
      <c r="V18" s="26">
        <f t="shared" si="15"/>
        <v>0</v>
      </c>
      <c r="W18" s="22">
        <f t="shared" si="16"/>
        <v>0</v>
      </c>
      <c r="X18" s="23">
        <f t="shared" si="17"/>
        <v>0</v>
      </c>
      <c r="Y18" s="33">
        <f t="shared" si="18"/>
        <v>0</v>
      </c>
      <c r="Z18" s="25">
        <f>'Mai N-1'!X18</f>
        <v>0</v>
      </c>
      <c r="AA18" s="26">
        <f t="shared" si="19"/>
        <v>0</v>
      </c>
      <c r="AB18" s="22">
        <f t="shared" si="20"/>
        <v>1.9230769230769232E-2</v>
      </c>
      <c r="AC18" s="23">
        <f t="shared" si="21"/>
        <v>2</v>
      </c>
      <c r="AD18" s="33">
        <f t="shared" si="22"/>
        <v>0</v>
      </c>
      <c r="AE18" s="25">
        <f>'Mai N-1'!AC18</f>
        <v>0</v>
      </c>
      <c r="AF18" s="26">
        <f t="shared" si="23"/>
        <v>2</v>
      </c>
      <c r="AG18" s="22">
        <f t="shared" si="24"/>
        <v>0</v>
      </c>
      <c r="AH18" s="23">
        <f t="shared" si="25"/>
        <v>0</v>
      </c>
      <c r="AI18" s="33">
        <f t="shared" si="26"/>
        <v>0</v>
      </c>
      <c r="AJ18" s="25">
        <f>'Mai N-1'!AH18</f>
        <v>0</v>
      </c>
      <c r="AK18" s="26">
        <f t="shared" si="27"/>
        <v>0</v>
      </c>
      <c r="AL18" s="22">
        <f t="shared" si="28"/>
        <v>4.8661800486618006E-3</v>
      </c>
      <c r="AM18" s="23">
        <f t="shared" si="29"/>
        <v>2</v>
      </c>
      <c r="AN18" s="33">
        <f t="shared" si="30"/>
        <v>0</v>
      </c>
      <c r="AO18" s="25">
        <f>'Mai N-1'!AM18</f>
        <v>0</v>
      </c>
      <c r="AP18" s="26">
        <f t="shared" si="31"/>
        <v>2</v>
      </c>
      <c r="AQ18" s="22">
        <f t="shared" si="32"/>
        <v>0</v>
      </c>
      <c r="AR18" s="23">
        <f t="shared" si="33"/>
        <v>0</v>
      </c>
      <c r="AS18" s="33">
        <f t="shared" si="34"/>
        <v>0</v>
      </c>
      <c r="AT18" s="25">
        <f>'Mai N-1'!AR18</f>
        <v>0</v>
      </c>
      <c r="AU18" s="26">
        <f t="shared" si="35"/>
        <v>0</v>
      </c>
      <c r="AY18" t="s">
        <v>18</v>
      </c>
      <c r="AZ18" t="s">
        <v>86</v>
      </c>
      <c r="BA18" t="s">
        <v>87</v>
      </c>
      <c r="BB18" t="s">
        <v>105</v>
      </c>
      <c r="BC18" t="s">
        <v>115</v>
      </c>
      <c r="BD18">
        <v>1</v>
      </c>
      <c r="BE18">
        <v>1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2</v>
      </c>
      <c r="BL18">
        <v>0</v>
      </c>
    </row>
    <row r="19" spans="1:64" x14ac:dyDescent="0.3">
      <c r="A19" t="s">
        <v>9</v>
      </c>
      <c r="B19" s="21"/>
      <c r="C19" s="22">
        <f t="shared" si="0"/>
        <v>0</v>
      </c>
      <c r="D19" s="23">
        <f t="shared" si="1"/>
        <v>0</v>
      </c>
      <c r="E19" s="24">
        <f t="shared" si="2"/>
        <v>0</v>
      </c>
      <c r="F19" s="25">
        <f>'Mai N-1'!D19</f>
        <v>0</v>
      </c>
      <c r="G19" s="26">
        <f t="shared" si="3"/>
        <v>0</v>
      </c>
      <c r="H19" s="22">
        <f t="shared" si="4"/>
        <v>2.2727272727272728E-2</v>
      </c>
      <c r="I19" s="23">
        <f t="shared" si="5"/>
        <v>2</v>
      </c>
      <c r="J19" s="33">
        <f t="shared" si="6"/>
        <v>3.3707865168539325E-2</v>
      </c>
      <c r="K19" s="25">
        <f>'Mai N-1'!I19</f>
        <v>3</v>
      </c>
      <c r="L19" s="26">
        <f t="shared" si="7"/>
        <v>-1</v>
      </c>
      <c r="M19" s="22">
        <f t="shared" si="8"/>
        <v>0</v>
      </c>
      <c r="N19" s="23">
        <f t="shared" si="9"/>
        <v>0</v>
      </c>
      <c r="O19" s="24">
        <f t="shared" si="10"/>
        <v>0</v>
      </c>
      <c r="P19" s="25">
        <f>'Mai N-1'!N19</f>
        <v>0</v>
      </c>
      <c r="Q19" s="26">
        <f t="shared" si="11"/>
        <v>0</v>
      </c>
      <c r="R19" s="22">
        <f t="shared" si="12"/>
        <v>0</v>
      </c>
      <c r="S19" s="23">
        <f t="shared" si="13"/>
        <v>0</v>
      </c>
      <c r="T19" s="33">
        <f t="shared" si="14"/>
        <v>0</v>
      </c>
      <c r="U19" s="25">
        <f>'Mai N-1'!S19</f>
        <v>0</v>
      </c>
      <c r="V19" s="26">
        <f t="shared" si="15"/>
        <v>0</v>
      </c>
      <c r="W19" s="22">
        <f t="shared" si="16"/>
        <v>0</v>
      </c>
      <c r="X19" s="23">
        <f t="shared" si="17"/>
        <v>0</v>
      </c>
      <c r="Y19" s="33">
        <f t="shared" si="18"/>
        <v>0</v>
      </c>
      <c r="Z19" s="25">
        <f>'Mai N-1'!X19</f>
        <v>0</v>
      </c>
      <c r="AA19" s="26">
        <f t="shared" si="19"/>
        <v>0</v>
      </c>
      <c r="AB19" s="22">
        <f t="shared" si="20"/>
        <v>0</v>
      </c>
      <c r="AC19" s="23">
        <f t="shared" si="21"/>
        <v>0</v>
      </c>
      <c r="AD19" s="33">
        <f t="shared" si="22"/>
        <v>7.9365079365079361E-3</v>
      </c>
      <c r="AE19" s="25">
        <f>'Mai N-1'!AC19</f>
        <v>1</v>
      </c>
      <c r="AF19" s="26">
        <f t="shared" si="23"/>
        <v>-1</v>
      </c>
      <c r="AG19" s="22">
        <f t="shared" si="24"/>
        <v>0</v>
      </c>
      <c r="AH19" s="23">
        <f t="shared" si="25"/>
        <v>0</v>
      </c>
      <c r="AI19" s="33">
        <f t="shared" si="26"/>
        <v>0</v>
      </c>
      <c r="AJ19" s="25">
        <f>'Mai N-1'!AH19</f>
        <v>0</v>
      </c>
      <c r="AK19" s="26">
        <f t="shared" si="27"/>
        <v>0</v>
      </c>
      <c r="AL19" s="22">
        <f t="shared" si="28"/>
        <v>4.8661800486618006E-3</v>
      </c>
      <c r="AM19" s="23">
        <f t="shared" si="29"/>
        <v>2</v>
      </c>
      <c r="AN19" s="33">
        <f t="shared" si="30"/>
        <v>9.8280098280098278E-3</v>
      </c>
      <c r="AO19" s="25">
        <f>'Mai N-1'!AM19</f>
        <v>4</v>
      </c>
      <c r="AP19" s="26">
        <f t="shared" si="31"/>
        <v>-2</v>
      </c>
      <c r="AQ19" s="22">
        <f t="shared" si="32"/>
        <v>0</v>
      </c>
      <c r="AR19" s="23">
        <f t="shared" si="33"/>
        <v>0</v>
      </c>
      <c r="AS19" s="33">
        <f t="shared" si="34"/>
        <v>0</v>
      </c>
      <c r="AT19" s="25">
        <f>'Mai N-1'!AR19</f>
        <v>0</v>
      </c>
      <c r="AU19" s="26">
        <f t="shared" si="35"/>
        <v>0</v>
      </c>
      <c r="AY19" t="s">
        <v>19</v>
      </c>
      <c r="AZ19" t="s">
        <v>86</v>
      </c>
      <c r="BA19" t="s">
        <v>87</v>
      </c>
      <c r="BB19" t="s">
        <v>105</v>
      </c>
      <c r="BC19" t="s">
        <v>115</v>
      </c>
      <c r="BD19">
        <v>3</v>
      </c>
      <c r="BE19">
        <v>2</v>
      </c>
      <c r="BF19">
        <v>1</v>
      </c>
      <c r="BG19">
        <v>3</v>
      </c>
      <c r="BH19">
        <v>0</v>
      </c>
      <c r="BI19">
        <v>5</v>
      </c>
      <c r="BJ19">
        <v>2</v>
      </c>
      <c r="BK19">
        <v>15</v>
      </c>
      <c r="BL19">
        <v>1</v>
      </c>
    </row>
    <row r="20" spans="1:64" x14ac:dyDescent="0.3">
      <c r="A20" t="s">
        <v>10</v>
      </c>
      <c r="B20" s="21"/>
      <c r="C20" s="22">
        <f t="shared" si="0"/>
        <v>2.0408163265306121E-2</v>
      </c>
      <c r="D20" s="23">
        <f t="shared" si="1"/>
        <v>2</v>
      </c>
      <c r="E20" s="24">
        <f t="shared" si="2"/>
        <v>2.5210084033613446E-2</v>
      </c>
      <c r="F20" s="25">
        <f>'Mai N-1'!D20</f>
        <v>3</v>
      </c>
      <c r="G20" s="26">
        <f t="shared" si="3"/>
        <v>-1</v>
      </c>
      <c r="H20" s="22">
        <f t="shared" si="4"/>
        <v>2.2727272727272728E-2</v>
      </c>
      <c r="I20" s="23">
        <f t="shared" si="5"/>
        <v>2</v>
      </c>
      <c r="J20" s="33">
        <f t="shared" si="6"/>
        <v>5.6179775280898875E-2</v>
      </c>
      <c r="K20" s="25">
        <f>'Mai N-1'!I20</f>
        <v>5</v>
      </c>
      <c r="L20" s="26">
        <f t="shared" si="7"/>
        <v>-3</v>
      </c>
      <c r="M20" s="22">
        <f t="shared" si="8"/>
        <v>9.7560975609756101E-2</v>
      </c>
      <c r="N20" s="23">
        <f t="shared" si="9"/>
        <v>4</v>
      </c>
      <c r="O20" s="24">
        <f t="shared" si="10"/>
        <v>0.20689655172413793</v>
      </c>
      <c r="P20" s="25">
        <f>'Mai N-1'!N20</f>
        <v>6</v>
      </c>
      <c r="Q20" s="26">
        <f t="shared" si="11"/>
        <v>-2</v>
      </c>
      <c r="R20" s="22">
        <f t="shared" si="12"/>
        <v>4.2553191489361701E-2</v>
      </c>
      <c r="S20" s="23">
        <f t="shared" si="13"/>
        <v>2</v>
      </c>
      <c r="T20" s="33">
        <f t="shared" si="14"/>
        <v>0.13793103448275862</v>
      </c>
      <c r="U20" s="25">
        <f>'Mai N-1'!S20</f>
        <v>4</v>
      </c>
      <c r="V20" s="26">
        <f t="shared" si="15"/>
        <v>-2</v>
      </c>
      <c r="W20" s="22">
        <f t="shared" si="16"/>
        <v>5.2631578947368418E-2</v>
      </c>
      <c r="X20" s="23">
        <f t="shared" si="17"/>
        <v>1</v>
      </c>
      <c r="Y20" s="33">
        <f t="shared" si="18"/>
        <v>3.7037037037037035E-2</v>
      </c>
      <c r="Z20" s="25">
        <f>'Mai N-1'!X20</f>
        <v>1</v>
      </c>
      <c r="AA20" s="26">
        <f t="shared" si="19"/>
        <v>0</v>
      </c>
      <c r="AB20" s="22">
        <f t="shared" si="20"/>
        <v>2.8846153846153848E-2</v>
      </c>
      <c r="AC20" s="23">
        <f t="shared" si="21"/>
        <v>3</v>
      </c>
      <c r="AD20" s="33">
        <f t="shared" si="22"/>
        <v>7.9365079365079361E-3</v>
      </c>
      <c r="AE20" s="25">
        <f>'Mai N-1'!AC20</f>
        <v>1</v>
      </c>
      <c r="AF20" s="26">
        <f t="shared" si="23"/>
        <v>2</v>
      </c>
      <c r="AG20" s="22">
        <f t="shared" si="24"/>
        <v>0.10344827586206896</v>
      </c>
      <c r="AH20" s="23">
        <f t="shared" si="25"/>
        <v>3</v>
      </c>
      <c r="AI20" s="33">
        <f t="shared" si="26"/>
        <v>9.5238095238095233E-2</v>
      </c>
      <c r="AJ20" s="25">
        <f>'Mai N-1'!AH20</f>
        <v>2</v>
      </c>
      <c r="AK20" s="26">
        <f t="shared" si="27"/>
        <v>1</v>
      </c>
      <c r="AL20" s="22">
        <f t="shared" si="28"/>
        <v>3.8929440389294405E-2</v>
      </c>
      <c r="AM20" s="23">
        <f t="shared" si="29"/>
        <v>16</v>
      </c>
      <c r="AN20" s="33">
        <f t="shared" si="30"/>
        <v>5.4054054054054057E-2</v>
      </c>
      <c r="AO20" s="25">
        <f>'Mai N-1'!AM20</f>
        <v>22</v>
      </c>
      <c r="AP20" s="26">
        <f t="shared" si="31"/>
        <v>-6</v>
      </c>
      <c r="AQ20" s="22">
        <f t="shared" si="32"/>
        <v>6.6666666666666666E-2</v>
      </c>
      <c r="AR20" s="23">
        <f t="shared" si="33"/>
        <v>1</v>
      </c>
      <c r="AS20" s="33">
        <f t="shared" si="34"/>
        <v>0</v>
      </c>
      <c r="AT20" s="25">
        <f>'Mai N-1'!AR20</f>
        <v>0</v>
      </c>
      <c r="AU20" s="26">
        <f t="shared" si="35"/>
        <v>1</v>
      </c>
      <c r="AY20" t="s">
        <v>20</v>
      </c>
      <c r="AZ20" t="s">
        <v>86</v>
      </c>
      <c r="BA20" t="s">
        <v>87</v>
      </c>
      <c r="BB20" t="s">
        <v>105</v>
      </c>
      <c r="BC20" t="s">
        <v>115</v>
      </c>
      <c r="BD20">
        <v>4</v>
      </c>
      <c r="BE20">
        <v>1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5</v>
      </c>
      <c r="BL20">
        <v>0</v>
      </c>
    </row>
    <row r="21" spans="1:64" x14ac:dyDescent="0.3">
      <c r="A21" t="s">
        <v>58</v>
      </c>
      <c r="B21" s="21"/>
      <c r="C21" s="22">
        <f t="shared" si="0"/>
        <v>0</v>
      </c>
      <c r="D21" s="23">
        <f t="shared" si="1"/>
        <v>0</v>
      </c>
      <c r="E21" s="24">
        <f t="shared" si="2"/>
        <v>0</v>
      </c>
      <c r="F21" s="25">
        <f>'Mai N-1'!D21</f>
        <v>0</v>
      </c>
      <c r="G21" s="26">
        <f t="shared" si="3"/>
        <v>0</v>
      </c>
      <c r="H21" s="22">
        <f t="shared" si="4"/>
        <v>0</v>
      </c>
      <c r="I21" s="23">
        <f t="shared" si="5"/>
        <v>0</v>
      </c>
      <c r="J21" s="33">
        <f t="shared" si="6"/>
        <v>0</v>
      </c>
      <c r="K21" s="25">
        <f>'Mai N-1'!I21</f>
        <v>0</v>
      </c>
      <c r="L21" s="26">
        <f t="shared" si="7"/>
        <v>0</v>
      </c>
      <c r="M21" s="22">
        <f t="shared" si="8"/>
        <v>0</v>
      </c>
      <c r="N21" s="23">
        <f t="shared" si="9"/>
        <v>0</v>
      </c>
      <c r="O21" s="24">
        <f t="shared" si="10"/>
        <v>0</v>
      </c>
      <c r="P21" s="25">
        <f>'Mai N-1'!N21</f>
        <v>0</v>
      </c>
      <c r="Q21" s="26">
        <f t="shared" si="11"/>
        <v>0</v>
      </c>
      <c r="R21" s="22">
        <f t="shared" si="12"/>
        <v>0</v>
      </c>
      <c r="S21" s="23">
        <f t="shared" si="13"/>
        <v>0</v>
      </c>
      <c r="T21" s="33">
        <f t="shared" si="14"/>
        <v>0</v>
      </c>
      <c r="U21" s="25">
        <f>'Mai N-1'!S21</f>
        <v>0</v>
      </c>
      <c r="V21" s="26">
        <f t="shared" si="15"/>
        <v>0</v>
      </c>
      <c r="W21" s="22">
        <f t="shared" si="16"/>
        <v>0</v>
      </c>
      <c r="X21" s="23">
        <f t="shared" si="17"/>
        <v>0</v>
      </c>
      <c r="Y21" s="33">
        <f t="shared" si="18"/>
        <v>0</v>
      </c>
      <c r="Z21" s="25">
        <f>'Mai N-1'!X21</f>
        <v>0</v>
      </c>
      <c r="AA21" s="26">
        <f t="shared" si="19"/>
        <v>0</v>
      </c>
      <c r="AB21" s="22">
        <f t="shared" si="20"/>
        <v>0</v>
      </c>
      <c r="AC21" s="23">
        <f t="shared" si="21"/>
        <v>0</v>
      </c>
      <c r="AD21" s="33">
        <f t="shared" si="22"/>
        <v>0</v>
      </c>
      <c r="AE21" s="25">
        <f>'Mai N-1'!AC21</f>
        <v>0</v>
      </c>
      <c r="AF21" s="26">
        <f t="shared" si="23"/>
        <v>0</v>
      </c>
      <c r="AG21" s="22">
        <f t="shared" si="24"/>
        <v>0</v>
      </c>
      <c r="AH21" s="23">
        <f t="shared" si="25"/>
        <v>0</v>
      </c>
      <c r="AI21" s="33">
        <f t="shared" si="26"/>
        <v>0</v>
      </c>
      <c r="AJ21" s="25">
        <f>'Mai N-1'!AH21</f>
        <v>0</v>
      </c>
      <c r="AK21" s="26">
        <f t="shared" si="27"/>
        <v>0</v>
      </c>
      <c r="AL21" s="22">
        <f t="shared" si="28"/>
        <v>0</v>
      </c>
      <c r="AM21" s="23">
        <f t="shared" si="29"/>
        <v>0</v>
      </c>
      <c r="AN21" s="33">
        <f t="shared" si="30"/>
        <v>0</v>
      </c>
      <c r="AO21" s="25">
        <f>'Mai N-1'!AM21</f>
        <v>0</v>
      </c>
      <c r="AP21" s="26">
        <f t="shared" si="31"/>
        <v>0</v>
      </c>
      <c r="AQ21" s="22">
        <f t="shared" si="32"/>
        <v>0</v>
      </c>
      <c r="AR21" s="23">
        <f t="shared" si="33"/>
        <v>0</v>
      </c>
      <c r="AS21" s="33">
        <f t="shared" si="34"/>
        <v>0</v>
      </c>
      <c r="AT21" s="25">
        <f>'Mai N-1'!AR21</f>
        <v>0</v>
      </c>
      <c r="AU21" s="26">
        <f t="shared" si="35"/>
        <v>0</v>
      </c>
      <c r="AY21" t="s">
        <v>22</v>
      </c>
      <c r="AZ21" t="s">
        <v>86</v>
      </c>
      <c r="BA21" t="s">
        <v>87</v>
      </c>
      <c r="BB21" t="s">
        <v>105</v>
      </c>
      <c r="BC21" t="s">
        <v>115</v>
      </c>
      <c r="BD21">
        <v>6</v>
      </c>
      <c r="BE21">
        <v>1</v>
      </c>
      <c r="BF21">
        <v>0</v>
      </c>
      <c r="BG21">
        <v>2</v>
      </c>
      <c r="BH21">
        <v>0</v>
      </c>
      <c r="BI21">
        <v>3</v>
      </c>
      <c r="BJ21">
        <v>0</v>
      </c>
      <c r="BK21">
        <v>12</v>
      </c>
      <c r="BL21">
        <v>0</v>
      </c>
    </row>
    <row r="22" spans="1:64" x14ac:dyDescent="0.3">
      <c r="A22" t="s">
        <v>11</v>
      </c>
      <c r="B22" s="21"/>
      <c r="C22" s="22">
        <f t="shared" si="0"/>
        <v>1.020408163265306E-2</v>
      </c>
      <c r="D22" s="23">
        <f t="shared" si="1"/>
        <v>1</v>
      </c>
      <c r="E22" s="24">
        <f t="shared" si="2"/>
        <v>8.4033613445378148E-3</v>
      </c>
      <c r="F22" s="25">
        <f>'Mai N-1'!D22</f>
        <v>1</v>
      </c>
      <c r="G22" s="26">
        <f t="shared" si="3"/>
        <v>0</v>
      </c>
      <c r="H22" s="22">
        <f t="shared" si="4"/>
        <v>4.5454545454545456E-2</v>
      </c>
      <c r="I22" s="23">
        <f t="shared" si="5"/>
        <v>4</v>
      </c>
      <c r="J22" s="33">
        <f t="shared" si="6"/>
        <v>1.1235955056179775E-2</v>
      </c>
      <c r="K22" s="25">
        <f>'Mai N-1'!I22</f>
        <v>1</v>
      </c>
      <c r="L22" s="26">
        <f t="shared" si="7"/>
        <v>3</v>
      </c>
      <c r="M22" s="22">
        <f t="shared" si="8"/>
        <v>0</v>
      </c>
      <c r="N22" s="23">
        <f t="shared" si="9"/>
        <v>0</v>
      </c>
      <c r="O22" s="24">
        <f t="shared" si="10"/>
        <v>0</v>
      </c>
      <c r="P22" s="25">
        <f>'Mai N-1'!N22</f>
        <v>0</v>
      </c>
      <c r="Q22" s="26">
        <f t="shared" si="11"/>
        <v>0</v>
      </c>
      <c r="R22" s="22">
        <f t="shared" si="12"/>
        <v>0</v>
      </c>
      <c r="S22" s="23">
        <f t="shared" si="13"/>
        <v>0</v>
      </c>
      <c r="T22" s="33">
        <f t="shared" si="14"/>
        <v>3.4482758620689655E-2</v>
      </c>
      <c r="U22" s="25">
        <f>'Mai N-1'!S22</f>
        <v>1</v>
      </c>
      <c r="V22" s="26">
        <f t="shared" si="15"/>
        <v>-1</v>
      </c>
      <c r="W22" s="22">
        <f t="shared" si="16"/>
        <v>5.2631578947368418E-2</v>
      </c>
      <c r="X22" s="23">
        <f t="shared" si="17"/>
        <v>1</v>
      </c>
      <c r="Y22" s="33">
        <f t="shared" si="18"/>
        <v>0.14814814814814814</v>
      </c>
      <c r="Z22" s="25">
        <f>'Mai N-1'!X22</f>
        <v>4</v>
      </c>
      <c r="AA22" s="26">
        <f t="shared" si="19"/>
        <v>-3</v>
      </c>
      <c r="AB22" s="22">
        <f t="shared" si="20"/>
        <v>3.8461538461538464E-2</v>
      </c>
      <c r="AC22" s="23">
        <f t="shared" si="21"/>
        <v>4</v>
      </c>
      <c r="AD22" s="33">
        <f t="shared" si="22"/>
        <v>2.3809523809523808E-2</v>
      </c>
      <c r="AE22" s="25">
        <f>'Mai N-1'!AC22</f>
        <v>3</v>
      </c>
      <c r="AF22" s="26">
        <f t="shared" si="23"/>
        <v>1</v>
      </c>
      <c r="AG22" s="22">
        <f t="shared" si="24"/>
        <v>0</v>
      </c>
      <c r="AH22" s="23">
        <f t="shared" si="25"/>
        <v>0</v>
      </c>
      <c r="AI22" s="33">
        <f t="shared" si="26"/>
        <v>0</v>
      </c>
      <c r="AJ22" s="25">
        <f>'Mai N-1'!AH22</f>
        <v>0</v>
      </c>
      <c r="AK22" s="26">
        <f t="shared" si="27"/>
        <v>0</v>
      </c>
      <c r="AL22" s="22">
        <f t="shared" si="28"/>
        <v>2.4330900243309004E-2</v>
      </c>
      <c r="AM22" s="23">
        <f t="shared" si="29"/>
        <v>10</v>
      </c>
      <c r="AN22" s="33">
        <f t="shared" si="30"/>
        <v>2.4570024570024569E-2</v>
      </c>
      <c r="AO22" s="25">
        <f>'Mai N-1'!AM22</f>
        <v>10</v>
      </c>
      <c r="AP22" s="26">
        <f t="shared" si="31"/>
        <v>0</v>
      </c>
      <c r="AQ22" s="22">
        <f t="shared" si="32"/>
        <v>0</v>
      </c>
      <c r="AR22" s="23">
        <f t="shared" si="33"/>
        <v>0</v>
      </c>
      <c r="AS22" s="33">
        <f t="shared" si="34"/>
        <v>0</v>
      </c>
      <c r="AT22" s="25">
        <f>'Mai N-1'!AR22</f>
        <v>0</v>
      </c>
      <c r="AU22" s="26">
        <f t="shared" si="35"/>
        <v>0</v>
      </c>
      <c r="AY22" t="s">
        <v>23</v>
      </c>
      <c r="AZ22" t="s">
        <v>86</v>
      </c>
      <c r="BA22" t="s">
        <v>87</v>
      </c>
      <c r="BB22" t="s">
        <v>105</v>
      </c>
      <c r="BC22" t="s">
        <v>115</v>
      </c>
      <c r="BD22">
        <v>1</v>
      </c>
      <c r="BE22">
        <v>5</v>
      </c>
      <c r="BF22">
        <v>0</v>
      </c>
      <c r="BG22">
        <v>0</v>
      </c>
      <c r="BH22">
        <v>1</v>
      </c>
      <c r="BI22">
        <v>3</v>
      </c>
      <c r="BJ22">
        <v>0</v>
      </c>
      <c r="BK22">
        <v>10</v>
      </c>
      <c r="BL22">
        <v>0</v>
      </c>
    </row>
    <row r="23" spans="1:64" x14ac:dyDescent="0.3">
      <c r="A23" t="s">
        <v>12</v>
      </c>
      <c r="B23" s="21"/>
      <c r="C23" s="22">
        <f t="shared" si="0"/>
        <v>0</v>
      </c>
      <c r="D23" s="23">
        <f t="shared" si="1"/>
        <v>0</v>
      </c>
      <c r="E23" s="24">
        <f t="shared" si="2"/>
        <v>8.4033613445378148E-3</v>
      </c>
      <c r="F23" s="25">
        <f>'Mai N-1'!D23</f>
        <v>1</v>
      </c>
      <c r="G23" s="26">
        <f t="shared" si="3"/>
        <v>-1</v>
      </c>
      <c r="H23" s="22">
        <f t="shared" si="4"/>
        <v>2.2727272727272728E-2</v>
      </c>
      <c r="I23" s="23">
        <f t="shared" si="5"/>
        <v>2</v>
      </c>
      <c r="J23" s="33">
        <f t="shared" si="6"/>
        <v>4.49438202247191E-2</v>
      </c>
      <c r="K23" s="25">
        <f>'Mai N-1'!I23</f>
        <v>4</v>
      </c>
      <c r="L23" s="26">
        <f t="shared" si="7"/>
        <v>-2</v>
      </c>
      <c r="M23" s="22">
        <f t="shared" si="8"/>
        <v>0</v>
      </c>
      <c r="N23" s="23">
        <f t="shared" si="9"/>
        <v>0</v>
      </c>
      <c r="O23" s="24">
        <f t="shared" si="10"/>
        <v>0</v>
      </c>
      <c r="P23" s="25">
        <f>'Mai N-1'!N23</f>
        <v>0</v>
      </c>
      <c r="Q23" s="26">
        <f t="shared" si="11"/>
        <v>0</v>
      </c>
      <c r="R23" s="22">
        <f t="shared" si="12"/>
        <v>4.2553191489361701E-2</v>
      </c>
      <c r="S23" s="23">
        <f t="shared" si="13"/>
        <v>2</v>
      </c>
      <c r="T23" s="33">
        <f t="shared" si="14"/>
        <v>3.4482758620689655E-2</v>
      </c>
      <c r="U23" s="25">
        <f>'Mai N-1'!S23</f>
        <v>1</v>
      </c>
      <c r="V23" s="26">
        <f t="shared" si="15"/>
        <v>1</v>
      </c>
      <c r="W23" s="22">
        <f t="shared" si="16"/>
        <v>5.2631578947368418E-2</v>
      </c>
      <c r="X23" s="23">
        <f t="shared" si="17"/>
        <v>1</v>
      </c>
      <c r="Y23" s="33">
        <f t="shared" si="18"/>
        <v>7.407407407407407E-2</v>
      </c>
      <c r="Z23" s="25">
        <f>'Mai N-1'!X23</f>
        <v>2</v>
      </c>
      <c r="AA23" s="26">
        <f t="shared" si="19"/>
        <v>-1</v>
      </c>
      <c r="AB23" s="22">
        <f t="shared" si="20"/>
        <v>9.6153846153846159E-3</v>
      </c>
      <c r="AC23" s="23">
        <f t="shared" si="21"/>
        <v>1</v>
      </c>
      <c r="AD23" s="33">
        <f t="shared" si="22"/>
        <v>2.3809523809523808E-2</v>
      </c>
      <c r="AE23" s="25">
        <f>'Mai N-1'!AC23</f>
        <v>3</v>
      </c>
      <c r="AF23" s="26">
        <f t="shared" si="23"/>
        <v>-2</v>
      </c>
      <c r="AG23" s="22">
        <f t="shared" si="24"/>
        <v>0</v>
      </c>
      <c r="AH23" s="23">
        <f t="shared" si="25"/>
        <v>0</v>
      </c>
      <c r="AI23" s="33">
        <f t="shared" si="26"/>
        <v>0</v>
      </c>
      <c r="AJ23" s="25">
        <f>'Mai N-1'!AH23</f>
        <v>0</v>
      </c>
      <c r="AK23" s="26">
        <f t="shared" si="27"/>
        <v>0</v>
      </c>
      <c r="AL23" s="22">
        <f t="shared" si="28"/>
        <v>1.4598540145985401E-2</v>
      </c>
      <c r="AM23" s="23">
        <f t="shared" si="29"/>
        <v>6</v>
      </c>
      <c r="AN23" s="33">
        <f t="shared" si="30"/>
        <v>2.2113022113022112E-2</v>
      </c>
      <c r="AO23" s="25">
        <f>'Mai N-1'!AM23</f>
        <v>9</v>
      </c>
      <c r="AP23" s="26">
        <f t="shared" si="31"/>
        <v>-3</v>
      </c>
      <c r="AQ23" s="22">
        <f t="shared" si="32"/>
        <v>0</v>
      </c>
      <c r="AR23" s="23">
        <f t="shared" si="33"/>
        <v>0</v>
      </c>
      <c r="AS23" s="33">
        <f t="shared" si="34"/>
        <v>6.0606060606060608E-2</v>
      </c>
      <c r="AT23" s="25">
        <f>'Mai N-1'!AR23</f>
        <v>2</v>
      </c>
      <c r="AU23" s="26">
        <f t="shared" si="35"/>
        <v>-2</v>
      </c>
      <c r="AY23" t="s">
        <v>24</v>
      </c>
      <c r="AZ23" t="s">
        <v>86</v>
      </c>
      <c r="BA23" t="s">
        <v>87</v>
      </c>
      <c r="BB23" t="s">
        <v>105</v>
      </c>
      <c r="BC23" t="s">
        <v>115</v>
      </c>
      <c r="BD23">
        <v>3</v>
      </c>
      <c r="BE23">
        <v>3</v>
      </c>
      <c r="BF23">
        <v>8</v>
      </c>
      <c r="BG23">
        <v>0</v>
      </c>
      <c r="BH23">
        <v>0</v>
      </c>
      <c r="BI23">
        <v>4</v>
      </c>
      <c r="BJ23">
        <v>0</v>
      </c>
      <c r="BK23">
        <v>18</v>
      </c>
      <c r="BL23">
        <v>0</v>
      </c>
    </row>
    <row r="24" spans="1:64" x14ac:dyDescent="0.3">
      <c r="A24" t="s">
        <v>59</v>
      </c>
      <c r="B24" s="21"/>
      <c r="C24" s="22">
        <f t="shared" si="0"/>
        <v>0</v>
      </c>
      <c r="D24" s="23">
        <f t="shared" si="1"/>
        <v>0</v>
      </c>
      <c r="E24" s="24">
        <f t="shared" si="2"/>
        <v>0</v>
      </c>
      <c r="F24" s="25">
        <f>'Mai N-1'!D24</f>
        <v>0</v>
      </c>
      <c r="G24" s="26">
        <f t="shared" si="3"/>
        <v>0</v>
      </c>
      <c r="H24" s="22">
        <f t="shared" si="4"/>
        <v>0</v>
      </c>
      <c r="I24" s="23">
        <f t="shared" si="5"/>
        <v>0</v>
      </c>
      <c r="J24" s="33">
        <f t="shared" si="6"/>
        <v>0</v>
      </c>
      <c r="K24" s="25">
        <f>'Mai N-1'!I24</f>
        <v>0</v>
      </c>
      <c r="L24" s="26">
        <f t="shared" si="7"/>
        <v>0</v>
      </c>
      <c r="M24" s="22">
        <f t="shared" si="8"/>
        <v>0</v>
      </c>
      <c r="N24" s="23">
        <f t="shared" si="9"/>
        <v>0</v>
      </c>
      <c r="O24" s="24">
        <f t="shared" si="10"/>
        <v>0</v>
      </c>
      <c r="P24" s="25">
        <f>'Mai N-1'!N24</f>
        <v>0</v>
      </c>
      <c r="Q24" s="26">
        <f t="shared" si="11"/>
        <v>0</v>
      </c>
      <c r="R24" s="22">
        <f t="shared" si="12"/>
        <v>0</v>
      </c>
      <c r="S24" s="23">
        <f t="shared" si="13"/>
        <v>0</v>
      </c>
      <c r="T24" s="33">
        <f t="shared" si="14"/>
        <v>0</v>
      </c>
      <c r="U24" s="25">
        <f>'Mai N-1'!S24</f>
        <v>0</v>
      </c>
      <c r="V24" s="26">
        <f t="shared" si="15"/>
        <v>0</v>
      </c>
      <c r="W24" s="22">
        <f t="shared" si="16"/>
        <v>0</v>
      </c>
      <c r="X24" s="23">
        <f t="shared" si="17"/>
        <v>0</v>
      </c>
      <c r="Y24" s="33">
        <f t="shared" si="18"/>
        <v>0</v>
      </c>
      <c r="Z24" s="25">
        <f>'Mai N-1'!X24</f>
        <v>0</v>
      </c>
      <c r="AA24" s="26">
        <f t="shared" si="19"/>
        <v>0</v>
      </c>
      <c r="AB24" s="22">
        <f t="shared" si="20"/>
        <v>0</v>
      </c>
      <c r="AC24" s="23">
        <f t="shared" si="21"/>
        <v>0</v>
      </c>
      <c r="AD24" s="33">
        <f t="shared" si="22"/>
        <v>0</v>
      </c>
      <c r="AE24" s="25">
        <f>'Mai N-1'!AC24</f>
        <v>0</v>
      </c>
      <c r="AF24" s="26">
        <f t="shared" si="23"/>
        <v>0</v>
      </c>
      <c r="AG24" s="22">
        <f t="shared" si="24"/>
        <v>0</v>
      </c>
      <c r="AH24" s="23">
        <f t="shared" si="25"/>
        <v>0</v>
      </c>
      <c r="AI24" s="33">
        <f t="shared" si="26"/>
        <v>0</v>
      </c>
      <c r="AJ24" s="25">
        <f>'Mai N-1'!AH24</f>
        <v>0</v>
      </c>
      <c r="AK24" s="26">
        <f t="shared" si="27"/>
        <v>0</v>
      </c>
      <c r="AL24" s="22">
        <f t="shared" si="28"/>
        <v>0</v>
      </c>
      <c r="AM24" s="23">
        <f t="shared" si="29"/>
        <v>0</v>
      </c>
      <c r="AN24" s="33">
        <f t="shared" si="30"/>
        <v>0</v>
      </c>
      <c r="AO24" s="25">
        <f>'Mai N-1'!AM24</f>
        <v>0</v>
      </c>
      <c r="AP24" s="26">
        <f t="shared" si="31"/>
        <v>0</v>
      </c>
      <c r="AQ24" s="22">
        <f t="shared" si="32"/>
        <v>0</v>
      </c>
      <c r="AR24" s="23">
        <f t="shared" si="33"/>
        <v>0</v>
      </c>
      <c r="AS24" s="33">
        <f t="shared" si="34"/>
        <v>0</v>
      </c>
      <c r="AT24" s="25">
        <f>'Mai N-1'!AR24</f>
        <v>0</v>
      </c>
      <c r="AU24" s="26">
        <f t="shared" si="35"/>
        <v>0</v>
      </c>
      <c r="AY24" t="s">
        <v>25</v>
      </c>
      <c r="AZ24" t="s">
        <v>86</v>
      </c>
      <c r="BA24" t="s">
        <v>87</v>
      </c>
      <c r="BB24" t="s">
        <v>105</v>
      </c>
      <c r="BC24" t="s">
        <v>115</v>
      </c>
      <c r="BD24">
        <v>1</v>
      </c>
      <c r="BE24">
        <v>3</v>
      </c>
      <c r="BF24">
        <v>0</v>
      </c>
      <c r="BG24">
        <v>0</v>
      </c>
      <c r="BH24">
        <v>0</v>
      </c>
      <c r="BI24">
        <v>5</v>
      </c>
      <c r="BJ24">
        <v>0</v>
      </c>
      <c r="BK24">
        <v>9</v>
      </c>
      <c r="BL24">
        <v>0</v>
      </c>
    </row>
    <row r="25" spans="1:64" x14ac:dyDescent="0.3">
      <c r="A25" t="s">
        <v>60</v>
      </c>
      <c r="B25" s="21"/>
      <c r="C25" s="22">
        <f t="shared" si="0"/>
        <v>0</v>
      </c>
      <c r="D25" s="23">
        <f t="shared" si="1"/>
        <v>0</v>
      </c>
      <c r="E25" s="24">
        <f t="shared" si="2"/>
        <v>8.4033613445378148E-3</v>
      </c>
      <c r="F25" s="25">
        <f>'Mai N-1'!D25</f>
        <v>1</v>
      </c>
      <c r="G25" s="26">
        <f t="shared" si="3"/>
        <v>-1</v>
      </c>
      <c r="H25" s="22">
        <f t="shared" si="4"/>
        <v>0</v>
      </c>
      <c r="I25" s="23">
        <f t="shared" si="5"/>
        <v>0</v>
      </c>
      <c r="J25" s="33">
        <f t="shared" si="6"/>
        <v>0</v>
      </c>
      <c r="K25" s="25">
        <f>'Mai N-1'!I25</f>
        <v>0</v>
      </c>
      <c r="L25" s="26">
        <f t="shared" si="7"/>
        <v>0</v>
      </c>
      <c r="M25" s="22">
        <f t="shared" si="8"/>
        <v>0</v>
      </c>
      <c r="N25" s="23">
        <f t="shared" si="9"/>
        <v>0</v>
      </c>
      <c r="O25" s="24">
        <f t="shared" si="10"/>
        <v>0</v>
      </c>
      <c r="P25" s="25">
        <f>'Mai N-1'!N25</f>
        <v>0</v>
      </c>
      <c r="Q25" s="26">
        <f t="shared" si="11"/>
        <v>0</v>
      </c>
      <c r="R25" s="22">
        <f t="shared" si="12"/>
        <v>0</v>
      </c>
      <c r="S25" s="23">
        <f t="shared" si="13"/>
        <v>0</v>
      </c>
      <c r="T25" s="33">
        <f t="shared" si="14"/>
        <v>3.4482758620689655E-2</v>
      </c>
      <c r="U25" s="25">
        <f>'Mai N-1'!S25</f>
        <v>1</v>
      </c>
      <c r="V25" s="26">
        <f t="shared" si="15"/>
        <v>-1</v>
      </c>
      <c r="W25" s="22">
        <f t="shared" si="16"/>
        <v>0</v>
      </c>
      <c r="X25" s="23">
        <f t="shared" si="17"/>
        <v>0</v>
      </c>
      <c r="Y25" s="33">
        <f t="shared" si="18"/>
        <v>0</v>
      </c>
      <c r="Z25" s="25">
        <f>'Mai N-1'!X25</f>
        <v>0</v>
      </c>
      <c r="AA25" s="26">
        <f t="shared" si="19"/>
        <v>0</v>
      </c>
      <c r="AB25" s="22">
        <f t="shared" si="20"/>
        <v>0</v>
      </c>
      <c r="AC25" s="23">
        <f t="shared" si="21"/>
        <v>0</v>
      </c>
      <c r="AD25" s="33">
        <f t="shared" si="22"/>
        <v>0</v>
      </c>
      <c r="AE25" s="25">
        <f>'Mai N-1'!AC25</f>
        <v>0</v>
      </c>
      <c r="AF25" s="26">
        <f t="shared" si="23"/>
        <v>0</v>
      </c>
      <c r="AG25" s="22">
        <f t="shared" si="24"/>
        <v>0</v>
      </c>
      <c r="AH25" s="23">
        <f t="shared" si="25"/>
        <v>0</v>
      </c>
      <c r="AI25" s="33">
        <f t="shared" si="26"/>
        <v>0</v>
      </c>
      <c r="AJ25" s="25">
        <f>'Mai N-1'!AH25</f>
        <v>0</v>
      </c>
      <c r="AK25" s="26">
        <f t="shared" si="27"/>
        <v>0</v>
      </c>
      <c r="AL25" s="22">
        <f t="shared" si="28"/>
        <v>0</v>
      </c>
      <c r="AM25" s="23">
        <f t="shared" si="29"/>
        <v>0</v>
      </c>
      <c r="AN25" s="33">
        <f t="shared" si="30"/>
        <v>4.9140049140049139E-3</v>
      </c>
      <c r="AO25" s="25">
        <f>'Mai N-1'!AM25</f>
        <v>2</v>
      </c>
      <c r="AP25" s="26">
        <f t="shared" si="31"/>
        <v>-2</v>
      </c>
      <c r="AQ25" s="22">
        <f t="shared" si="32"/>
        <v>0</v>
      </c>
      <c r="AR25" s="23">
        <f t="shared" si="33"/>
        <v>0</v>
      </c>
      <c r="AS25" s="33">
        <f t="shared" si="34"/>
        <v>0</v>
      </c>
      <c r="AT25" s="25">
        <f>'Mai N-1'!AR25</f>
        <v>0</v>
      </c>
      <c r="AU25" s="26">
        <f t="shared" si="35"/>
        <v>0</v>
      </c>
      <c r="AY25" t="s">
        <v>26</v>
      </c>
      <c r="AZ25" t="s">
        <v>86</v>
      </c>
      <c r="BA25" t="s">
        <v>87</v>
      </c>
      <c r="BB25" t="s">
        <v>105</v>
      </c>
      <c r="BC25" t="s">
        <v>115</v>
      </c>
      <c r="BD25">
        <v>7</v>
      </c>
      <c r="BE25">
        <v>5</v>
      </c>
      <c r="BF25">
        <v>1</v>
      </c>
      <c r="BG25">
        <v>3</v>
      </c>
      <c r="BH25">
        <v>2</v>
      </c>
      <c r="BI25">
        <v>11</v>
      </c>
      <c r="BJ25">
        <v>2</v>
      </c>
      <c r="BK25">
        <v>31</v>
      </c>
      <c r="BL25">
        <v>0</v>
      </c>
    </row>
    <row r="26" spans="1:64" x14ac:dyDescent="0.3">
      <c r="A26" t="s">
        <v>13</v>
      </c>
      <c r="B26" s="21"/>
      <c r="C26" s="22">
        <f t="shared" si="0"/>
        <v>1.020408163265306E-2</v>
      </c>
      <c r="D26" s="23">
        <f t="shared" si="1"/>
        <v>1</v>
      </c>
      <c r="E26" s="24">
        <f t="shared" si="2"/>
        <v>3.3613445378151259E-2</v>
      </c>
      <c r="F26" s="25">
        <f>'Mai N-1'!D26</f>
        <v>4</v>
      </c>
      <c r="G26" s="26">
        <f t="shared" si="3"/>
        <v>-3</v>
      </c>
      <c r="H26" s="22">
        <f t="shared" si="4"/>
        <v>4.5454545454545456E-2</v>
      </c>
      <c r="I26" s="23">
        <f t="shared" si="5"/>
        <v>4</v>
      </c>
      <c r="J26" s="33">
        <f t="shared" si="6"/>
        <v>5.6179775280898875E-2</v>
      </c>
      <c r="K26" s="25">
        <f>'Mai N-1'!I26</f>
        <v>5</v>
      </c>
      <c r="L26" s="26">
        <f t="shared" si="7"/>
        <v>-1</v>
      </c>
      <c r="M26" s="22">
        <f t="shared" si="8"/>
        <v>9.7560975609756101E-2</v>
      </c>
      <c r="N26" s="23">
        <f t="shared" si="9"/>
        <v>4</v>
      </c>
      <c r="O26" s="24">
        <f t="shared" si="10"/>
        <v>0.13793103448275862</v>
      </c>
      <c r="P26" s="25">
        <f>'Mai N-1'!N26</f>
        <v>4</v>
      </c>
      <c r="Q26" s="26">
        <f t="shared" si="11"/>
        <v>0</v>
      </c>
      <c r="R26" s="22">
        <f t="shared" si="12"/>
        <v>4.2553191489361701E-2</v>
      </c>
      <c r="S26" s="23">
        <f t="shared" si="13"/>
        <v>2</v>
      </c>
      <c r="T26" s="33">
        <f t="shared" si="14"/>
        <v>3.4482758620689655E-2</v>
      </c>
      <c r="U26" s="25">
        <f>'Mai N-1'!S26</f>
        <v>1</v>
      </c>
      <c r="V26" s="26">
        <f t="shared" si="15"/>
        <v>1</v>
      </c>
      <c r="W26" s="22">
        <f t="shared" si="16"/>
        <v>0</v>
      </c>
      <c r="X26" s="23">
        <f t="shared" si="17"/>
        <v>0</v>
      </c>
      <c r="Y26" s="33">
        <f t="shared" si="18"/>
        <v>3.7037037037037035E-2</v>
      </c>
      <c r="Z26" s="25">
        <f>'Mai N-1'!X26</f>
        <v>1</v>
      </c>
      <c r="AA26" s="26">
        <f t="shared" si="19"/>
        <v>-1</v>
      </c>
      <c r="AB26" s="22">
        <f t="shared" si="20"/>
        <v>9.6153846153846159E-3</v>
      </c>
      <c r="AC26" s="23">
        <f t="shared" si="21"/>
        <v>1</v>
      </c>
      <c r="AD26" s="33">
        <f t="shared" si="22"/>
        <v>3.968253968253968E-2</v>
      </c>
      <c r="AE26" s="25">
        <f>'Mai N-1'!AC26</f>
        <v>5</v>
      </c>
      <c r="AF26" s="26">
        <f t="shared" si="23"/>
        <v>-4</v>
      </c>
      <c r="AG26" s="22">
        <f t="shared" si="24"/>
        <v>0</v>
      </c>
      <c r="AH26" s="23">
        <f t="shared" si="25"/>
        <v>0</v>
      </c>
      <c r="AI26" s="33">
        <f t="shared" si="26"/>
        <v>0</v>
      </c>
      <c r="AJ26" s="25">
        <f>'Mai N-1'!AH26</f>
        <v>0</v>
      </c>
      <c r="AK26" s="26">
        <f t="shared" si="27"/>
        <v>0</v>
      </c>
      <c r="AL26" s="22">
        <f t="shared" si="28"/>
        <v>2.9197080291970802E-2</v>
      </c>
      <c r="AM26" s="23">
        <f t="shared" si="29"/>
        <v>12</v>
      </c>
      <c r="AN26" s="33">
        <f t="shared" si="30"/>
        <v>4.9140049140049137E-2</v>
      </c>
      <c r="AO26" s="25">
        <f>'Mai N-1'!AM26</f>
        <v>20</v>
      </c>
      <c r="AP26" s="26">
        <f t="shared" si="31"/>
        <v>-8</v>
      </c>
      <c r="AQ26" s="22">
        <f t="shared" si="32"/>
        <v>0</v>
      </c>
      <c r="AR26" s="23">
        <f t="shared" si="33"/>
        <v>0</v>
      </c>
      <c r="AS26" s="33">
        <f t="shared" si="34"/>
        <v>0</v>
      </c>
      <c r="AT26" s="25">
        <f>'Mai N-1'!AR26</f>
        <v>0</v>
      </c>
      <c r="AU26" s="26">
        <f t="shared" si="35"/>
        <v>0</v>
      </c>
      <c r="AY26" t="s">
        <v>27</v>
      </c>
      <c r="AZ26" t="s">
        <v>86</v>
      </c>
      <c r="BA26" t="s">
        <v>87</v>
      </c>
      <c r="BB26" t="s">
        <v>105</v>
      </c>
      <c r="BC26" t="s">
        <v>115</v>
      </c>
      <c r="BD26">
        <v>2</v>
      </c>
      <c r="BE26">
        <v>2</v>
      </c>
      <c r="BF26">
        <v>0</v>
      </c>
      <c r="BG26">
        <v>6</v>
      </c>
      <c r="BH26">
        <v>0</v>
      </c>
      <c r="BI26">
        <v>0</v>
      </c>
      <c r="BJ26">
        <v>1</v>
      </c>
      <c r="BK26">
        <v>9</v>
      </c>
      <c r="BL26">
        <v>2</v>
      </c>
    </row>
    <row r="27" spans="1:64" x14ac:dyDescent="0.3">
      <c r="A27" t="s">
        <v>37</v>
      </c>
      <c r="B27" s="21"/>
      <c r="C27" s="22">
        <f t="shared" si="0"/>
        <v>0</v>
      </c>
      <c r="D27" s="23">
        <f t="shared" si="1"/>
        <v>0</v>
      </c>
      <c r="E27" s="24">
        <f t="shared" si="2"/>
        <v>0</v>
      </c>
      <c r="F27" s="25">
        <f>'Mai N-1'!D27</f>
        <v>0</v>
      </c>
      <c r="G27" s="26">
        <f t="shared" si="3"/>
        <v>0</v>
      </c>
      <c r="H27" s="22">
        <f t="shared" si="4"/>
        <v>0</v>
      </c>
      <c r="I27" s="23">
        <f t="shared" si="5"/>
        <v>0</v>
      </c>
      <c r="J27" s="33">
        <f t="shared" si="6"/>
        <v>0</v>
      </c>
      <c r="K27" s="25">
        <f>'Mai N-1'!I27</f>
        <v>0</v>
      </c>
      <c r="L27" s="26">
        <f t="shared" si="7"/>
        <v>0</v>
      </c>
      <c r="M27" s="22">
        <f t="shared" si="8"/>
        <v>0</v>
      </c>
      <c r="N27" s="23">
        <f t="shared" si="9"/>
        <v>0</v>
      </c>
      <c r="O27" s="24">
        <f t="shared" si="10"/>
        <v>0</v>
      </c>
      <c r="P27" s="25">
        <f>'Mai N-1'!N27</f>
        <v>0</v>
      </c>
      <c r="Q27" s="26">
        <f t="shared" si="11"/>
        <v>0</v>
      </c>
      <c r="R27" s="22">
        <f t="shared" si="12"/>
        <v>0</v>
      </c>
      <c r="S27" s="23">
        <f t="shared" si="13"/>
        <v>0</v>
      </c>
      <c r="T27" s="33">
        <f t="shared" si="14"/>
        <v>0</v>
      </c>
      <c r="U27" s="25">
        <f>'Mai N-1'!S27</f>
        <v>0</v>
      </c>
      <c r="V27" s="26">
        <f t="shared" si="15"/>
        <v>0</v>
      </c>
      <c r="W27" s="22">
        <f t="shared" si="16"/>
        <v>0</v>
      </c>
      <c r="X27" s="23">
        <f t="shared" si="17"/>
        <v>0</v>
      </c>
      <c r="Y27" s="33">
        <f t="shared" si="18"/>
        <v>0</v>
      </c>
      <c r="Z27" s="25">
        <f>'Mai N-1'!X27</f>
        <v>0</v>
      </c>
      <c r="AA27" s="26">
        <f t="shared" si="19"/>
        <v>0</v>
      </c>
      <c r="AB27" s="22">
        <f t="shared" si="20"/>
        <v>9.6153846153846159E-3</v>
      </c>
      <c r="AC27" s="23">
        <f t="shared" si="21"/>
        <v>1</v>
      </c>
      <c r="AD27" s="33">
        <f t="shared" si="22"/>
        <v>1.5873015873015872E-2</v>
      </c>
      <c r="AE27" s="25">
        <f>'Mai N-1'!AC27</f>
        <v>2</v>
      </c>
      <c r="AF27" s="26">
        <f t="shared" si="23"/>
        <v>-1</v>
      </c>
      <c r="AG27" s="22">
        <f t="shared" si="24"/>
        <v>0</v>
      </c>
      <c r="AH27" s="23">
        <f t="shared" si="25"/>
        <v>0</v>
      </c>
      <c r="AI27" s="33">
        <f t="shared" si="26"/>
        <v>0</v>
      </c>
      <c r="AJ27" s="25">
        <f>'Mai N-1'!AH27</f>
        <v>0</v>
      </c>
      <c r="AK27" s="26">
        <f t="shared" si="27"/>
        <v>0</v>
      </c>
      <c r="AL27" s="22">
        <f t="shared" si="28"/>
        <v>2.4330900243309003E-3</v>
      </c>
      <c r="AM27" s="23">
        <f t="shared" si="29"/>
        <v>1</v>
      </c>
      <c r="AN27" s="33">
        <f t="shared" si="30"/>
        <v>4.9140049140049139E-3</v>
      </c>
      <c r="AO27" s="25">
        <f>'Mai N-1'!AM27</f>
        <v>2</v>
      </c>
      <c r="AP27" s="26">
        <f t="shared" si="31"/>
        <v>-1</v>
      </c>
      <c r="AQ27" s="22">
        <f t="shared" si="32"/>
        <v>0</v>
      </c>
      <c r="AR27" s="23">
        <f t="shared" si="33"/>
        <v>0</v>
      </c>
      <c r="AS27" s="33">
        <f t="shared" si="34"/>
        <v>0</v>
      </c>
      <c r="AT27" s="25">
        <f>'Mai N-1'!AR27</f>
        <v>0</v>
      </c>
      <c r="AU27" s="26">
        <f t="shared" si="35"/>
        <v>0</v>
      </c>
      <c r="AY27" t="s">
        <v>28</v>
      </c>
      <c r="AZ27" t="s">
        <v>86</v>
      </c>
      <c r="BA27" t="s">
        <v>87</v>
      </c>
      <c r="BB27" t="s">
        <v>105</v>
      </c>
      <c r="BC27" t="s">
        <v>115</v>
      </c>
      <c r="BD27">
        <v>11</v>
      </c>
      <c r="BE27">
        <v>6</v>
      </c>
      <c r="BF27">
        <v>1</v>
      </c>
      <c r="BG27">
        <v>2</v>
      </c>
      <c r="BH27">
        <v>2</v>
      </c>
      <c r="BI27">
        <v>3</v>
      </c>
      <c r="BJ27">
        <v>11</v>
      </c>
      <c r="BK27">
        <v>35</v>
      </c>
      <c r="BL27">
        <v>1</v>
      </c>
    </row>
    <row r="28" spans="1:64" x14ac:dyDescent="0.3">
      <c r="A28" t="s">
        <v>14</v>
      </c>
      <c r="B28" s="21"/>
      <c r="C28" s="22">
        <f t="shared" si="0"/>
        <v>0</v>
      </c>
      <c r="D28" s="23">
        <f t="shared" si="1"/>
        <v>0</v>
      </c>
      <c r="E28" s="24">
        <f t="shared" si="2"/>
        <v>1.680672268907563E-2</v>
      </c>
      <c r="F28" s="25">
        <f>'Mai N-1'!D28</f>
        <v>2</v>
      </c>
      <c r="G28" s="26">
        <f t="shared" si="3"/>
        <v>-2</v>
      </c>
      <c r="H28" s="22">
        <f t="shared" si="4"/>
        <v>0</v>
      </c>
      <c r="I28" s="23">
        <f t="shared" si="5"/>
        <v>0</v>
      </c>
      <c r="J28" s="33">
        <f t="shared" si="6"/>
        <v>1.1235955056179775E-2</v>
      </c>
      <c r="K28" s="25">
        <f>'Mai N-1'!I28</f>
        <v>1</v>
      </c>
      <c r="L28" s="26">
        <f t="shared" si="7"/>
        <v>-1</v>
      </c>
      <c r="M28" s="22">
        <f t="shared" si="8"/>
        <v>0</v>
      </c>
      <c r="N28" s="23">
        <f t="shared" si="9"/>
        <v>0</v>
      </c>
      <c r="O28" s="24">
        <f t="shared" si="10"/>
        <v>0</v>
      </c>
      <c r="P28" s="25">
        <f>'Mai N-1'!N28</f>
        <v>0</v>
      </c>
      <c r="Q28" s="26">
        <f t="shared" si="11"/>
        <v>0</v>
      </c>
      <c r="R28" s="22">
        <f t="shared" si="12"/>
        <v>0</v>
      </c>
      <c r="S28" s="23">
        <f t="shared" si="13"/>
        <v>0</v>
      </c>
      <c r="T28" s="33">
        <f t="shared" si="14"/>
        <v>0</v>
      </c>
      <c r="U28" s="25">
        <f>'Mai N-1'!S28</f>
        <v>0</v>
      </c>
      <c r="V28" s="26">
        <f t="shared" si="15"/>
        <v>0</v>
      </c>
      <c r="W28" s="22">
        <f t="shared" si="16"/>
        <v>0</v>
      </c>
      <c r="X28" s="23">
        <f t="shared" si="17"/>
        <v>0</v>
      </c>
      <c r="Y28" s="33">
        <f t="shared" si="18"/>
        <v>0</v>
      </c>
      <c r="Z28" s="25">
        <f>'Mai N-1'!X28</f>
        <v>0</v>
      </c>
      <c r="AA28" s="26">
        <f t="shared" si="19"/>
        <v>0</v>
      </c>
      <c r="AB28" s="22">
        <f t="shared" si="20"/>
        <v>0</v>
      </c>
      <c r="AC28" s="23">
        <f t="shared" si="21"/>
        <v>0</v>
      </c>
      <c r="AD28" s="33">
        <f t="shared" si="22"/>
        <v>0</v>
      </c>
      <c r="AE28" s="25">
        <f>'Mai N-1'!AC28</f>
        <v>0</v>
      </c>
      <c r="AF28" s="26">
        <f t="shared" si="23"/>
        <v>0</v>
      </c>
      <c r="AG28" s="22">
        <f t="shared" si="24"/>
        <v>0</v>
      </c>
      <c r="AH28" s="23">
        <f t="shared" si="25"/>
        <v>0</v>
      </c>
      <c r="AI28" s="33">
        <f t="shared" si="26"/>
        <v>0</v>
      </c>
      <c r="AJ28" s="25">
        <f>'Mai N-1'!AH28</f>
        <v>0</v>
      </c>
      <c r="AK28" s="26">
        <f t="shared" si="27"/>
        <v>0</v>
      </c>
      <c r="AL28" s="22">
        <f t="shared" si="28"/>
        <v>0</v>
      </c>
      <c r="AM28" s="23">
        <f t="shared" si="29"/>
        <v>0</v>
      </c>
      <c r="AN28" s="33">
        <f t="shared" si="30"/>
        <v>7.3710073710073713E-3</v>
      </c>
      <c r="AO28" s="25">
        <f>'Mai N-1'!AM28</f>
        <v>3</v>
      </c>
      <c r="AP28" s="26">
        <f t="shared" si="31"/>
        <v>-3</v>
      </c>
      <c r="AQ28" s="22">
        <f t="shared" si="32"/>
        <v>0</v>
      </c>
      <c r="AR28" s="23">
        <f t="shared" si="33"/>
        <v>0</v>
      </c>
      <c r="AS28" s="33">
        <f t="shared" si="34"/>
        <v>0</v>
      </c>
      <c r="AT28" s="25">
        <f>'Mai N-1'!AR28</f>
        <v>0</v>
      </c>
      <c r="AU28" s="26">
        <f t="shared" si="35"/>
        <v>0</v>
      </c>
      <c r="AY28" t="s">
        <v>29</v>
      </c>
      <c r="AZ28" t="s">
        <v>86</v>
      </c>
      <c r="BA28" t="s">
        <v>87</v>
      </c>
      <c r="BB28" t="s">
        <v>105</v>
      </c>
      <c r="BC28" t="s">
        <v>115</v>
      </c>
      <c r="BD28">
        <v>1</v>
      </c>
      <c r="BE28">
        <v>1</v>
      </c>
      <c r="BF28">
        <v>1</v>
      </c>
      <c r="BG28">
        <v>2</v>
      </c>
      <c r="BH28">
        <v>0</v>
      </c>
      <c r="BI28">
        <v>4</v>
      </c>
      <c r="BJ28">
        <v>0</v>
      </c>
      <c r="BK28">
        <v>9</v>
      </c>
      <c r="BL28">
        <v>0</v>
      </c>
    </row>
    <row r="29" spans="1:64" x14ac:dyDescent="0.3">
      <c r="A29" t="s">
        <v>15</v>
      </c>
      <c r="B29" s="21"/>
      <c r="C29" s="22">
        <f t="shared" si="0"/>
        <v>0</v>
      </c>
      <c r="D29" s="23">
        <f t="shared" si="1"/>
        <v>0</v>
      </c>
      <c r="E29" s="24">
        <f t="shared" si="2"/>
        <v>0</v>
      </c>
      <c r="F29" s="25">
        <f>'Mai N-1'!D29</f>
        <v>0</v>
      </c>
      <c r="G29" s="26">
        <f t="shared" si="3"/>
        <v>0</v>
      </c>
      <c r="H29" s="22">
        <f t="shared" si="4"/>
        <v>0</v>
      </c>
      <c r="I29" s="23">
        <f t="shared" si="5"/>
        <v>0</v>
      </c>
      <c r="J29" s="33">
        <f t="shared" si="6"/>
        <v>0</v>
      </c>
      <c r="K29" s="25">
        <f>'Mai N-1'!I29</f>
        <v>0</v>
      </c>
      <c r="L29" s="26">
        <f t="shared" si="7"/>
        <v>0</v>
      </c>
      <c r="M29" s="22">
        <f t="shared" si="8"/>
        <v>0</v>
      </c>
      <c r="N29" s="23">
        <f t="shared" si="9"/>
        <v>0</v>
      </c>
      <c r="O29" s="24">
        <f t="shared" si="10"/>
        <v>0</v>
      </c>
      <c r="P29" s="25">
        <f>'Mai N-1'!N29</f>
        <v>0</v>
      </c>
      <c r="Q29" s="26">
        <f t="shared" si="11"/>
        <v>0</v>
      </c>
      <c r="R29" s="22">
        <f t="shared" si="12"/>
        <v>0</v>
      </c>
      <c r="S29" s="23">
        <f t="shared" si="13"/>
        <v>0</v>
      </c>
      <c r="T29" s="33">
        <f t="shared" si="14"/>
        <v>0</v>
      </c>
      <c r="U29" s="25">
        <f>'Mai N-1'!S29</f>
        <v>0</v>
      </c>
      <c r="V29" s="26">
        <f t="shared" si="15"/>
        <v>0</v>
      </c>
      <c r="W29" s="22">
        <f t="shared" si="16"/>
        <v>0</v>
      </c>
      <c r="X29" s="23">
        <f t="shared" si="17"/>
        <v>0</v>
      </c>
      <c r="Y29" s="33">
        <f t="shared" si="18"/>
        <v>0</v>
      </c>
      <c r="Z29" s="25">
        <f>'Mai N-1'!X29</f>
        <v>0</v>
      </c>
      <c r="AA29" s="26">
        <f t="shared" si="19"/>
        <v>0</v>
      </c>
      <c r="AB29" s="22">
        <f t="shared" si="20"/>
        <v>0</v>
      </c>
      <c r="AC29" s="23">
        <f t="shared" si="21"/>
        <v>0</v>
      </c>
      <c r="AD29" s="33">
        <f t="shared" si="22"/>
        <v>0</v>
      </c>
      <c r="AE29" s="25">
        <f>'Mai N-1'!AC29</f>
        <v>0</v>
      </c>
      <c r="AF29" s="26">
        <f t="shared" si="23"/>
        <v>0</v>
      </c>
      <c r="AG29" s="22">
        <f t="shared" si="24"/>
        <v>0</v>
      </c>
      <c r="AH29" s="23">
        <f t="shared" si="25"/>
        <v>0</v>
      </c>
      <c r="AI29" s="33">
        <f t="shared" si="26"/>
        <v>0</v>
      </c>
      <c r="AJ29" s="25">
        <f>'Mai N-1'!AH29</f>
        <v>0</v>
      </c>
      <c r="AK29" s="26">
        <f t="shared" si="27"/>
        <v>0</v>
      </c>
      <c r="AL29" s="22">
        <f t="shared" si="28"/>
        <v>0</v>
      </c>
      <c r="AM29" s="23">
        <f t="shared" si="29"/>
        <v>0</v>
      </c>
      <c r="AN29" s="33">
        <f t="shared" si="30"/>
        <v>0</v>
      </c>
      <c r="AO29" s="25">
        <f>'Mai N-1'!AM29</f>
        <v>0</v>
      </c>
      <c r="AP29" s="26">
        <f t="shared" si="31"/>
        <v>0</v>
      </c>
      <c r="AQ29" s="22">
        <f t="shared" si="32"/>
        <v>0</v>
      </c>
      <c r="AR29" s="23">
        <f t="shared" si="33"/>
        <v>0</v>
      </c>
      <c r="AS29" s="33">
        <f t="shared" si="34"/>
        <v>0</v>
      </c>
      <c r="AT29" s="25">
        <f>'Mai N-1'!AR29</f>
        <v>0</v>
      </c>
      <c r="AU29" s="26">
        <f t="shared" si="35"/>
        <v>0</v>
      </c>
      <c r="AY29" t="s">
        <v>35</v>
      </c>
      <c r="AZ29" t="s">
        <v>86</v>
      </c>
      <c r="BA29" t="s">
        <v>87</v>
      </c>
      <c r="BB29" t="s">
        <v>105</v>
      </c>
      <c r="BC29" t="s">
        <v>115</v>
      </c>
      <c r="BD29">
        <v>3</v>
      </c>
      <c r="BE29">
        <v>3</v>
      </c>
      <c r="BF29">
        <v>0</v>
      </c>
      <c r="BG29">
        <v>0</v>
      </c>
      <c r="BH29">
        <v>0</v>
      </c>
      <c r="BI29">
        <v>2</v>
      </c>
      <c r="BJ29">
        <v>0</v>
      </c>
      <c r="BK29">
        <v>8</v>
      </c>
      <c r="BL29">
        <v>0</v>
      </c>
    </row>
    <row r="30" spans="1:64" x14ac:dyDescent="0.3">
      <c r="A30" t="s">
        <v>16</v>
      </c>
      <c r="B30" s="21"/>
      <c r="C30" s="22">
        <f t="shared" si="0"/>
        <v>0</v>
      </c>
      <c r="D30" s="23">
        <f t="shared" si="1"/>
        <v>0</v>
      </c>
      <c r="E30" s="24">
        <f t="shared" si="2"/>
        <v>0</v>
      </c>
      <c r="F30" s="25">
        <f>'Mai N-1'!D30</f>
        <v>0</v>
      </c>
      <c r="G30" s="26">
        <f t="shared" si="3"/>
        <v>0</v>
      </c>
      <c r="H30" s="22">
        <f t="shared" si="4"/>
        <v>0</v>
      </c>
      <c r="I30" s="23">
        <f t="shared" si="5"/>
        <v>0</v>
      </c>
      <c r="J30" s="33">
        <f t="shared" si="6"/>
        <v>0</v>
      </c>
      <c r="K30" s="25">
        <f>'Mai N-1'!I30</f>
        <v>0</v>
      </c>
      <c r="L30" s="26">
        <f t="shared" si="7"/>
        <v>0</v>
      </c>
      <c r="M30" s="22">
        <f t="shared" si="8"/>
        <v>0</v>
      </c>
      <c r="N30" s="23">
        <f t="shared" si="9"/>
        <v>0</v>
      </c>
      <c r="O30" s="24">
        <f t="shared" si="10"/>
        <v>0</v>
      </c>
      <c r="P30" s="25">
        <f>'Mai N-1'!N30</f>
        <v>0</v>
      </c>
      <c r="Q30" s="26">
        <f t="shared" si="11"/>
        <v>0</v>
      </c>
      <c r="R30" s="22">
        <f t="shared" si="12"/>
        <v>0</v>
      </c>
      <c r="S30" s="23">
        <f t="shared" si="13"/>
        <v>0</v>
      </c>
      <c r="T30" s="33">
        <f t="shared" si="14"/>
        <v>0</v>
      </c>
      <c r="U30" s="25">
        <f>'Mai N-1'!S30</f>
        <v>0</v>
      </c>
      <c r="V30" s="26">
        <f t="shared" si="15"/>
        <v>0</v>
      </c>
      <c r="W30" s="22">
        <f t="shared" si="16"/>
        <v>0</v>
      </c>
      <c r="X30" s="23">
        <f t="shared" si="17"/>
        <v>0</v>
      </c>
      <c r="Y30" s="33">
        <f t="shared" si="18"/>
        <v>0</v>
      </c>
      <c r="Z30" s="25">
        <f>'Mai N-1'!X30</f>
        <v>0</v>
      </c>
      <c r="AA30" s="26">
        <f t="shared" si="19"/>
        <v>0</v>
      </c>
      <c r="AB30" s="22">
        <f t="shared" si="20"/>
        <v>0</v>
      </c>
      <c r="AC30" s="23">
        <f t="shared" si="21"/>
        <v>0</v>
      </c>
      <c r="AD30" s="33">
        <f t="shared" si="22"/>
        <v>0</v>
      </c>
      <c r="AE30" s="25">
        <f>'Mai N-1'!AC30</f>
        <v>0</v>
      </c>
      <c r="AF30" s="26">
        <f t="shared" si="23"/>
        <v>0</v>
      </c>
      <c r="AG30" s="22">
        <f t="shared" si="24"/>
        <v>0</v>
      </c>
      <c r="AH30" s="23">
        <f t="shared" si="25"/>
        <v>0</v>
      </c>
      <c r="AI30" s="33">
        <f t="shared" si="26"/>
        <v>0</v>
      </c>
      <c r="AJ30" s="25">
        <f>'Mai N-1'!AH30</f>
        <v>0</v>
      </c>
      <c r="AK30" s="26">
        <f t="shared" si="27"/>
        <v>0</v>
      </c>
      <c r="AL30" s="22">
        <f t="shared" si="28"/>
        <v>0</v>
      </c>
      <c r="AM30" s="23">
        <f t="shared" si="29"/>
        <v>0</v>
      </c>
      <c r="AN30" s="33">
        <f t="shared" si="30"/>
        <v>0</v>
      </c>
      <c r="AO30" s="25">
        <f>'Mai N-1'!AM30</f>
        <v>0</v>
      </c>
      <c r="AP30" s="26">
        <f t="shared" si="31"/>
        <v>0</v>
      </c>
      <c r="AQ30" s="22">
        <f t="shared" si="32"/>
        <v>0</v>
      </c>
      <c r="AR30" s="23">
        <f t="shared" si="33"/>
        <v>0</v>
      </c>
      <c r="AS30" s="33">
        <f t="shared" si="34"/>
        <v>0</v>
      </c>
      <c r="AT30" s="25">
        <f>'Mai N-1'!AR30</f>
        <v>0</v>
      </c>
      <c r="AU30" s="26">
        <f t="shared" si="35"/>
        <v>0</v>
      </c>
      <c r="AY30" t="s">
        <v>30</v>
      </c>
      <c r="AZ30" t="s">
        <v>86</v>
      </c>
      <c r="BA30" t="s">
        <v>87</v>
      </c>
      <c r="BB30" t="s">
        <v>105</v>
      </c>
      <c r="BC30" t="s">
        <v>115</v>
      </c>
      <c r="BD30">
        <v>9</v>
      </c>
      <c r="BE30">
        <v>2</v>
      </c>
      <c r="BF30">
        <v>2</v>
      </c>
      <c r="BG30">
        <v>2</v>
      </c>
      <c r="BH30">
        <v>0</v>
      </c>
      <c r="BI30">
        <v>1</v>
      </c>
      <c r="BJ30">
        <v>2</v>
      </c>
      <c r="BK30">
        <v>15</v>
      </c>
      <c r="BL30">
        <v>3</v>
      </c>
    </row>
    <row r="31" spans="1:64" x14ac:dyDescent="0.3">
      <c r="A31" t="s">
        <v>107</v>
      </c>
      <c r="B31" s="21"/>
      <c r="C31" s="22">
        <f t="shared" si="0"/>
        <v>0</v>
      </c>
      <c r="D31" s="23">
        <v>0</v>
      </c>
      <c r="E31" s="24">
        <f t="shared" ref="E31" si="36">F31/$F$54</f>
        <v>0</v>
      </c>
      <c r="F31" s="25">
        <f>'Mai N-1'!D31</f>
        <v>0</v>
      </c>
      <c r="G31" s="26">
        <f t="shared" si="3"/>
        <v>0</v>
      </c>
      <c r="H31" s="22">
        <f t="shared" ref="H31" si="37">I31/$I$54</f>
        <v>0</v>
      </c>
      <c r="I31" s="23">
        <f t="shared" si="5"/>
        <v>0</v>
      </c>
      <c r="J31" s="33">
        <f t="shared" si="6"/>
        <v>0</v>
      </c>
      <c r="K31" s="25">
        <f>'Mai N-1'!I31</f>
        <v>0</v>
      </c>
      <c r="L31" s="26">
        <f t="shared" si="7"/>
        <v>0</v>
      </c>
      <c r="M31" s="22">
        <f t="shared" ref="M31" si="38">N31/$N$54</f>
        <v>0</v>
      </c>
      <c r="N31" s="23">
        <f t="shared" ref="N31" si="39">IF(COUNTIF($AY$2:$BL$57,A31)=1,VLOOKUP(A31,$AY$2:$BL$57,8,FALSE),0)</f>
        <v>0</v>
      </c>
      <c r="O31" s="24">
        <f t="shared" si="10"/>
        <v>0</v>
      </c>
      <c r="P31" s="25">
        <f>'Mai N-1'!N31</f>
        <v>0</v>
      </c>
      <c r="Q31" s="26">
        <f t="shared" si="11"/>
        <v>0</v>
      </c>
      <c r="R31" s="22">
        <f t="shared" ref="R31" si="40">S31/$S$54</f>
        <v>0</v>
      </c>
      <c r="S31" s="23">
        <f t="shared" ref="S31" si="41">IF(COUNTIF($AY$2:$BL$57,A31)=1,VLOOKUP(A31,$AY$2:$BL$57,9,FALSE),0)</f>
        <v>0</v>
      </c>
      <c r="T31" s="33">
        <f t="shared" si="14"/>
        <v>0</v>
      </c>
      <c r="U31" s="25">
        <f>'Mai N-1'!S31</f>
        <v>0</v>
      </c>
      <c r="V31" s="26">
        <f t="shared" si="15"/>
        <v>0</v>
      </c>
      <c r="W31" s="22">
        <f t="shared" ref="W31" si="42">X31/$X$54</f>
        <v>0</v>
      </c>
      <c r="X31" s="23">
        <f t="shared" ref="X31" si="43">IF(COUNTIF($AY$2:$BL$57,A31)=1,VLOOKUP(A31,$AY$2:$BL$57,10,FALSE),0)</f>
        <v>0</v>
      </c>
      <c r="Y31" s="33">
        <f t="shared" si="18"/>
        <v>0</v>
      </c>
      <c r="Z31" s="25">
        <f>'Mai N-1'!X31</f>
        <v>0</v>
      </c>
      <c r="AA31" s="26">
        <f t="shared" si="19"/>
        <v>0</v>
      </c>
      <c r="AB31" s="22">
        <f t="shared" ref="AB31" si="44">AC31/$AC$54</f>
        <v>0</v>
      </c>
      <c r="AC31" s="23">
        <f t="shared" ref="AC31" si="45">IF(COUNTIF($AY$2:$BL$57,A31)=1,VLOOKUP(A31,$AY$2:$BL$57,11,FALSE),0)</f>
        <v>0</v>
      </c>
      <c r="AD31" s="33">
        <f t="shared" si="22"/>
        <v>0</v>
      </c>
      <c r="AE31" s="25">
        <f>'Mai N-1'!AC31</f>
        <v>0</v>
      </c>
      <c r="AF31" s="26">
        <f t="shared" si="23"/>
        <v>0</v>
      </c>
      <c r="AG31" s="22">
        <f t="shared" ref="AG31" si="46">AH31/$AH$54</f>
        <v>0</v>
      </c>
      <c r="AH31" s="23">
        <f t="shared" ref="AH31" si="47">IF(COUNTIF($AY$2:$BL$57,A31)=1,VLOOKUP(A31,$AY$2:$BL$57,12,FALSE),0)</f>
        <v>0</v>
      </c>
      <c r="AI31" s="33">
        <f t="shared" si="26"/>
        <v>0</v>
      </c>
      <c r="AJ31" s="25">
        <f>'Mai N-1'!AH31</f>
        <v>0</v>
      </c>
      <c r="AK31" s="26">
        <f t="shared" si="27"/>
        <v>0</v>
      </c>
      <c r="AL31" s="22">
        <f t="shared" ref="AL31" si="48">AM31/$AM$54</f>
        <v>0</v>
      </c>
      <c r="AM31" s="23">
        <f t="shared" ref="AM31" si="49">IF(COUNTIF($AY$2:$BL$57,A31)=1,VLOOKUP(A31,$AY$2:$BL$57,13,FALSE),0)</f>
        <v>0</v>
      </c>
      <c r="AN31" s="33">
        <f t="shared" si="30"/>
        <v>0</v>
      </c>
      <c r="AO31" s="25">
        <f>'Mai N-1'!AM31</f>
        <v>0</v>
      </c>
      <c r="AP31" s="26">
        <f t="shared" si="31"/>
        <v>0</v>
      </c>
      <c r="AQ31" s="22">
        <f t="shared" ref="AQ31" si="50">AR31/$AR$54</f>
        <v>0</v>
      </c>
      <c r="AR31" s="23">
        <f t="shared" ref="AR31" si="51">IF(COUNTIF($AY$2:$BL$57,A31)=1,VLOOKUP(A31,$AY$2:$BL$57,14,FALSE),0)</f>
        <v>0</v>
      </c>
      <c r="AS31" s="33">
        <f t="shared" si="34"/>
        <v>0</v>
      </c>
      <c r="AT31" s="25">
        <f>'Mai N-1'!AR31</f>
        <v>0</v>
      </c>
      <c r="AU31" s="26">
        <f t="shared" si="35"/>
        <v>0</v>
      </c>
      <c r="AY31" t="s">
        <v>31</v>
      </c>
      <c r="AZ31" t="s">
        <v>86</v>
      </c>
      <c r="BA31" t="s">
        <v>87</v>
      </c>
      <c r="BB31" t="s">
        <v>105</v>
      </c>
      <c r="BC31" t="s">
        <v>115</v>
      </c>
      <c r="BD31">
        <v>2</v>
      </c>
      <c r="BE31">
        <v>3</v>
      </c>
      <c r="BF31">
        <v>0</v>
      </c>
      <c r="BG31">
        <v>0</v>
      </c>
      <c r="BH31">
        <v>0</v>
      </c>
      <c r="BI31">
        <v>2</v>
      </c>
      <c r="BJ31">
        <v>1</v>
      </c>
      <c r="BK31">
        <v>8</v>
      </c>
      <c r="BL31">
        <v>0</v>
      </c>
    </row>
    <row r="32" spans="1:64" x14ac:dyDescent="0.3">
      <c r="A32" t="s">
        <v>17</v>
      </c>
      <c r="B32" s="21"/>
      <c r="C32" s="22">
        <f t="shared" si="0"/>
        <v>1.020408163265306E-2</v>
      </c>
      <c r="D32" s="23">
        <f t="shared" si="1"/>
        <v>1</v>
      </c>
      <c r="E32" s="24">
        <f t="shared" si="2"/>
        <v>5.0420168067226892E-2</v>
      </c>
      <c r="F32" s="25">
        <f>'Mai N-1'!D32</f>
        <v>6</v>
      </c>
      <c r="G32" s="26">
        <f t="shared" si="3"/>
        <v>-5</v>
      </c>
      <c r="H32" s="22">
        <f t="shared" si="4"/>
        <v>1.1363636363636364E-2</v>
      </c>
      <c r="I32" s="23">
        <f t="shared" si="5"/>
        <v>1</v>
      </c>
      <c r="J32" s="33">
        <f t="shared" si="6"/>
        <v>2.247191011235955E-2</v>
      </c>
      <c r="K32" s="25">
        <f>'Mai N-1'!I32</f>
        <v>2</v>
      </c>
      <c r="L32" s="26">
        <f t="shared" si="7"/>
        <v>-1</v>
      </c>
      <c r="M32" s="22">
        <f t="shared" si="8"/>
        <v>0</v>
      </c>
      <c r="N32" s="23">
        <f t="shared" si="9"/>
        <v>0</v>
      </c>
      <c r="O32" s="24">
        <f t="shared" si="10"/>
        <v>0</v>
      </c>
      <c r="P32" s="25">
        <f>'Mai N-1'!N32</f>
        <v>0</v>
      </c>
      <c r="Q32" s="26">
        <f t="shared" si="11"/>
        <v>0</v>
      </c>
      <c r="R32" s="22">
        <f t="shared" si="12"/>
        <v>2.1276595744680851E-2</v>
      </c>
      <c r="S32" s="23">
        <f t="shared" si="13"/>
        <v>1</v>
      </c>
      <c r="T32" s="33">
        <f t="shared" si="14"/>
        <v>3.4482758620689655E-2</v>
      </c>
      <c r="U32" s="25">
        <f>'Mai N-1'!S32</f>
        <v>1</v>
      </c>
      <c r="V32" s="26">
        <f t="shared" si="15"/>
        <v>0</v>
      </c>
      <c r="W32" s="22">
        <f t="shared" si="16"/>
        <v>0</v>
      </c>
      <c r="X32" s="23">
        <f t="shared" si="17"/>
        <v>0</v>
      </c>
      <c r="Y32" s="33">
        <f t="shared" si="18"/>
        <v>0</v>
      </c>
      <c r="Z32" s="25">
        <f>'Mai N-1'!X32</f>
        <v>0</v>
      </c>
      <c r="AA32" s="26">
        <f t="shared" si="19"/>
        <v>0</v>
      </c>
      <c r="AB32" s="22">
        <f t="shared" si="20"/>
        <v>1.9230769230769232E-2</v>
      </c>
      <c r="AC32" s="23">
        <f t="shared" si="21"/>
        <v>2</v>
      </c>
      <c r="AD32" s="33">
        <f t="shared" si="22"/>
        <v>0</v>
      </c>
      <c r="AE32" s="25">
        <f>'Mai N-1'!AC32</f>
        <v>0</v>
      </c>
      <c r="AF32" s="26">
        <f t="shared" si="23"/>
        <v>2</v>
      </c>
      <c r="AG32" s="22">
        <f t="shared" si="24"/>
        <v>0</v>
      </c>
      <c r="AH32" s="23">
        <f t="shared" si="25"/>
        <v>0</v>
      </c>
      <c r="AI32" s="33">
        <f t="shared" si="26"/>
        <v>0</v>
      </c>
      <c r="AJ32" s="25">
        <f>'Mai N-1'!AH32</f>
        <v>0</v>
      </c>
      <c r="AK32" s="26">
        <f t="shared" si="27"/>
        <v>0</v>
      </c>
      <c r="AL32" s="22">
        <f t="shared" si="28"/>
        <v>1.2165450121654502E-2</v>
      </c>
      <c r="AM32" s="23">
        <f t="shared" si="29"/>
        <v>5</v>
      </c>
      <c r="AN32" s="33">
        <f t="shared" si="30"/>
        <v>2.2113022113022112E-2</v>
      </c>
      <c r="AO32" s="25">
        <f>'Mai N-1'!AM32</f>
        <v>9</v>
      </c>
      <c r="AP32" s="26">
        <f t="shared" si="31"/>
        <v>-4</v>
      </c>
      <c r="AQ32" s="22">
        <f t="shared" si="32"/>
        <v>0</v>
      </c>
      <c r="AR32" s="23">
        <f t="shared" si="33"/>
        <v>0</v>
      </c>
      <c r="AS32" s="33">
        <f t="shared" si="34"/>
        <v>0</v>
      </c>
      <c r="AT32" s="25">
        <f>'Mai N-1'!AR32</f>
        <v>0</v>
      </c>
      <c r="AU32" s="26">
        <f t="shared" si="35"/>
        <v>0</v>
      </c>
      <c r="AY32" t="s">
        <v>32</v>
      </c>
      <c r="AZ32" t="s">
        <v>86</v>
      </c>
      <c r="BA32" t="s">
        <v>87</v>
      </c>
      <c r="BB32" t="s">
        <v>105</v>
      </c>
      <c r="BC32" t="s">
        <v>115</v>
      </c>
      <c r="BD32">
        <v>11</v>
      </c>
      <c r="BE32">
        <v>7</v>
      </c>
      <c r="BF32">
        <v>2</v>
      </c>
      <c r="BG32">
        <v>8</v>
      </c>
      <c r="BH32">
        <v>0</v>
      </c>
      <c r="BI32">
        <v>10</v>
      </c>
      <c r="BJ32">
        <v>2</v>
      </c>
      <c r="BK32">
        <v>39</v>
      </c>
      <c r="BL32">
        <v>1</v>
      </c>
    </row>
    <row r="33" spans="1:64" x14ac:dyDescent="0.3">
      <c r="A33" t="s">
        <v>18</v>
      </c>
      <c r="B33" s="21"/>
      <c r="C33" s="22">
        <f t="shared" si="0"/>
        <v>1.020408163265306E-2</v>
      </c>
      <c r="D33" s="23">
        <f t="shared" si="1"/>
        <v>1</v>
      </c>
      <c r="E33" s="24">
        <f t="shared" si="2"/>
        <v>0</v>
      </c>
      <c r="F33" s="25">
        <f>'Mai N-1'!D33</f>
        <v>0</v>
      </c>
      <c r="G33" s="26">
        <f t="shared" si="3"/>
        <v>1</v>
      </c>
      <c r="H33" s="22">
        <f t="shared" si="4"/>
        <v>1.1363636363636364E-2</v>
      </c>
      <c r="I33" s="23">
        <f t="shared" si="5"/>
        <v>1</v>
      </c>
      <c r="J33" s="33">
        <f t="shared" si="6"/>
        <v>0</v>
      </c>
      <c r="K33" s="25">
        <f>'Mai N-1'!I33</f>
        <v>0</v>
      </c>
      <c r="L33" s="26">
        <f t="shared" si="7"/>
        <v>1</v>
      </c>
      <c r="M33" s="22">
        <f t="shared" si="8"/>
        <v>0</v>
      </c>
      <c r="N33" s="23">
        <f t="shared" si="9"/>
        <v>0</v>
      </c>
      <c r="O33" s="24">
        <f t="shared" si="10"/>
        <v>0</v>
      </c>
      <c r="P33" s="25">
        <f>'Mai N-1'!N33</f>
        <v>0</v>
      </c>
      <c r="Q33" s="26">
        <f t="shared" si="11"/>
        <v>0</v>
      </c>
      <c r="R33" s="22">
        <f t="shared" si="12"/>
        <v>0</v>
      </c>
      <c r="S33" s="23">
        <f t="shared" si="13"/>
        <v>0</v>
      </c>
      <c r="T33" s="33">
        <f t="shared" si="14"/>
        <v>0</v>
      </c>
      <c r="U33" s="25">
        <f>'Mai N-1'!S33</f>
        <v>0</v>
      </c>
      <c r="V33" s="26">
        <f t="shared" si="15"/>
        <v>0</v>
      </c>
      <c r="W33" s="22">
        <f t="shared" si="16"/>
        <v>0</v>
      </c>
      <c r="X33" s="23">
        <f t="shared" si="17"/>
        <v>0</v>
      </c>
      <c r="Y33" s="33">
        <f t="shared" si="18"/>
        <v>0</v>
      </c>
      <c r="Z33" s="25">
        <f>'Mai N-1'!X33</f>
        <v>0</v>
      </c>
      <c r="AA33" s="26">
        <f t="shared" si="19"/>
        <v>0</v>
      </c>
      <c r="AB33" s="22">
        <f t="shared" si="20"/>
        <v>0</v>
      </c>
      <c r="AC33" s="23">
        <f t="shared" si="21"/>
        <v>0</v>
      </c>
      <c r="AD33" s="33">
        <f t="shared" si="22"/>
        <v>0</v>
      </c>
      <c r="AE33" s="25">
        <f>'Mai N-1'!AC33</f>
        <v>0</v>
      </c>
      <c r="AF33" s="26">
        <f t="shared" si="23"/>
        <v>0</v>
      </c>
      <c r="AG33" s="22">
        <f t="shared" si="24"/>
        <v>0</v>
      </c>
      <c r="AH33" s="23">
        <f t="shared" si="25"/>
        <v>0</v>
      </c>
      <c r="AI33" s="33">
        <f t="shared" si="26"/>
        <v>0</v>
      </c>
      <c r="AJ33" s="25">
        <f>'Mai N-1'!AH33</f>
        <v>0</v>
      </c>
      <c r="AK33" s="26">
        <f t="shared" si="27"/>
        <v>0</v>
      </c>
      <c r="AL33" s="22">
        <f t="shared" si="28"/>
        <v>4.8661800486618006E-3</v>
      </c>
      <c r="AM33" s="23">
        <f t="shared" si="29"/>
        <v>2</v>
      </c>
      <c r="AN33" s="33">
        <f t="shared" si="30"/>
        <v>0</v>
      </c>
      <c r="AO33" s="25">
        <f>'Mai N-1'!AM33</f>
        <v>0</v>
      </c>
      <c r="AP33" s="26">
        <f t="shared" si="31"/>
        <v>2</v>
      </c>
      <c r="AQ33" s="22">
        <f t="shared" si="32"/>
        <v>0</v>
      </c>
      <c r="AR33" s="23">
        <f t="shared" si="33"/>
        <v>0</v>
      </c>
      <c r="AS33" s="33">
        <f t="shared" si="34"/>
        <v>0</v>
      </c>
      <c r="AT33" s="25">
        <f>'Mai N-1'!AR33</f>
        <v>0</v>
      </c>
      <c r="AU33" s="26">
        <f t="shared" si="35"/>
        <v>0</v>
      </c>
      <c r="BD33">
        <f>SUM(BD2:BD32)</f>
        <v>98</v>
      </c>
      <c r="BE33">
        <f t="shared" ref="BE33:BL33" si="52">SUM(BE2:BE32)</f>
        <v>88</v>
      </c>
      <c r="BF33">
        <f t="shared" si="52"/>
        <v>41</v>
      </c>
      <c r="BG33">
        <f t="shared" si="52"/>
        <v>47</v>
      </c>
      <c r="BH33">
        <f t="shared" si="52"/>
        <v>19</v>
      </c>
      <c r="BI33">
        <f t="shared" si="52"/>
        <v>104</v>
      </c>
      <c r="BJ33">
        <f t="shared" si="52"/>
        <v>29</v>
      </c>
      <c r="BK33">
        <f t="shared" si="52"/>
        <v>411</v>
      </c>
      <c r="BL33">
        <f t="shared" si="52"/>
        <v>15</v>
      </c>
    </row>
    <row r="34" spans="1:64" x14ac:dyDescent="0.3">
      <c r="A34" t="s">
        <v>19</v>
      </c>
      <c r="B34" s="21"/>
      <c r="C34" s="22">
        <f t="shared" si="0"/>
        <v>3.0612244897959183E-2</v>
      </c>
      <c r="D34" s="23">
        <f t="shared" si="1"/>
        <v>3</v>
      </c>
      <c r="E34" s="24">
        <f t="shared" si="2"/>
        <v>5.0420168067226892E-2</v>
      </c>
      <c r="F34" s="25">
        <f>'Mai N-1'!D34</f>
        <v>6</v>
      </c>
      <c r="G34" s="26">
        <f t="shared" si="3"/>
        <v>-3</v>
      </c>
      <c r="H34" s="22">
        <f t="shared" si="4"/>
        <v>2.2727272727272728E-2</v>
      </c>
      <c r="I34" s="23">
        <f t="shared" si="5"/>
        <v>2</v>
      </c>
      <c r="J34" s="33">
        <f t="shared" si="6"/>
        <v>5.6179775280898875E-2</v>
      </c>
      <c r="K34" s="25">
        <f>'Mai N-1'!I34</f>
        <v>5</v>
      </c>
      <c r="L34" s="26">
        <f t="shared" si="7"/>
        <v>-3</v>
      </c>
      <c r="M34" s="22">
        <f t="shared" si="8"/>
        <v>2.4390243902439025E-2</v>
      </c>
      <c r="N34" s="23">
        <f t="shared" si="9"/>
        <v>1</v>
      </c>
      <c r="O34" s="24">
        <f t="shared" si="10"/>
        <v>6.8965517241379309E-2</v>
      </c>
      <c r="P34" s="25">
        <f>'Mai N-1'!N34</f>
        <v>2</v>
      </c>
      <c r="Q34" s="26">
        <f t="shared" si="11"/>
        <v>-1</v>
      </c>
      <c r="R34" s="22">
        <f t="shared" si="12"/>
        <v>6.3829787234042548E-2</v>
      </c>
      <c r="S34" s="23">
        <f t="shared" si="13"/>
        <v>3</v>
      </c>
      <c r="T34" s="33">
        <f t="shared" si="14"/>
        <v>6.8965517241379309E-2</v>
      </c>
      <c r="U34" s="25">
        <f>'Mai N-1'!S34</f>
        <v>2</v>
      </c>
      <c r="V34" s="26">
        <f t="shared" si="15"/>
        <v>1</v>
      </c>
      <c r="W34" s="22">
        <f t="shared" si="16"/>
        <v>0</v>
      </c>
      <c r="X34" s="23">
        <f t="shared" si="17"/>
        <v>0</v>
      </c>
      <c r="Y34" s="33">
        <f t="shared" si="18"/>
        <v>0.1111111111111111</v>
      </c>
      <c r="Z34" s="25">
        <f>'Mai N-1'!X34</f>
        <v>3</v>
      </c>
      <c r="AA34" s="26">
        <f t="shared" si="19"/>
        <v>-3</v>
      </c>
      <c r="AB34" s="22">
        <f t="shared" si="20"/>
        <v>4.807692307692308E-2</v>
      </c>
      <c r="AC34" s="23">
        <f t="shared" si="21"/>
        <v>5</v>
      </c>
      <c r="AD34" s="33">
        <f t="shared" si="22"/>
        <v>6.3492063492063489E-2</v>
      </c>
      <c r="AE34" s="25">
        <f>'Mai N-1'!AC34</f>
        <v>8</v>
      </c>
      <c r="AF34" s="26">
        <f t="shared" si="23"/>
        <v>-3</v>
      </c>
      <c r="AG34" s="22">
        <f t="shared" si="24"/>
        <v>6.8965517241379309E-2</v>
      </c>
      <c r="AH34" s="23">
        <f t="shared" si="25"/>
        <v>2</v>
      </c>
      <c r="AI34" s="33">
        <f t="shared" si="26"/>
        <v>4.7619047619047616E-2</v>
      </c>
      <c r="AJ34" s="25">
        <f>'Mai N-1'!AH34</f>
        <v>1</v>
      </c>
      <c r="AK34" s="26">
        <f t="shared" si="27"/>
        <v>1</v>
      </c>
      <c r="AL34" s="22">
        <f t="shared" si="28"/>
        <v>3.6496350364963501E-2</v>
      </c>
      <c r="AM34" s="23">
        <f t="shared" si="29"/>
        <v>15</v>
      </c>
      <c r="AN34" s="33">
        <f t="shared" si="30"/>
        <v>5.1597051597051594E-2</v>
      </c>
      <c r="AO34" s="25">
        <f>'Mai N-1'!AM34</f>
        <v>21</v>
      </c>
      <c r="AP34" s="26">
        <f t="shared" si="31"/>
        <v>-6</v>
      </c>
      <c r="AQ34" s="22">
        <f t="shared" si="32"/>
        <v>6.6666666666666666E-2</v>
      </c>
      <c r="AR34" s="23">
        <f t="shared" si="33"/>
        <v>1</v>
      </c>
      <c r="AS34" s="33">
        <f t="shared" si="34"/>
        <v>0.18181818181818182</v>
      </c>
      <c r="AT34" s="25">
        <f>'Mai N-1'!AR34</f>
        <v>6</v>
      </c>
      <c r="AU34" s="26">
        <f t="shared" si="35"/>
        <v>-5</v>
      </c>
    </row>
    <row r="35" spans="1:64" x14ac:dyDescent="0.3">
      <c r="A35" t="s">
        <v>20</v>
      </c>
      <c r="B35" s="21"/>
      <c r="C35" s="22">
        <f t="shared" si="0"/>
        <v>4.0816326530612242E-2</v>
      </c>
      <c r="D35" s="23">
        <f t="shared" si="1"/>
        <v>4</v>
      </c>
      <c r="E35" s="24">
        <f t="shared" si="2"/>
        <v>3.3613445378151259E-2</v>
      </c>
      <c r="F35" s="25">
        <f>'Mai N-1'!D35</f>
        <v>4</v>
      </c>
      <c r="G35" s="26">
        <f t="shared" si="3"/>
        <v>0</v>
      </c>
      <c r="H35" s="22">
        <f t="shared" si="4"/>
        <v>1.1363636363636364E-2</v>
      </c>
      <c r="I35" s="23">
        <f t="shared" si="5"/>
        <v>1</v>
      </c>
      <c r="J35" s="33">
        <f t="shared" si="6"/>
        <v>1.1235955056179775E-2</v>
      </c>
      <c r="K35" s="25">
        <f>'Mai N-1'!I35</f>
        <v>1</v>
      </c>
      <c r="L35" s="26">
        <f t="shared" si="7"/>
        <v>0</v>
      </c>
      <c r="M35" s="22">
        <f t="shared" si="8"/>
        <v>0</v>
      </c>
      <c r="N35" s="23">
        <f t="shared" si="9"/>
        <v>0</v>
      </c>
      <c r="O35" s="24">
        <f t="shared" si="10"/>
        <v>0</v>
      </c>
      <c r="P35" s="25">
        <f>'Mai N-1'!N35</f>
        <v>0</v>
      </c>
      <c r="Q35" s="26">
        <f t="shared" si="11"/>
        <v>0</v>
      </c>
      <c r="R35" s="22">
        <f t="shared" si="12"/>
        <v>0</v>
      </c>
      <c r="S35" s="23">
        <f t="shared" si="13"/>
        <v>0</v>
      </c>
      <c r="T35" s="33">
        <f t="shared" si="14"/>
        <v>0</v>
      </c>
      <c r="U35" s="25">
        <f>'Mai N-1'!S35</f>
        <v>0</v>
      </c>
      <c r="V35" s="26">
        <f t="shared" si="15"/>
        <v>0</v>
      </c>
      <c r="W35" s="22">
        <f t="shared" si="16"/>
        <v>0</v>
      </c>
      <c r="X35" s="23">
        <f t="shared" si="17"/>
        <v>0</v>
      </c>
      <c r="Y35" s="33">
        <f t="shared" si="18"/>
        <v>0</v>
      </c>
      <c r="Z35" s="25">
        <f>'Mai N-1'!X35</f>
        <v>0</v>
      </c>
      <c r="AA35" s="26">
        <f t="shared" si="19"/>
        <v>0</v>
      </c>
      <c r="AB35" s="22">
        <f t="shared" si="20"/>
        <v>0</v>
      </c>
      <c r="AC35" s="23">
        <f t="shared" si="21"/>
        <v>0</v>
      </c>
      <c r="AD35" s="33">
        <f t="shared" si="22"/>
        <v>0</v>
      </c>
      <c r="AE35" s="25">
        <f>'Mai N-1'!AC35</f>
        <v>0</v>
      </c>
      <c r="AF35" s="26">
        <f t="shared" si="23"/>
        <v>0</v>
      </c>
      <c r="AG35" s="22">
        <f t="shared" si="24"/>
        <v>0</v>
      </c>
      <c r="AH35" s="23">
        <f t="shared" si="25"/>
        <v>0</v>
      </c>
      <c r="AI35" s="33">
        <f t="shared" si="26"/>
        <v>0</v>
      </c>
      <c r="AJ35" s="25">
        <f>'Mai N-1'!AH35</f>
        <v>0</v>
      </c>
      <c r="AK35" s="26">
        <f t="shared" si="27"/>
        <v>0</v>
      </c>
      <c r="AL35" s="22">
        <f t="shared" si="28"/>
        <v>1.2165450121654502E-2</v>
      </c>
      <c r="AM35" s="23">
        <f t="shared" si="29"/>
        <v>5</v>
      </c>
      <c r="AN35" s="33">
        <f t="shared" si="30"/>
        <v>1.2285012285012284E-2</v>
      </c>
      <c r="AO35" s="25">
        <f>'Mai N-1'!AM35</f>
        <v>5</v>
      </c>
      <c r="AP35" s="26">
        <f t="shared" si="31"/>
        <v>0</v>
      </c>
      <c r="AQ35" s="22">
        <f t="shared" si="32"/>
        <v>0</v>
      </c>
      <c r="AR35" s="23">
        <f t="shared" si="33"/>
        <v>0</v>
      </c>
      <c r="AS35" s="33">
        <f t="shared" si="34"/>
        <v>0</v>
      </c>
      <c r="AT35" s="25">
        <f>'Mai N-1'!AR35</f>
        <v>0</v>
      </c>
      <c r="AU35" s="26">
        <f t="shared" si="35"/>
        <v>0</v>
      </c>
    </row>
    <row r="36" spans="1:64" x14ac:dyDescent="0.3">
      <c r="A36" t="s">
        <v>21</v>
      </c>
      <c r="B36" s="21"/>
      <c r="C36" s="22">
        <f t="shared" si="0"/>
        <v>0</v>
      </c>
      <c r="D36" s="23">
        <f t="shared" si="1"/>
        <v>0</v>
      </c>
      <c r="E36" s="24">
        <f t="shared" si="2"/>
        <v>0</v>
      </c>
      <c r="F36" s="25">
        <f>'Mai N-1'!D36</f>
        <v>0</v>
      </c>
      <c r="G36" s="26">
        <f t="shared" si="3"/>
        <v>0</v>
      </c>
      <c r="H36" s="22">
        <f t="shared" si="4"/>
        <v>0</v>
      </c>
      <c r="I36" s="23">
        <f t="shared" si="5"/>
        <v>0</v>
      </c>
      <c r="J36" s="33">
        <f t="shared" si="6"/>
        <v>0</v>
      </c>
      <c r="K36" s="25">
        <f>'Mai N-1'!I36</f>
        <v>0</v>
      </c>
      <c r="L36" s="26">
        <f t="shared" si="7"/>
        <v>0</v>
      </c>
      <c r="M36" s="22">
        <f t="shared" si="8"/>
        <v>0</v>
      </c>
      <c r="N36" s="23">
        <f t="shared" si="9"/>
        <v>0</v>
      </c>
      <c r="O36" s="24">
        <f t="shared" si="10"/>
        <v>0</v>
      </c>
      <c r="P36" s="25">
        <f>'Mai N-1'!N36</f>
        <v>0</v>
      </c>
      <c r="Q36" s="26">
        <f t="shared" si="11"/>
        <v>0</v>
      </c>
      <c r="R36" s="22">
        <f t="shared" si="12"/>
        <v>0</v>
      </c>
      <c r="S36" s="23">
        <f t="shared" si="13"/>
        <v>0</v>
      </c>
      <c r="T36" s="33">
        <f t="shared" si="14"/>
        <v>0</v>
      </c>
      <c r="U36" s="25">
        <f>'Mai N-1'!S36</f>
        <v>0</v>
      </c>
      <c r="V36" s="26">
        <f t="shared" si="15"/>
        <v>0</v>
      </c>
      <c r="W36" s="22">
        <f t="shared" si="16"/>
        <v>0</v>
      </c>
      <c r="X36" s="23">
        <f t="shared" si="17"/>
        <v>0</v>
      </c>
      <c r="Y36" s="33">
        <f t="shared" si="18"/>
        <v>0</v>
      </c>
      <c r="Z36" s="25">
        <f>'Mai N-1'!X36</f>
        <v>0</v>
      </c>
      <c r="AA36" s="26">
        <f t="shared" si="19"/>
        <v>0</v>
      </c>
      <c r="AB36" s="22">
        <f t="shared" si="20"/>
        <v>0</v>
      </c>
      <c r="AC36" s="23">
        <f t="shared" si="21"/>
        <v>0</v>
      </c>
      <c r="AD36" s="33">
        <f t="shared" si="22"/>
        <v>0</v>
      </c>
      <c r="AE36" s="25">
        <f>'Mai N-1'!AC36</f>
        <v>0</v>
      </c>
      <c r="AF36" s="26">
        <f t="shared" si="23"/>
        <v>0</v>
      </c>
      <c r="AG36" s="22">
        <f t="shared" si="24"/>
        <v>0</v>
      </c>
      <c r="AH36" s="23">
        <f t="shared" si="25"/>
        <v>0</v>
      </c>
      <c r="AI36" s="33">
        <f t="shared" si="26"/>
        <v>0</v>
      </c>
      <c r="AJ36" s="25">
        <f>'Mai N-1'!AH36</f>
        <v>0</v>
      </c>
      <c r="AK36" s="26">
        <f t="shared" si="27"/>
        <v>0</v>
      </c>
      <c r="AL36" s="22">
        <f t="shared" si="28"/>
        <v>0</v>
      </c>
      <c r="AM36" s="23">
        <f t="shared" si="29"/>
        <v>0</v>
      </c>
      <c r="AN36" s="33">
        <f t="shared" si="30"/>
        <v>0</v>
      </c>
      <c r="AO36" s="25">
        <f>'Mai N-1'!AM36</f>
        <v>0</v>
      </c>
      <c r="AP36" s="26">
        <f t="shared" si="31"/>
        <v>0</v>
      </c>
      <c r="AQ36" s="22">
        <f t="shared" si="32"/>
        <v>0</v>
      </c>
      <c r="AR36" s="23">
        <f t="shared" si="33"/>
        <v>0</v>
      </c>
      <c r="AS36" s="33">
        <f t="shared" si="34"/>
        <v>0</v>
      </c>
      <c r="AT36" s="25">
        <f>'Mai N-1'!AR36</f>
        <v>0</v>
      </c>
      <c r="AU36" s="26">
        <f t="shared" si="35"/>
        <v>0</v>
      </c>
    </row>
    <row r="37" spans="1:64" x14ac:dyDescent="0.3">
      <c r="A37" t="s">
        <v>22</v>
      </c>
      <c r="B37" s="21"/>
      <c r="C37" s="22">
        <f t="shared" si="0"/>
        <v>6.1224489795918366E-2</v>
      </c>
      <c r="D37" s="23">
        <f t="shared" si="1"/>
        <v>6</v>
      </c>
      <c r="E37" s="24">
        <f t="shared" si="2"/>
        <v>0</v>
      </c>
      <c r="F37" s="25">
        <f>'Mai N-1'!D37</f>
        <v>0</v>
      </c>
      <c r="G37" s="26">
        <f t="shared" si="3"/>
        <v>6</v>
      </c>
      <c r="H37" s="22">
        <f t="shared" si="4"/>
        <v>1.1363636363636364E-2</v>
      </c>
      <c r="I37" s="23">
        <f t="shared" si="5"/>
        <v>1</v>
      </c>
      <c r="J37" s="33">
        <f t="shared" si="6"/>
        <v>1.1235955056179775E-2</v>
      </c>
      <c r="K37" s="25">
        <f>'Mai N-1'!I37</f>
        <v>1</v>
      </c>
      <c r="L37" s="26">
        <f t="shared" si="7"/>
        <v>0</v>
      </c>
      <c r="M37" s="22">
        <f t="shared" si="8"/>
        <v>0</v>
      </c>
      <c r="N37" s="23">
        <f t="shared" si="9"/>
        <v>0</v>
      </c>
      <c r="O37" s="24">
        <f t="shared" si="10"/>
        <v>0</v>
      </c>
      <c r="P37" s="25">
        <f>'Mai N-1'!N37</f>
        <v>0</v>
      </c>
      <c r="Q37" s="26">
        <f t="shared" si="11"/>
        <v>0</v>
      </c>
      <c r="R37" s="22">
        <f t="shared" si="12"/>
        <v>4.2553191489361701E-2</v>
      </c>
      <c r="S37" s="23">
        <f t="shared" si="13"/>
        <v>2</v>
      </c>
      <c r="T37" s="33">
        <f t="shared" si="14"/>
        <v>6.8965517241379309E-2</v>
      </c>
      <c r="U37" s="25">
        <f>'Mai N-1'!S37</f>
        <v>2</v>
      </c>
      <c r="V37" s="26">
        <f t="shared" si="15"/>
        <v>0</v>
      </c>
      <c r="W37" s="22">
        <f t="shared" si="16"/>
        <v>0</v>
      </c>
      <c r="X37" s="23">
        <f t="shared" si="17"/>
        <v>0</v>
      </c>
      <c r="Y37" s="33">
        <f t="shared" si="18"/>
        <v>0</v>
      </c>
      <c r="Z37" s="25">
        <f>'Mai N-1'!X37</f>
        <v>0</v>
      </c>
      <c r="AA37" s="26">
        <f t="shared" si="19"/>
        <v>0</v>
      </c>
      <c r="AB37" s="22">
        <f t="shared" si="20"/>
        <v>2.8846153846153848E-2</v>
      </c>
      <c r="AC37" s="23">
        <f t="shared" si="21"/>
        <v>3</v>
      </c>
      <c r="AD37" s="33">
        <f t="shared" si="22"/>
        <v>7.9365079365079361E-3</v>
      </c>
      <c r="AE37" s="25">
        <f>'Mai N-1'!AC37</f>
        <v>1</v>
      </c>
      <c r="AF37" s="26">
        <f t="shared" si="23"/>
        <v>2</v>
      </c>
      <c r="AG37" s="22">
        <f t="shared" si="24"/>
        <v>0</v>
      </c>
      <c r="AH37" s="23">
        <f t="shared" si="25"/>
        <v>0</v>
      </c>
      <c r="AI37" s="33">
        <f t="shared" si="26"/>
        <v>0</v>
      </c>
      <c r="AJ37" s="25">
        <f>'Mai N-1'!AH37</f>
        <v>0</v>
      </c>
      <c r="AK37" s="26">
        <f t="shared" si="27"/>
        <v>0</v>
      </c>
      <c r="AL37" s="22">
        <f t="shared" si="28"/>
        <v>2.9197080291970802E-2</v>
      </c>
      <c r="AM37" s="23">
        <f t="shared" si="29"/>
        <v>12</v>
      </c>
      <c r="AN37" s="33">
        <f t="shared" si="30"/>
        <v>9.8280098280098278E-3</v>
      </c>
      <c r="AO37" s="25">
        <f>'Mai N-1'!AM37</f>
        <v>4</v>
      </c>
      <c r="AP37" s="26">
        <f t="shared" si="31"/>
        <v>8</v>
      </c>
      <c r="AQ37" s="22">
        <f t="shared" si="32"/>
        <v>0</v>
      </c>
      <c r="AR37" s="23">
        <f t="shared" si="33"/>
        <v>0</v>
      </c>
      <c r="AS37" s="33">
        <f t="shared" si="34"/>
        <v>0</v>
      </c>
      <c r="AT37" s="25">
        <f>'Mai N-1'!AR37</f>
        <v>0</v>
      </c>
      <c r="AU37" s="26">
        <f t="shared" si="35"/>
        <v>0</v>
      </c>
    </row>
    <row r="38" spans="1:64" x14ac:dyDescent="0.3">
      <c r="A38" t="s">
        <v>23</v>
      </c>
      <c r="B38" s="21"/>
      <c r="C38" s="22">
        <f t="shared" si="0"/>
        <v>1.020408163265306E-2</v>
      </c>
      <c r="D38" s="23">
        <f t="shared" si="1"/>
        <v>1</v>
      </c>
      <c r="E38" s="24">
        <f t="shared" si="2"/>
        <v>2.5210084033613446E-2</v>
      </c>
      <c r="F38" s="25">
        <f>'Mai N-1'!D38</f>
        <v>3</v>
      </c>
      <c r="G38" s="26">
        <f t="shared" si="3"/>
        <v>-2</v>
      </c>
      <c r="H38" s="22">
        <f t="shared" si="4"/>
        <v>5.6818181818181816E-2</v>
      </c>
      <c r="I38" s="23">
        <f t="shared" si="5"/>
        <v>5</v>
      </c>
      <c r="J38" s="33">
        <f t="shared" si="6"/>
        <v>3.3707865168539325E-2</v>
      </c>
      <c r="K38" s="25">
        <f>'Mai N-1'!I38</f>
        <v>3</v>
      </c>
      <c r="L38" s="26">
        <f t="shared" si="7"/>
        <v>2</v>
      </c>
      <c r="M38" s="22">
        <f t="shared" si="8"/>
        <v>0</v>
      </c>
      <c r="N38" s="23">
        <f t="shared" si="9"/>
        <v>0</v>
      </c>
      <c r="O38" s="24">
        <f t="shared" si="10"/>
        <v>0</v>
      </c>
      <c r="P38" s="25">
        <f>'Mai N-1'!N38</f>
        <v>0</v>
      </c>
      <c r="Q38" s="26">
        <f t="shared" si="11"/>
        <v>0</v>
      </c>
      <c r="R38" s="22">
        <f t="shared" si="12"/>
        <v>0</v>
      </c>
      <c r="S38" s="23">
        <f t="shared" si="13"/>
        <v>0</v>
      </c>
      <c r="T38" s="33">
        <f t="shared" si="14"/>
        <v>0</v>
      </c>
      <c r="U38" s="25">
        <f>'Mai N-1'!S38</f>
        <v>0</v>
      </c>
      <c r="V38" s="26">
        <f t="shared" si="15"/>
        <v>0</v>
      </c>
      <c r="W38" s="22">
        <f t="shared" si="16"/>
        <v>5.2631578947368418E-2</v>
      </c>
      <c r="X38" s="23">
        <f t="shared" si="17"/>
        <v>1</v>
      </c>
      <c r="Y38" s="33">
        <f t="shared" si="18"/>
        <v>0</v>
      </c>
      <c r="Z38" s="25">
        <f>'Mai N-1'!X38</f>
        <v>0</v>
      </c>
      <c r="AA38" s="26">
        <f t="shared" si="19"/>
        <v>1</v>
      </c>
      <c r="AB38" s="22">
        <f t="shared" si="20"/>
        <v>2.8846153846153848E-2</v>
      </c>
      <c r="AC38" s="23">
        <f t="shared" si="21"/>
        <v>3</v>
      </c>
      <c r="AD38" s="33">
        <f t="shared" si="22"/>
        <v>0</v>
      </c>
      <c r="AE38" s="25">
        <f>'Mai N-1'!AC38</f>
        <v>0</v>
      </c>
      <c r="AF38" s="26">
        <f t="shared" si="23"/>
        <v>3</v>
      </c>
      <c r="AG38" s="22">
        <f t="shared" si="24"/>
        <v>0</v>
      </c>
      <c r="AH38" s="23">
        <f t="shared" si="25"/>
        <v>0</v>
      </c>
      <c r="AI38" s="33">
        <f t="shared" si="26"/>
        <v>0</v>
      </c>
      <c r="AJ38" s="25">
        <f>'Mai N-1'!AH38</f>
        <v>0</v>
      </c>
      <c r="AK38" s="26">
        <f t="shared" si="27"/>
        <v>0</v>
      </c>
      <c r="AL38" s="22">
        <f t="shared" si="28"/>
        <v>2.4330900243309004E-2</v>
      </c>
      <c r="AM38" s="23">
        <f t="shared" si="29"/>
        <v>10</v>
      </c>
      <c r="AN38" s="33">
        <f t="shared" si="30"/>
        <v>1.4742014742014743E-2</v>
      </c>
      <c r="AO38" s="25">
        <f>'Mai N-1'!AM38</f>
        <v>6</v>
      </c>
      <c r="AP38" s="26">
        <f t="shared" si="31"/>
        <v>4</v>
      </c>
      <c r="AQ38" s="22">
        <f t="shared" si="32"/>
        <v>0</v>
      </c>
      <c r="AR38" s="23">
        <f t="shared" si="33"/>
        <v>0</v>
      </c>
      <c r="AS38" s="33">
        <f t="shared" si="34"/>
        <v>0</v>
      </c>
      <c r="AT38" s="25">
        <f>'Mai N-1'!AR38</f>
        <v>0</v>
      </c>
      <c r="AU38" s="26">
        <f t="shared" si="35"/>
        <v>0</v>
      </c>
    </row>
    <row r="39" spans="1:64" x14ac:dyDescent="0.3">
      <c r="A39" t="s">
        <v>24</v>
      </c>
      <c r="B39" s="21"/>
      <c r="C39" s="22">
        <f t="shared" si="0"/>
        <v>3.0612244897959183E-2</v>
      </c>
      <c r="D39" s="23">
        <f t="shared" si="1"/>
        <v>3</v>
      </c>
      <c r="E39" s="24">
        <f t="shared" si="2"/>
        <v>4.2016806722689079E-2</v>
      </c>
      <c r="F39" s="25">
        <f>'Mai N-1'!D39</f>
        <v>5</v>
      </c>
      <c r="G39" s="26">
        <f t="shared" si="3"/>
        <v>-2</v>
      </c>
      <c r="H39" s="22">
        <f t="shared" si="4"/>
        <v>3.4090909090909088E-2</v>
      </c>
      <c r="I39" s="23">
        <f t="shared" si="5"/>
        <v>3</v>
      </c>
      <c r="J39" s="33">
        <f t="shared" si="6"/>
        <v>6.741573033707865E-2</v>
      </c>
      <c r="K39" s="25">
        <f>'Mai N-1'!I39</f>
        <v>6</v>
      </c>
      <c r="L39" s="26">
        <f t="shared" si="7"/>
        <v>-3</v>
      </c>
      <c r="M39" s="22">
        <f t="shared" si="8"/>
        <v>0.1951219512195122</v>
      </c>
      <c r="N39" s="23">
        <f t="shared" si="9"/>
        <v>8</v>
      </c>
      <c r="O39" s="24">
        <f t="shared" si="10"/>
        <v>0.17241379310344829</v>
      </c>
      <c r="P39" s="25">
        <f>'Mai N-1'!N39</f>
        <v>5</v>
      </c>
      <c r="Q39" s="26">
        <f t="shared" si="11"/>
        <v>3</v>
      </c>
      <c r="R39" s="22">
        <f t="shared" si="12"/>
        <v>0</v>
      </c>
      <c r="S39" s="23">
        <f t="shared" si="13"/>
        <v>0</v>
      </c>
      <c r="T39" s="33">
        <f t="shared" si="14"/>
        <v>6.8965517241379309E-2</v>
      </c>
      <c r="U39" s="25">
        <f>'Mai N-1'!S39</f>
        <v>2</v>
      </c>
      <c r="V39" s="26">
        <f t="shared" si="15"/>
        <v>-2</v>
      </c>
      <c r="W39" s="22">
        <f t="shared" si="16"/>
        <v>0</v>
      </c>
      <c r="X39" s="23">
        <f t="shared" si="17"/>
        <v>0</v>
      </c>
      <c r="Y39" s="33">
        <f t="shared" si="18"/>
        <v>0</v>
      </c>
      <c r="Z39" s="25">
        <f>'Mai N-1'!X39</f>
        <v>0</v>
      </c>
      <c r="AA39" s="26">
        <f t="shared" si="19"/>
        <v>0</v>
      </c>
      <c r="AB39" s="22">
        <f t="shared" si="20"/>
        <v>3.8461538461538464E-2</v>
      </c>
      <c r="AC39" s="23">
        <f t="shared" si="21"/>
        <v>4</v>
      </c>
      <c r="AD39" s="33">
        <f t="shared" si="22"/>
        <v>5.5555555555555552E-2</v>
      </c>
      <c r="AE39" s="25">
        <f>'Mai N-1'!AC39</f>
        <v>7</v>
      </c>
      <c r="AF39" s="26">
        <f t="shared" si="23"/>
        <v>-3</v>
      </c>
      <c r="AG39" s="22">
        <f t="shared" si="24"/>
        <v>0</v>
      </c>
      <c r="AH39" s="23">
        <f t="shared" si="25"/>
        <v>0</v>
      </c>
      <c r="AI39" s="33">
        <f t="shared" si="26"/>
        <v>0</v>
      </c>
      <c r="AJ39" s="25">
        <f>'Mai N-1'!AH39</f>
        <v>0</v>
      </c>
      <c r="AK39" s="26">
        <f t="shared" si="27"/>
        <v>0</v>
      </c>
      <c r="AL39" s="22">
        <f t="shared" si="28"/>
        <v>4.3795620437956206E-2</v>
      </c>
      <c r="AM39" s="23">
        <f t="shared" si="29"/>
        <v>18</v>
      </c>
      <c r="AN39" s="33">
        <f t="shared" si="30"/>
        <v>6.1425061425061427E-2</v>
      </c>
      <c r="AO39" s="25">
        <f>'Mai N-1'!AM39</f>
        <v>25</v>
      </c>
      <c r="AP39" s="26">
        <f t="shared" si="31"/>
        <v>-7</v>
      </c>
      <c r="AQ39" s="22">
        <f t="shared" si="32"/>
        <v>0</v>
      </c>
      <c r="AR39" s="23">
        <f t="shared" si="33"/>
        <v>0</v>
      </c>
      <c r="AS39" s="33">
        <f t="shared" si="34"/>
        <v>0</v>
      </c>
      <c r="AT39" s="25">
        <f>'Mai N-1'!AR39</f>
        <v>0</v>
      </c>
      <c r="AU39" s="26">
        <f t="shared" si="35"/>
        <v>0</v>
      </c>
    </row>
    <row r="40" spans="1:64" x14ac:dyDescent="0.3">
      <c r="A40" t="s">
        <v>61</v>
      </c>
      <c r="B40" s="21"/>
      <c r="C40" s="22">
        <f t="shared" si="0"/>
        <v>0</v>
      </c>
      <c r="D40" s="23">
        <f t="shared" si="1"/>
        <v>0</v>
      </c>
      <c r="E40" s="24">
        <f t="shared" si="2"/>
        <v>0</v>
      </c>
      <c r="F40" s="25">
        <f>'Mai N-1'!D40</f>
        <v>0</v>
      </c>
      <c r="G40" s="26">
        <f t="shared" si="3"/>
        <v>0</v>
      </c>
      <c r="H40" s="22">
        <f t="shared" si="4"/>
        <v>0</v>
      </c>
      <c r="I40" s="23">
        <f t="shared" si="5"/>
        <v>0</v>
      </c>
      <c r="J40" s="33">
        <f t="shared" si="6"/>
        <v>0</v>
      </c>
      <c r="K40" s="25">
        <f>'Mai N-1'!I40</f>
        <v>0</v>
      </c>
      <c r="L40" s="26">
        <f t="shared" si="7"/>
        <v>0</v>
      </c>
      <c r="M40" s="22">
        <f t="shared" si="8"/>
        <v>0</v>
      </c>
      <c r="N40" s="23">
        <f t="shared" si="9"/>
        <v>0</v>
      </c>
      <c r="O40" s="24">
        <f t="shared" si="10"/>
        <v>0</v>
      </c>
      <c r="P40" s="25">
        <f>'Mai N-1'!N40</f>
        <v>0</v>
      </c>
      <c r="Q40" s="26">
        <f t="shared" si="11"/>
        <v>0</v>
      </c>
      <c r="R40" s="22">
        <f t="shared" si="12"/>
        <v>0</v>
      </c>
      <c r="S40" s="23">
        <f t="shared" si="13"/>
        <v>0</v>
      </c>
      <c r="T40" s="33">
        <f t="shared" si="14"/>
        <v>0</v>
      </c>
      <c r="U40" s="25">
        <f>'Mai N-1'!S40</f>
        <v>0</v>
      </c>
      <c r="V40" s="26">
        <f t="shared" si="15"/>
        <v>0</v>
      </c>
      <c r="W40" s="22">
        <f t="shared" si="16"/>
        <v>0</v>
      </c>
      <c r="X40" s="23">
        <f t="shared" si="17"/>
        <v>0</v>
      </c>
      <c r="Y40" s="33">
        <f t="shared" si="18"/>
        <v>0</v>
      </c>
      <c r="Z40" s="25">
        <f>'Mai N-1'!X40</f>
        <v>0</v>
      </c>
      <c r="AA40" s="26">
        <f t="shared" si="19"/>
        <v>0</v>
      </c>
      <c r="AB40" s="22">
        <f t="shared" si="20"/>
        <v>0</v>
      </c>
      <c r="AC40" s="23">
        <f t="shared" si="21"/>
        <v>0</v>
      </c>
      <c r="AD40" s="33">
        <f t="shared" si="22"/>
        <v>0</v>
      </c>
      <c r="AE40" s="25">
        <f>'Mai N-1'!AC40</f>
        <v>0</v>
      </c>
      <c r="AF40" s="26">
        <f t="shared" si="23"/>
        <v>0</v>
      </c>
      <c r="AG40" s="22">
        <f t="shared" si="24"/>
        <v>0</v>
      </c>
      <c r="AH40" s="23">
        <f t="shared" si="25"/>
        <v>0</v>
      </c>
      <c r="AI40" s="33">
        <f t="shared" si="26"/>
        <v>0</v>
      </c>
      <c r="AJ40" s="25">
        <f>'Mai N-1'!AH40</f>
        <v>0</v>
      </c>
      <c r="AK40" s="26">
        <f t="shared" si="27"/>
        <v>0</v>
      </c>
      <c r="AL40" s="22">
        <f t="shared" si="28"/>
        <v>0</v>
      </c>
      <c r="AM40" s="23">
        <f t="shared" si="29"/>
        <v>0</v>
      </c>
      <c r="AN40" s="33">
        <f t="shared" si="30"/>
        <v>0</v>
      </c>
      <c r="AO40" s="25">
        <f>'Mai N-1'!AM40</f>
        <v>0</v>
      </c>
      <c r="AP40" s="26">
        <f t="shared" si="31"/>
        <v>0</v>
      </c>
      <c r="AQ40" s="22">
        <f t="shared" si="32"/>
        <v>0</v>
      </c>
      <c r="AR40" s="23">
        <f t="shared" si="33"/>
        <v>0</v>
      </c>
      <c r="AS40" s="33">
        <f t="shared" si="34"/>
        <v>0</v>
      </c>
      <c r="AT40" s="25">
        <f>'Mai N-1'!AR40</f>
        <v>0</v>
      </c>
      <c r="AU40" s="26">
        <f t="shared" si="35"/>
        <v>0</v>
      </c>
    </row>
    <row r="41" spans="1:64" x14ac:dyDescent="0.3">
      <c r="A41" t="s">
        <v>25</v>
      </c>
      <c r="B41" s="21"/>
      <c r="C41" s="22">
        <f t="shared" si="0"/>
        <v>1.020408163265306E-2</v>
      </c>
      <c r="D41" s="23">
        <f t="shared" si="1"/>
        <v>1</v>
      </c>
      <c r="E41" s="24">
        <f t="shared" si="2"/>
        <v>8.4033613445378148E-3</v>
      </c>
      <c r="F41" s="25">
        <f>'Mai N-1'!D41</f>
        <v>1</v>
      </c>
      <c r="G41" s="26">
        <f t="shared" si="3"/>
        <v>0</v>
      </c>
      <c r="H41" s="22">
        <f t="shared" si="4"/>
        <v>3.4090909090909088E-2</v>
      </c>
      <c r="I41" s="23">
        <f t="shared" si="5"/>
        <v>3</v>
      </c>
      <c r="J41" s="33">
        <f t="shared" si="6"/>
        <v>3.3707865168539325E-2</v>
      </c>
      <c r="K41" s="25">
        <f>'Mai N-1'!I41</f>
        <v>3</v>
      </c>
      <c r="L41" s="26">
        <f t="shared" si="7"/>
        <v>0</v>
      </c>
      <c r="M41" s="22">
        <f t="shared" si="8"/>
        <v>0</v>
      </c>
      <c r="N41" s="23">
        <f t="shared" si="9"/>
        <v>0</v>
      </c>
      <c r="O41" s="24">
        <f t="shared" si="10"/>
        <v>0</v>
      </c>
      <c r="P41" s="25">
        <f>'Mai N-1'!N41</f>
        <v>0</v>
      </c>
      <c r="Q41" s="26">
        <f t="shared" si="11"/>
        <v>0</v>
      </c>
      <c r="R41" s="22">
        <f t="shared" si="12"/>
        <v>0</v>
      </c>
      <c r="S41" s="23">
        <f t="shared" si="13"/>
        <v>0</v>
      </c>
      <c r="T41" s="33">
        <f t="shared" si="14"/>
        <v>0</v>
      </c>
      <c r="U41" s="25">
        <f>'Mai N-1'!S41</f>
        <v>0</v>
      </c>
      <c r="V41" s="26">
        <f t="shared" si="15"/>
        <v>0</v>
      </c>
      <c r="W41" s="22">
        <f t="shared" si="16"/>
        <v>0</v>
      </c>
      <c r="X41" s="23">
        <f t="shared" si="17"/>
        <v>0</v>
      </c>
      <c r="Y41" s="33">
        <f t="shared" si="18"/>
        <v>0</v>
      </c>
      <c r="Z41" s="25">
        <f>'Mai N-1'!X41</f>
        <v>0</v>
      </c>
      <c r="AA41" s="26">
        <f t="shared" si="19"/>
        <v>0</v>
      </c>
      <c r="AB41" s="22">
        <f t="shared" si="20"/>
        <v>4.807692307692308E-2</v>
      </c>
      <c r="AC41" s="23">
        <f t="shared" si="21"/>
        <v>5</v>
      </c>
      <c r="AD41" s="33">
        <f t="shared" si="22"/>
        <v>0</v>
      </c>
      <c r="AE41" s="25">
        <f>'Mai N-1'!AC41</f>
        <v>0</v>
      </c>
      <c r="AF41" s="26">
        <f t="shared" si="23"/>
        <v>5</v>
      </c>
      <c r="AG41" s="22">
        <f t="shared" si="24"/>
        <v>0</v>
      </c>
      <c r="AH41" s="23">
        <f t="shared" si="25"/>
        <v>0</v>
      </c>
      <c r="AI41" s="33">
        <f t="shared" si="26"/>
        <v>4.7619047619047616E-2</v>
      </c>
      <c r="AJ41" s="25">
        <f>'Mai N-1'!AH41</f>
        <v>1</v>
      </c>
      <c r="AK41" s="26">
        <f t="shared" si="27"/>
        <v>-1</v>
      </c>
      <c r="AL41" s="22">
        <f t="shared" si="28"/>
        <v>2.1897810218978103E-2</v>
      </c>
      <c r="AM41" s="23">
        <f t="shared" si="29"/>
        <v>9</v>
      </c>
      <c r="AN41" s="33">
        <f t="shared" si="30"/>
        <v>1.2285012285012284E-2</v>
      </c>
      <c r="AO41" s="25">
        <f>'Mai N-1'!AM41</f>
        <v>5</v>
      </c>
      <c r="AP41" s="26">
        <f t="shared" si="31"/>
        <v>4</v>
      </c>
      <c r="AQ41" s="22">
        <f t="shared" si="32"/>
        <v>0</v>
      </c>
      <c r="AR41" s="23">
        <f t="shared" si="33"/>
        <v>0</v>
      </c>
      <c r="AS41" s="33">
        <f t="shared" si="34"/>
        <v>0</v>
      </c>
      <c r="AT41" s="25">
        <f>'Mai N-1'!AR41</f>
        <v>0</v>
      </c>
      <c r="AU41" s="26">
        <f t="shared" si="35"/>
        <v>0</v>
      </c>
    </row>
    <row r="42" spans="1:64" x14ac:dyDescent="0.3">
      <c r="A42" t="s">
        <v>26</v>
      </c>
      <c r="B42" s="21"/>
      <c r="C42" s="22">
        <f t="shared" si="0"/>
        <v>7.1428571428571425E-2</v>
      </c>
      <c r="D42" s="23">
        <f t="shared" si="1"/>
        <v>7</v>
      </c>
      <c r="E42" s="24">
        <f t="shared" si="2"/>
        <v>3.3613445378151259E-2</v>
      </c>
      <c r="F42" s="25">
        <f>'Mai N-1'!D42</f>
        <v>4</v>
      </c>
      <c r="G42" s="26">
        <f t="shared" si="3"/>
        <v>3</v>
      </c>
      <c r="H42" s="22">
        <f t="shared" si="4"/>
        <v>5.6818181818181816E-2</v>
      </c>
      <c r="I42" s="23">
        <f t="shared" si="5"/>
        <v>5</v>
      </c>
      <c r="J42" s="33">
        <f t="shared" si="6"/>
        <v>2.247191011235955E-2</v>
      </c>
      <c r="K42" s="25">
        <f>'Mai N-1'!I42</f>
        <v>2</v>
      </c>
      <c r="L42" s="26">
        <f t="shared" si="7"/>
        <v>3</v>
      </c>
      <c r="M42" s="22">
        <f t="shared" si="8"/>
        <v>2.4390243902439025E-2</v>
      </c>
      <c r="N42" s="23">
        <f t="shared" si="9"/>
        <v>1</v>
      </c>
      <c r="O42" s="24">
        <f t="shared" si="10"/>
        <v>0</v>
      </c>
      <c r="P42" s="25">
        <f>'Mai N-1'!N42</f>
        <v>0</v>
      </c>
      <c r="Q42" s="26">
        <f t="shared" si="11"/>
        <v>1</v>
      </c>
      <c r="R42" s="22">
        <f t="shared" si="12"/>
        <v>6.3829787234042548E-2</v>
      </c>
      <c r="S42" s="23">
        <f t="shared" si="13"/>
        <v>3</v>
      </c>
      <c r="T42" s="33">
        <f t="shared" si="14"/>
        <v>6.8965517241379309E-2</v>
      </c>
      <c r="U42" s="25">
        <f>'Mai N-1'!S42</f>
        <v>2</v>
      </c>
      <c r="V42" s="26">
        <f t="shared" si="15"/>
        <v>1</v>
      </c>
      <c r="W42" s="22">
        <f t="shared" si="16"/>
        <v>0.10526315789473684</v>
      </c>
      <c r="X42" s="23">
        <f t="shared" si="17"/>
        <v>2</v>
      </c>
      <c r="Y42" s="33">
        <f t="shared" si="18"/>
        <v>0</v>
      </c>
      <c r="Z42" s="25">
        <f>'Mai N-1'!X42</f>
        <v>0</v>
      </c>
      <c r="AA42" s="26">
        <f t="shared" si="19"/>
        <v>2</v>
      </c>
      <c r="AB42" s="22">
        <f t="shared" si="20"/>
        <v>0.10576923076923077</v>
      </c>
      <c r="AC42" s="23">
        <f t="shared" si="21"/>
        <v>11</v>
      </c>
      <c r="AD42" s="33">
        <f t="shared" si="22"/>
        <v>0.43650793650793651</v>
      </c>
      <c r="AE42" s="25">
        <f>'Mai N-1'!AC42</f>
        <v>55</v>
      </c>
      <c r="AF42" s="26">
        <f t="shared" si="23"/>
        <v>-44</v>
      </c>
      <c r="AG42" s="22">
        <f t="shared" si="24"/>
        <v>6.8965517241379309E-2</v>
      </c>
      <c r="AH42" s="23">
        <f t="shared" si="25"/>
        <v>2</v>
      </c>
      <c r="AI42" s="33">
        <f t="shared" si="26"/>
        <v>4.7619047619047616E-2</v>
      </c>
      <c r="AJ42" s="25">
        <f>'Mai N-1'!AH42</f>
        <v>1</v>
      </c>
      <c r="AK42" s="26">
        <f t="shared" si="27"/>
        <v>1</v>
      </c>
      <c r="AL42" s="22">
        <f t="shared" si="28"/>
        <v>7.5425790754257913E-2</v>
      </c>
      <c r="AM42" s="23">
        <f t="shared" si="29"/>
        <v>31</v>
      </c>
      <c r="AN42" s="33">
        <f t="shared" si="30"/>
        <v>0.15724815724815724</v>
      </c>
      <c r="AO42" s="25">
        <f>'Mai N-1'!AM42</f>
        <v>64</v>
      </c>
      <c r="AP42" s="26">
        <f t="shared" si="31"/>
        <v>-33</v>
      </c>
      <c r="AQ42" s="22">
        <f t="shared" si="32"/>
        <v>0</v>
      </c>
      <c r="AR42" s="23">
        <f t="shared" si="33"/>
        <v>0</v>
      </c>
      <c r="AS42" s="33">
        <f t="shared" si="34"/>
        <v>0</v>
      </c>
      <c r="AT42" s="25">
        <f>'Mai N-1'!AR42</f>
        <v>0</v>
      </c>
      <c r="AU42" s="26">
        <f t="shared" si="35"/>
        <v>0</v>
      </c>
    </row>
    <row r="43" spans="1:64" x14ac:dyDescent="0.3">
      <c r="A43" t="s">
        <v>27</v>
      </c>
      <c r="B43" s="21"/>
      <c r="C43" s="22">
        <f t="shared" si="0"/>
        <v>2.0408163265306121E-2</v>
      </c>
      <c r="D43" s="23">
        <f t="shared" si="1"/>
        <v>2</v>
      </c>
      <c r="E43" s="24">
        <f t="shared" si="2"/>
        <v>3.3613445378151259E-2</v>
      </c>
      <c r="F43" s="25">
        <f>'Mai N-1'!D43</f>
        <v>4</v>
      </c>
      <c r="G43" s="26">
        <f t="shared" si="3"/>
        <v>-2</v>
      </c>
      <c r="H43" s="22">
        <f t="shared" si="4"/>
        <v>2.2727272727272728E-2</v>
      </c>
      <c r="I43" s="23">
        <f t="shared" si="5"/>
        <v>2</v>
      </c>
      <c r="J43" s="33">
        <f t="shared" si="6"/>
        <v>2.247191011235955E-2</v>
      </c>
      <c r="K43" s="25">
        <f>'Mai N-1'!I43</f>
        <v>2</v>
      </c>
      <c r="L43" s="26">
        <f t="shared" si="7"/>
        <v>0</v>
      </c>
      <c r="M43" s="22">
        <f t="shared" si="8"/>
        <v>0</v>
      </c>
      <c r="N43" s="23">
        <f t="shared" si="9"/>
        <v>0</v>
      </c>
      <c r="O43" s="24">
        <f t="shared" si="10"/>
        <v>3.4482758620689655E-2</v>
      </c>
      <c r="P43" s="25">
        <f>'Mai N-1'!N43</f>
        <v>1</v>
      </c>
      <c r="Q43" s="26">
        <f t="shared" si="11"/>
        <v>-1</v>
      </c>
      <c r="R43" s="22">
        <f t="shared" si="12"/>
        <v>0.1276595744680851</v>
      </c>
      <c r="S43" s="23">
        <f t="shared" si="13"/>
        <v>6</v>
      </c>
      <c r="T43" s="33">
        <f t="shared" si="14"/>
        <v>6.8965517241379309E-2</v>
      </c>
      <c r="U43" s="25">
        <f>'Mai N-1'!S43</f>
        <v>2</v>
      </c>
      <c r="V43" s="26">
        <f t="shared" si="15"/>
        <v>4</v>
      </c>
      <c r="W43" s="22">
        <f t="shared" si="16"/>
        <v>0</v>
      </c>
      <c r="X43" s="23">
        <f t="shared" si="17"/>
        <v>0</v>
      </c>
      <c r="Y43" s="33">
        <f t="shared" si="18"/>
        <v>0</v>
      </c>
      <c r="Z43" s="25">
        <f>'Mai N-1'!X43</f>
        <v>0</v>
      </c>
      <c r="AA43" s="26">
        <f t="shared" si="19"/>
        <v>0</v>
      </c>
      <c r="AB43" s="22">
        <f t="shared" si="20"/>
        <v>0</v>
      </c>
      <c r="AC43" s="23">
        <f t="shared" si="21"/>
        <v>0</v>
      </c>
      <c r="AD43" s="33">
        <f t="shared" si="22"/>
        <v>7.9365079365079361E-3</v>
      </c>
      <c r="AE43" s="25">
        <f>'Mai N-1'!AC43</f>
        <v>1</v>
      </c>
      <c r="AF43" s="26">
        <f t="shared" si="23"/>
        <v>-1</v>
      </c>
      <c r="AG43" s="22">
        <f t="shared" si="24"/>
        <v>3.4482758620689655E-2</v>
      </c>
      <c r="AH43" s="23">
        <f t="shared" si="25"/>
        <v>1</v>
      </c>
      <c r="AI43" s="33">
        <f t="shared" si="26"/>
        <v>0</v>
      </c>
      <c r="AJ43" s="25">
        <f>'Mai N-1'!AH43</f>
        <v>0</v>
      </c>
      <c r="AK43" s="26">
        <f t="shared" si="27"/>
        <v>1</v>
      </c>
      <c r="AL43" s="22">
        <f t="shared" si="28"/>
        <v>2.1897810218978103E-2</v>
      </c>
      <c r="AM43" s="23">
        <f t="shared" si="29"/>
        <v>9</v>
      </c>
      <c r="AN43" s="33">
        <f t="shared" si="30"/>
        <v>2.4570024570024569E-2</v>
      </c>
      <c r="AO43" s="25">
        <f>'Mai N-1'!AM43</f>
        <v>10</v>
      </c>
      <c r="AP43" s="26">
        <f t="shared" si="31"/>
        <v>-1</v>
      </c>
      <c r="AQ43" s="22">
        <f t="shared" si="32"/>
        <v>0.13333333333333333</v>
      </c>
      <c r="AR43" s="23">
        <f t="shared" si="33"/>
        <v>2</v>
      </c>
      <c r="AS43" s="33">
        <f t="shared" si="34"/>
        <v>0</v>
      </c>
      <c r="AT43" s="25">
        <f>'Mai N-1'!AR43</f>
        <v>0</v>
      </c>
      <c r="AU43" s="26">
        <f t="shared" si="35"/>
        <v>2</v>
      </c>
    </row>
    <row r="44" spans="1:64" x14ac:dyDescent="0.3">
      <c r="A44" t="s">
        <v>28</v>
      </c>
      <c r="B44" s="21"/>
      <c r="C44" s="22">
        <f t="shared" si="0"/>
        <v>0.11224489795918367</v>
      </c>
      <c r="D44" s="23">
        <f t="shared" si="1"/>
        <v>11</v>
      </c>
      <c r="E44" s="24">
        <f t="shared" si="2"/>
        <v>1.680672268907563E-2</v>
      </c>
      <c r="F44" s="25">
        <f>'Mai N-1'!D44</f>
        <v>2</v>
      </c>
      <c r="G44" s="26">
        <f t="shared" si="3"/>
        <v>9</v>
      </c>
      <c r="H44" s="22">
        <f t="shared" si="4"/>
        <v>6.8181818181818177E-2</v>
      </c>
      <c r="I44" s="23">
        <f t="shared" si="5"/>
        <v>6</v>
      </c>
      <c r="J44" s="33">
        <f t="shared" si="6"/>
        <v>4.49438202247191E-2</v>
      </c>
      <c r="K44" s="25">
        <f>'Mai N-1'!I44</f>
        <v>4</v>
      </c>
      <c r="L44" s="26">
        <f t="shared" si="7"/>
        <v>2</v>
      </c>
      <c r="M44" s="22">
        <f t="shared" si="8"/>
        <v>2.4390243902439025E-2</v>
      </c>
      <c r="N44" s="23">
        <f t="shared" si="9"/>
        <v>1</v>
      </c>
      <c r="O44" s="24">
        <f t="shared" si="10"/>
        <v>0</v>
      </c>
      <c r="P44" s="25">
        <f>'Mai N-1'!N44</f>
        <v>0</v>
      </c>
      <c r="Q44" s="26">
        <f t="shared" si="11"/>
        <v>1</v>
      </c>
      <c r="R44" s="22">
        <f t="shared" si="12"/>
        <v>4.2553191489361701E-2</v>
      </c>
      <c r="S44" s="23">
        <f t="shared" si="13"/>
        <v>2</v>
      </c>
      <c r="T44" s="33">
        <f t="shared" si="14"/>
        <v>0</v>
      </c>
      <c r="U44" s="25">
        <f>'Mai N-1'!S44</f>
        <v>0</v>
      </c>
      <c r="V44" s="26">
        <f t="shared" si="15"/>
        <v>2</v>
      </c>
      <c r="W44" s="22">
        <f t="shared" si="16"/>
        <v>0.10526315789473684</v>
      </c>
      <c r="X44" s="23">
        <f t="shared" si="17"/>
        <v>2</v>
      </c>
      <c r="Y44" s="33">
        <f t="shared" si="18"/>
        <v>0</v>
      </c>
      <c r="Z44" s="25">
        <f>'Mai N-1'!X44</f>
        <v>0</v>
      </c>
      <c r="AA44" s="26">
        <f t="shared" si="19"/>
        <v>2</v>
      </c>
      <c r="AB44" s="22">
        <f t="shared" si="20"/>
        <v>2.8846153846153848E-2</v>
      </c>
      <c r="AC44" s="23">
        <f t="shared" si="21"/>
        <v>3</v>
      </c>
      <c r="AD44" s="33">
        <f t="shared" si="22"/>
        <v>1.5873015873015872E-2</v>
      </c>
      <c r="AE44" s="25">
        <f>'Mai N-1'!AC44</f>
        <v>2</v>
      </c>
      <c r="AF44" s="26">
        <f t="shared" si="23"/>
        <v>1</v>
      </c>
      <c r="AG44" s="22">
        <f t="shared" si="24"/>
        <v>0.37931034482758619</v>
      </c>
      <c r="AH44" s="23">
        <f t="shared" si="25"/>
        <v>11</v>
      </c>
      <c r="AI44" s="33">
        <f t="shared" si="26"/>
        <v>0.14285714285714285</v>
      </c>
      <c r="AJ44" s="25">
        <f>'Mai N-1'!AH44</f>
        <v>3</v>
      </c>
      <c r="AK44" s="26">
        <f t="shared" si="27"/>
        <v>8</v>
      </c>
      <c r="AL44" s="22">
        <f t="shared" si="28"/>
        <v>8.5158150851581502E-2</v>
      </c>
      <c r="AM44" s="23">
        <f t="shared" si="29"/>
        <v>35</v>
      </c>
      <c r="AN44" s="33">
        <f t="shared" si="30"/>
        <v>2.7027027027027029E-2</v>
      </c>
      <c r="AO44" s="25">
        <f>'Mai N-1'!AM44</f>
        <v>11</v>
      </c>
      <c r="AP44" s="26">
        <f t="shared" si="31"/>
        <v>24</v>
      </c>
      <c r="AQ44" s="22">
        <f t="shared" si="32"/>
        <v>6.6666666666666666E-2</v>
      </c>
      <c r="AR44" s="23">
        <f t="shared" si="33"/>
        <v>1</v>
      </c>
      <c r="AS44" s="33">
        <f t="shared" si="34"/>
        <v>0</v>
      </c>
      <c r="AT44" s="25">
        <f>'Mai N-1'!AR44</f>
        <v>0</v>
      </c>
      <c r="AU44" s="26">
        <f t="shared" si="35"/>
        <v>1</v>
      </c>
    </row>
    <row r="45" spans="1:64" x14ac:dyDescent="0.3">
      <c r="A45" t="s">
        <v>62</v>
      </c>
      <c r="B45" s="21"/>
      <c r="C45" s="22">
        <f t="shared" si="0"/>
        <v>0</v>
      </c>
      <c r="D45" s="23">
        <f t="shared" si="1"/>
        <v>0</v>
      </c>
      <c r="E45" s="24">
        <f t="shared" si="2"/>
        <v>0</v>
      </c>
      <c r="F45" s="25">
        <f>'Mai N-1'!D45</f>
        <v>0</v>
      </c>
      <c r="G45" s="26">
        <f t="shared" si="3"/>
        <v>0</v>
      </c>
      <c r="H45" s="22">
        <f t="shared" si="4"/>
        <v>0</v>
      </c>
      <c r="I45" s="23">
        <f t="shared" si="5"/>
        <v>0</v>
      </c>
      <c r="J45" s="33">
        <f t="shared" si="6"/>
        <v>0</v>
      </c>
      <c r="K45" s="25">
        <f>'Mai N-1'!I45</f>
        <v>0</v>
      </c>
      <c r="L45" s="26">
        <f t="shared" si="7"/>
        <v>0</v>
      </c>
      <c r="M45" s="22">
        <f t="shared" si="8"/>
        <v>0</v>
      </c>
      <c r="N45" s="23">
        <f t="shared" si="9"/>
        <v>0</v>
      </c>
      <c r="O45" s="24">
        <f t="shared" si="10"/>
        <v>0</v>
      </c>
      <c r="P45" s="25">
        <f>'Mai N-1'!N45</f>
        <v>0</v>
      </c>
      <c r="Q45" s="26">
        <f t="shared" si="11"/>
        <v>0</v>
      </c>
      <c r="R45" s="22">
        <f t="shared" si="12"/>
        <v>0</v>
      </c>
      <c r="S45" s="23">
        <f t="shared" si="13"/>
        <v>0</v>
      </c>
      <c r="T45" s="33">
        <f t="shared" si="14"/>
        <v>0</v>
      </c>
      <c r="U45" s="25">
        <f>'Mai N-1'!S45</f>
        <v>0</v>
      </c>
      <c r="V45" s="26">
        <f t="shared" si="15"/>
        <v>0</v>
      </c>
      <c r="W45" s="22">
        <f t="shared" si="16"/>
        <v>0</v>
      </c>
      <c r="X45" s="23">
        <f t="shared" si="17"/>
        <v>0</v>
      </c>
      <c r="Y45" s="33">
        <f t="shared" si="18"/>
        <v>0</v>
      </c>
      <c r="Z45" s="25">
        <f>'Mai N-1'!X45</f>
        <v>0</v>
      </c>
      <c r="AA45" s="26">
        <f t="shared" si="19"/>
        <v>0</v>
      </c>
      <c r="AB45" s="22">
        <f t="shared" si="20"/>
        <v>0</v>
      </c>
      <c r="AC45" s="23">
        <f t="shared" si="21"/>
        <v>0</v>
      </c>
      <c r="AD45" s="33">
        <f t="shared" si="22"/>
        <v>0</v>
      </c>
      <c r="AE45" s="25">
        <f>'Mai N-1'!AC45</f>
        <v>0</v>
      </c>
      <c r="AF45" s="26">
        <f t="shared" si="23"/>
        <v>0</v>
      </c>
      <c r="AG45" s="22">
        <f t="shared" si="24"/>
        <v>0</v>
      </c>
      <c r="AH45" s="23">
        <f t="shared" si="25"/>
        <v>0</v>
      </c>
      <c r="AI45" s="33">
        <f t="shared" si="26"/>
        <v>9.5238095238095233E-2</v>
      </c>
      <c r="AJ45" s="25">
        <f>'Mai N-1'!AH45</f>
        <v>2</v>
      </c>
      <c r="AK45" s="26">
        <f t="shared" si="27"/>
        <v>-2</v>
      </c>
      <c r="AL45" s="22">
        <f t="shared" si="28"/>
        <v>0</v>
      </c>
      <c r="AM45" s="23">
        <f t="shared" si="29"/>
        <v>0</v>
      </c>
      <c r="AN45" s="33">
        <f t="shared" si="30"/>
        <v>0</v>
      </c>
      <c r="AO45" s="25">
        <f>'Mai N-1'!AM45</f>
        <v>0</v>
      </c>
      <c r="AP45" s="26">
        <f t="shared" si="31"/>
        <v>0</v>
      </c>
      <c r="AQ45" s="22">
        <f t="shared" si="32"/>
        <v>0</v>
      </c>
      <c r="AR45" s="23">
        <f t="shared" si="33"/>
        <v>0</v>
      </c>
      <c r="AS45" s="33">
        <f t="shared" si="34"/>
        <v>6.0606060606060608E-2</v>
      </c>
      <c r="AT45" s="25">
        <f>'Mai N-1'!AR45</f>
        <v>2</v>
      </c>
      <c r="AU45" s="26">
        <f t="shared" si="35"/>
        <v>-2</v>
      </c>
    </row>
    <row r="46" spans="1:64" x14ac:dyDescent="0.3">
      <c r="A46" t="s">
        <v>63</v>
      </c>
      <c r="B46" s="21"/>
      <c r="C46" s="22">
        <f t="shared" si="0"/>
        <v>0</v>
      </c>
      <c r="D46" s="23">
        <f t="shared" si="1"/>
        <v>0</v>
      </c>
      <c r="E46" s="24">
        <f t="shared" si="2"/>
        <v>0</v>
      </c>
      <c r="F46" s="25">
        <f>'Mai N-1'!D46</f>
        <v>0</v>
      </c>
      <c r="G46" s="26">
        <f t="shared" si="3"/>
        <v>0</v>
      </c>
      <c r="H46" s="22">
        <f t="shared" si="4"/>
        <v>0</v>
      </c>
      <c r="I46" s="23">
        <f t="shared" si="5"/>
        <v>0</v>
      </c>
      <c r="J46" s="33">
        <f t="shared" si="6"/>
        <v>0</v>
      </c>
      <c r="K46" s="25">
        <f>'Mai N-1'!I46</f>
        <v>0</v>
      </c>
      <c r="L46" s="26">
        <f t="shared" si="7"/>
        <v>0</v>
      </c>
      <c r="M46" s="22">
        <f t="shared" si="8"/>
        <v>0</v>
      </c>
      <c r="N46" s="23">
        <f t="shared" si="9"/>
        <v>0</v>
      </c>
      <c r="O46" s="24">
        <f t="shared" si="10"/>
        <v>0</v>
      </c>
      <c r="P46" s="25">
        <f>'Mai N-1'!N46</f>
        <v>0</v>
      </c>
      <c r="Q46" s="26">
        <f t="shared" si="11"/>
        <v>0</v>
      </c>
      <c r="R46" s="22">
        <f t="shared" si="12"/>
        <v>0</v>
      </c>
      <c r="S46" s="23">
        <f t="shared" si="13"/>
        <v>0</v>
      </c>
      <c r="T46" s="33">
        <f t="shared" si="14"/>
        <v>0</v>
      </c>
      <c r="U46" s="25">
        <f>'Mai N-1'!S46</f>
        <v>0</v>
      </c>
      <c r="V46" s="26">
        <f t="shared" si="15"/>
        <v>0</v>
      </c>
      <c r="W46" s="22">
        <f t="shared" si="16"/>
        <v>0</v>
      </c>
      <c r="X46" s="23">
        <f t="shared" si="17"/>
        <v>0</v>
      </c>
      <c r="Y46" s="33">
        <f t="shared" si="18"/>
        <v>3.7037037037037035E-2</v>
      </c>
      <c r="Z46" s="25">
        <f>'Mai N-1'!X46</f>
        <v>1</v>
      </c>
      <c r="AA46" s="26">
        <f t="shared" si="19"/>
        <v>-1</v>
      </c>
      <c r="AB46" s="22">
        <f t="shared" si="20"/>
        <v>0</v>
      </c>
      <c r="AC46" s="23">
        <f t="shared" si="21"/>
        <v>0</v>
      </c>
      <c r="AD46" s="33">
        <f t="shared" si="22"/>
        <v>7.9365079365079361E-3</v>
      </c>
      <c r="AE46" s="25">
        <f>'Mai N-1'!AC46</f>
        <v>1</v>
      </c>
      <c r="AF46" s="26">
        <f t="shared" si="23"/>
        <v>-1</v>
      </c>
      <c r="AG46" s="22">
        <f t="shared" si="24"/>
        <v>0</v>
      </c>
      <c r="AH46" s="23">
        <f t="shared" si="25"/>
        <v>0</v>
      </c>
      <c r="AI46" s="33">
        <f t="shared" si="26"/>
        <v>0</v>
      </c>
      <c r="AJ46" s="25">
        <f>'Mai N-1'!AH46</f>
        <v>0</v>
      </c>
      <c r="AK46" s="26">
        <f t="shared" si="27"/>
        <v>0</v>
      </c>
      <c r="AL46" s="22">
        <f t="shared" si="28"/>
        <v>0</v>
      </c>
      <c r="AM46" s="23">
        <f t="shared" si="29"/>
        <v>0</v>
      </c>
      <c r="AN46" s="33">
        <f t="shared" si="30"/>
        <v>4.9140049140049139E-3</v>
      </c>
      <c r="AO46" s="25">
        <f>'Mai N-1'!AM46</f>
        <v>2</v>
      </c>
      <c r="AP46" s="26">
        <f t="shared" si="31"/>
        <v>-2</v>
      </c>
      <c r="AQ46" s="22">
        <f t="shared" si="32"/>
        <v>0</v>
      </c>
      <c r="AR46" s="23">
        <f t="shared" si="33"/>
        <v>0</v>
      </c>
      <c r="AS46" s="33">
        <f t="shared" si="34"/>
        <v>0</v>
      </c>
      <c r="AT46" s="25">
        <f>'Mai N-1'!AR46</f>
        <v>0</v>
      </c>
      <c r="AU46" s="26">
        <f t="shared" si="35"/>
        <v>0</v>
      </c>
    </row>
    <row r="47" spans="1:64" x14ac:dyDescent="0.3">
      <c r="A47" t="s">
        <v>34</v>
      </c>
      <c r="B47" s="21"/>
      <c r="C47" s="22">
        <f t="shared" si="0"/>
        <v>0</v>
      </c>
      <c r="D47" s="23">
        <f t="shared" si="1"/>
        <v>0</v>
      </c>
      <c r="E47" s="24">
        <f t="shared" si="2"/>
        <v>0</v>
      </c>
      <c r="F47" s="25">
        <f>'Mai N-1'!D47</f>
        <v>0</v>
      </c>
      <c r="G47" s="26">
        <f t="shared" si="3"/>
        <v>0</v>
      </c>
      <c r="H47" s="22">
        <f t="shared" si="4"/>
        <v>0</v>
      </c>
      <c r="I47" s="23">
        <f t="shared" si="5"/>
        <v>0</v>
      </c>
      <c r="J47" s="33">
        <f t="shared" si="6"/>
        <v>0</v>
      </c>
      <c r="K47" s="25">
        <f>'Mai N-1'!I47</f>
        <v>0</v>
      </c>
      <c r="L47" s="26">
        <f t="shared" si="7"/>
        <v>0</v>
      </c>
      <c r="M47" s="22">
        <f t="shared" si="8"/>
        <v>0</v>
      </c>
      <c r="N47" s="23">
        <f t="shared" si="9"/>
        <v>0</v>
      </c>
      <c r="O47" s="24">
        <f t="shared" si="10"/>
        <v>0</v>
      </c>
      <c r="P47" s="25">
        <f>'Mai N-1'!N47</f>
        <v>0</v>
      </c>
      <c r="Q47" s="26">
        <f t="shared" si="11"/>
        <v>0</v>
      </c>
      <c r="R47" s="22">
        <f t="shared" si="12"/>
        <v>0</v>
      </c>
      <c r="S47" s="23">
        <f t="shared" si="13"/>
        <v>0</v>
      </c>
      <c r="T47" s="33">
        <f t="shared" si="14"/>
        <v>0</v>
      </c>
      <c r="U47" s="25">
        <f>'Mai N-1'!S47</f>
        <v>0</v>
      </c>
      <c r="V47" s="26">
        <f t="shared" si="15"/>
        <v>0</v>
      </c>
      <c r="W47" s="22">
        <f t="shared" si="16"/>
        <v>0</v>
      </c>
      <c r="X47" s="23">
        <f t="shared" si="17"/>
        <v>0</v>
      </c>
      <c r="Y47" s="33">
        <f t="shared" si="18"/>
        <v>0</v>
      </c>
      <c r="Z47" s="25">
        <f>'Mai N-1'!X47</f>
        <v>0</v>
      </c>
      <c r="AA47" s="26">
        <f t="shared" si="19"/>
        <v>0</v>
      </c>
      <c r="AB47" s="22">
        <f t="shared" si="20"/>
        <v>0</v>
      </c>
      <c r="AC47" s="23">
        <f t="shared" si="21"/>
        <v>0</v>
      </c>
      <c r="AD47" s="33">
        <f t="shared" si="22"/>
        <v>0</v>
      </c>
      <c r="AE47" s="25">
        <f>'Mai N-1'!AC47</f>
        <v>0</v>
      </c>
      <c r="AF47" s="26">
        <f t="shared" si="23"/>
        <v>0</v>
      </c>
      <c r="AG47" s="22">
        <f t="shared" si="24"/>
        <v>0</v>
      </c>
      <c r="AH47" s="23">
        <f t="shared" si="25"/>
        <v>0</v>
      </c>
      <c r="AI47" s="33">
        <f t="shared" si="26"/>
        <v>0</v>
      </c>
      <c r="AJ47" s="25">
        <f>'Mai N-1'!AH47</f>
        <v>0</v>
      </c>
      <c r="AK47" s="26">
        <f t="shared" si="27"/>
        <v>0</v>
      </c>
      <c r="AL47" s="22">
        <f t="shared" si="28"/>
        <v>0</v>
      </c>
      <c r="AM47" s="23">
        <f t="shared" si="29"/>
        <v>0</v>
      </c>
      <c r="AN47" s="33">
        <f t="shared" si="30"/>
        <v>0</v>
      </c>
      <c r="AO47" s="25">
        <f>'Mai N-1'!AM47</f>
        <v>0</v>
      </c>
      <c r="AP47" s="26">
        <f t="shared" si="31"/>
        <v>0</v>
      </c>
      <c r="AQ47" s="22">
        <f t="shared" si="32"/>
        <v>0</v>
      </c>
      <c r="AR47" s="23">
        <f t="shared" si="33"/>
        <v>0</v>
      </c>
      <c r="AS47" s="33">
        <f t="shared" si="34"/>
        <v>0</v>
      </c>
      <c r="AT47" s="25">
        <f>'Mai N-1'!AR47</f>
        <v>0</v>
      </c>
      <c r="AU47" s="26">
        <f t="shared" si="35"/>
        <v>0</v>
      </c>
    </row>
    <row r="48" spans="1:64" x14ac:dyDescent="0.3">
      <c r="A48" t="s">
        <v>29</v>
      </c>
      <c r="B48" s="21"/>
      <c r="C48" s="22">
        <f t="shared" si="0"/>
        <v>1.020408163265306E-2</v>
      </c>
      <c r="D48" s="23">
        <f t="shared" si="1"/>
        <v>1</v>
      </c>
      <c r="E48" s="24">
        <f t="shared" si="2"/>
        <v>8.4033613445378148E-3</v>
      </c>
      <c r="F48" s="25">
        <f>'Mai N-1'!D48</f>
        <v>1</v>
      </c>
      <c r="G48" s="26">
        <f t="shared" si="3"/>
        <v>0</v>
      </c>
      <c r="H48" s="22">
        <f t="shared" si="4"/>
        <v>1.1363636363636364E-2</v>
      </c>
      <c r="I48" s="23">
        <f t="shared" si="5"/>
        <v>1</v>
      </c>
      <c r="J48" s="33">
        <f t="shared" si="6"/>
        <v>2.247191011235955E-2</v>
      </c>
      <c r="K48" s="25">
        <f>'Mai N-1'!I48</f>
        <v>2</v>
      </c>
      <c r="L48" s="26">
        <f t="shared" si="7"/>
        <v>-1</v>
      </c>
      <c r="M48" s="22">
        <f t="shared" si="8"/>
        <v>2.4390243902439025E-2</v>
      </c>
      <c r="N48" s="23">
        <f t="shared" si="9"/>
        <v>1</v>
      </c>
      <c r="O48" s="24">
        <f t="shared" si="10"/>
        <v>3.4482758620689655E-2</v>
      </c>
      <c r="P48" s="25">
        <f>'Mai N-1'!N48</f>
        <v>1</v>
      </c>
      <c r="Q48" s="26">
        <f t="shared" si="11"/>
        <v>0</v>
      </c>
      <c r="R48" s="22">
        <f t="shared" si="12"/>
        <v>4.2553191489361701E-2</v>
      </c>
      <c r="S48" s="23">
        <f t="shared" si="13"/>
        <v>2</v>
      </c>
      <c r="T48" s="33">
        <f t="shared" si="14"/>
        <v>0</v>
      </c>
      <c r="U48" s="25">
        <f>'Mai N-1'!S48</f>
        <v>0</v>
      </c>
      <c r="V48" s="26">
        <f t="shared" si="15"/>
        <v>2</v>
      </c>
      <c r="W48" s="22">
        <f t="shared" si="16"/>
        <v>0</v>
      </c>
      <c r="X48" s="23">
        <f t="shared" si="17"/>
        <v>0</v>
      </c>
      <c r="Y48" s="33">
        <f t="shared" si="18"/>
        <v>0</v>
      </c>
      <c r="Z48" s="25">
        <f>'Mai N-1'!X48</f>
        <v>0</v>
      </c>
      <c r="AA48" s="26">
        <f t="shared" si="19"/>
        <v>0</v>
      </c>
      <c r="AB48" s="22">
        <f t="shared" si="20"/>
        <v>3.8461538461538464E-2</v>
      </c>
      <c r="AC48" s="23">
        <f t="shared" si="21"/>
        <v>4</v>
      </c>
      <c r="AD48" s="33">
        <f t="shared" si="22"/>
        <v>1.5873015873015872E-2</v>
      </c>
      <c r="AE48" s="25">
        <f>'Mai N-1'!AC48</f>
        <v>2</v>
      </c>
      <c r="AF48" s="26">
        <f t="shared" si="23"/>
        <v>2</v>
      </c>
      <c r="AG48" s="22">
        <f t="shared" si="24"/>
        <v>0</v>
      </c>
      <c r="AH48" s="23">
        <f t="shared" si="25"/>
        <v>0</v>
      </c>
      <c r="AI48" s="33">
        <f t="shared" si="26"/>
        <v>0</v>
      </c>
      <c r="AJ48" s="25">
        <f>'Mai N-1'!AH48</f>
        <v>0</v>
      </c>
      <c r="AK48" s="26">
        <f t="shared" si="27"/>
        <v>0</v>
      </c>
      <c r="AL48" s="22">
        <f t="shared" si="28"/>
        <v>2.1897810218978103E-2</v>
      </c>
      <c r="AM48" s="23">
        <f t="shared" si="29"/>
        <v>9</v>
      </c>
      <c r="AN48" s="33">
        <f t="shared" si="30"/>
        <v>9.8280098280098278E-3</v>
      </c>
      <c r="AO48" s="25">
        <f>'Mai N-1'!AM48</f>
        <v>4</v>
      </c>
      <c r="AP48" s="26">
        <f t="shared" si="31"/>
        <v>5</v>
      </c>
      <c r="AQ48" s="22">
        <f t="shared" si="32"/>
        <v>0</v>
      </c>
      <c r="AR48" s="23">
        <f t="shared" si="33"/>
        <v>0</v>
      </c>
      <c r="AS48" s="33">
        <f t="shared" si="34"/>
        <v>6.0606060606060608E-2</v>
      </c>
      <c r="AT48" s="25">
        <f>'Mai N-1'!AR48</f>
        <v>2</v>
      </c>
      <c r="AU48" s="26">
        <f t="shared" si="35"/>
        <v>-2</v>
      </c>
    </row>
    <row r="49" spans="1:47" x14ac:dyDescent="0.3">
      <c r="A49" t="s">
        <v>35</v>
      </c>
      <c r="B49" s="21"/>
      <c r="C49" s="22">
        <f t="shared" si="0"/>
        <v>3.0612244897959183E-2</v>
      </c>
      <c r="D49" s="23">
        <f t="shared" si="1"/>
        <v>3</v>
      </c>
      <c r="E49" s="24">
        <f t="shared" si="2"/>
        <v>1.680672268907563E-2</v>
      </c>
      <c r="F49" s="25">
        <f>'Mai N-1'!D49</f>
        <v>2</v>
      </c>
      <c r="G49" s="26">
        <f t="shared" si="3"/>
        <v>1</v>
      </c>
      <c r="H49" s="22">
        <f t="shared" si="4"/>
        <v>3.4090909090909088E-2</v>
      </c>
      <c r="I49" s="23">
        <f t="shared" si="5"/>
        <v>3</v>
      </c>
      <c r="J49" s="33">
        <f t="shared" si="6"/>
        <v>1.1235955056179775E-2</v>
      </c>
      <c r="K49" s="25">
        <f>'Mai N-1'!I49</f>
        <v>1</v>
      </c>
      <c r="L49" s="26">
        <f t="shared" si="7"/>
        <v>2</v>
      </c>
      <c r="M49" s="22">
        <f t="shared" si="8"/>
        <v>0</v>
      </c>
      <c r="N49" s="23">
        <f t="shared" si="9"/>
        <v>0</v>
      </c>
      <c r="O49" s="24">
        <f t="shared" si="10"/>
        <v>0</v>
      </c>
      <c r="P49" s="25">
        <f>'Mai N-1'!N49</f>
        <v>0</v>
      </c>
      <c r="Q49" s="26">
        <f t="shared" si="11"/>
        <v>0</v>
      </c>
      <c r="R49" s="22">
        <f t="shared" si="12"/>
        <v>0</v>
      </c>
      <c r="S49" s="23">
        <f t="shared" si="13"/>
        <v>0</v>
      </c>
      <c r="T49" s="33">
        <f t="shared" si="14"/>
        <v>0</v>
      </c>
      <c r="U49" s="25">
        <f>'Mai N-1'!S49</f>
        <v>0</v>
      </c>
      <c r="V49" s="26">
        <f t="shared" si="15"/>
        <v>0</v>
      </c>
      <c r="W49" s="22">
        <f t="shared" si="16"/>
        <v>0</v>
      </c>
      <c r="X49" s="23">
        <f t="shared" si="17"/>
        <v>0</v>
      </c>
      <c r="Y49" s="33">
        <f t="shared" si="18"/>
        <v>0</v>
      </c>
      <c r="Z49" s="25">
        <f>'Mai N-1'!X49</f>
        <v>0</v>
      </c>
      <c r="AA49" s="26">
        <f t="shared" si="19"/>
        <v>0</v>
      </c>
      <c r="AB49" s="22">
        <f t="shared" si="20"/>
        <v>1.9230769230769232E-2</v>
      </c>
      <c r="AC49" s="23">
        <f t="shared" si="21"/>
        <v>2</v>
      </c>
      <c r="AD49" s="33">
        <f t="shared" si="22"/>
        <v>0</v>
      </c>
      <c r="AE49" s="25">
        <f>'Mai N-1'!AC49</f>
        <v>0</v>
      </c>
      <c r="AF49" s="26">
        <f t="shared" si="23"/>
        <v>2</v>
      </c>
      <c r="AG49" s="22">
        <f t="shared" si="24"/>
        <v>0</v>
      </c>
      <c r="AH49" s="23">
        <f t="shared" si="25"/>
        <v>0</v>
      </c>
      <c r="AI49" s="33">
        <f t="shared" si="26"/>
        <v>0</v>
      </c>
      <c r="AJ49" s="25">
        <f>'Mai N-1'!AH49</f>
        <v>0</v>
      </c>
      <c r="AK49" s="26">
        <f t="shared" si="27"/>
        <v>0</v>
      </c>
      <c r="AL49" s="22">
        <f t="shared" si="28"/>
        <v>1.9464720194647202E-2</v>
      </c>
      <c r="AM49" s="23">
        <f t="shared" si="29"/>
        <v>8</v>
      </c>
      <c r="AN49" s="33">
        <f t="shared" si="30"/>
        <v>7.3710073710073713E-3</v>
      </c>
      <c r="AO49" s="25">
        <f>'Mai N-1'!AM49</f>
        <v>3</v>
      </c>
      <c r="AP49" s="26">
        <f t="shared" si="31"/>
        <v>5</v>
      </c>
      <c r="AQ49" s="22">
        <f t="shared" si="32"/>
        <v>0</v>
      </c>
      <c r="AR49" s="23">
        <f t="shared" si="33"/>
        <v>0</v>
      </c>
      <c r="AS49" s="33">
        <f t="shared" si="34"/>
        <v>0</v>
      </c>
      <c r="AT49" s="25">
        <f>'Mai N-1'!AR49</f>
        <v>0</v>
      </c>
      <c r="AU49" s="26">
        <f t="shared" si="35"/>
        <v>0</v>
      </c>
    </row>
    <row r="50" spans="1:47" x14ac:dyDescent="0.3">
      <c r="A50" t="s">
        <v>30</v>
      </c>
      <c r="B50" s="21"/>
      <c r="C50" s="22">
        <f t="shared" si="0"/>
        <v>9.1836734693877556E-2</v>
      </c>
      <c r="D50" s="23">
        <f t="shared" si="1"/>
        <v>9</v>
      </c>
      <c r="E50" s="24">
        <f t="shared" si="2"/>
        <v>3.3613445378151259E-2</v>
      </c>
      <c r="F50" s="25">
        <f>'Mai N-1'!D50</f>
        <v>4</v>
      </c>
      <c r="G50" s="26">
        <f t="shared" si="3"/>
        <v>5</v>
      </c>
      <c r="H50" s="22">
        <f t="shared" si="4"/>
        <v>2.2727272727272728E-2</v>
      </c>
      <c r="I50" s="23">
        <f t="shared" si="5"/>
        <v>2</v>
      </c>
      <c r="J50" s="33">
        <f t="shared" si="6"/>
        <v>4.49438202247191E-2</v>
      </c>
      <c r="K50" s="25">
        <f>'Mai N-1'!I50</f>
        <v>4</v>
      </c>
      <c r="L50" s="26">
        <f t="shared" si="7"/>
        <v>-2</v>
      </c>
      <c r="M50" s="22">
        <f t="shared" si="8"/>
        <v>4.878048780487805E-2</v>
      </c>
      <c r="N50" s="23">
        <f t="shared" si="9"/>
        <v>2</v>
      </c>
      <c r="O50" s="24">
        <f t="shared" si="10"/>
        <v>0</v>
      </c>
      <c r="P50" s="25">
        <f>'Mai N-1'!N50</f>
        <v>0</v>
      </c>
      <c r="Q50" s="26">
        <f t="shared" si="11"/>
        <v>2</v>
      </c>
      <c r="R50" s="22">
        <f t="shared" si="12"/>
        <v>4.2553191489361701E-2</v>
      </c>
      <c r="S50" s="23">
        <f t="shared" si="13"/>
        <v>2</v>
      </c>
      <c r="T50" s="33">
        <f t="shared" si="14"/>
        <v>0.10344827586206896</v>
      </c>
      <c r="U50" s="25">
        <f>'Mai N-1'!S50</f>
        <v>3</v>
      </c>
      <c r="V50" s="26">
        <f t="shared" si="15"/>
        <v>-1</v>
      </c>
      <c r="W50" s="22">
        <f t="shared" si="16"/>
        <v>0</v>
      </c>
      <c r="X50" s="23">
        <f t="shared" si="17"/>
        <v>0</v>
      </c>
      <c r="Y50" s="33">
        <f t="shared" si="18"/>
        <v>0.1111111111111111</v>
      </c>
      <c r="Z50" s="25">
        <f>'Mai N-1'!X50</f>
        <v>3</v>
      </c>
      <c r="AA50" s="26">
        <f t="shared" si="19"/>
        <v>-3</v>
      </c>
      <c r="AB50" s="22">
        <f t="shared" si="20"/>
        <v>9.6153846153846159E-3</v>
      </c>
      <c r="AC50" s="23">
        <f t="shared" si="21"/>
        <v>1</v>
      </c>
      <c r="AD50" s="33">
        <f t="shared" si="22"/>
        <v>1.5873015873015872E-2</v>
      </c>
      <c r="AE50" s="25">
        <f>'Mai N-1'!AC50</f>
        <v>2</v>
      </c>
      <c r="AF50" s="26">
        <f t="shared" si="23"/>
        <v>-1</v>
      </c>
      <c r="AG50" s="22">
        <f t="shared" si="24"/>
        <v>6.8965517241379309E-2</v>
      </c>
      <c r="AH50" s="23">
        <f t="shared" si="25"/>
        <v>2</v>
      </c>
      <c r="AI50" s="33">
        <f t="shared" si="26"/>
        <v>0</v>
      </c>
      <c r="AJ50" s="25">
        <f>'Mai N-1'!AH50</f>
        <v>0</v>
      </c>
      <c r="AK50" s="26">
        <f t="shared" si="27"/>
        <v>2</v>
      </c>
      <c r="AL50" s="22">
        <f t="shared" si="28"/>
        <v>3.6496350364963501E-2</v>
      </c>
      <c r="AM50" s="23">
        <f t="shared" si="29"/>
        <v>15</v>
      </c>
      <c r="AN50" s="33">
        <f t="shared" si="30"/>
        <v>2.9484029484029485E-2</v>
      </c>
      <c r="AO50" s="25">
        <f>'Mai N-1'!AM50</f>
        <v>12</v>
      </c>
      <c r="AP50" s="26">
        <f t="shared" si="31"/>
        <v>3</v>
      </c>
      <c r="AQ50" s="22">
        <f t="shared" si="32"/>
        <v>0.2</v>
      </c>
      <c r="AR50" s="23">
        <f t="shared" si="33"/>
        <v>3</v>
      </c>
      <c r="AS50" s="33">
        <f t="shared" si="34"/>
        <v>0.12121212121212122</v>
      </c>
      <c r="AT50" s="25">
        <f>'Mai N-1'!AR50</f>
        <v>4</v>
      </c>
      <c r="AU50" s="26">
        <f t="shared" si="35"/>
        <v>-1</v>
      </c>
    </row>
    <row r="51" spans="1:47" x14ac:dyDescent="0.3">
      <c r="A51" t="s">
        <v>31</v>
      </c>
      <c r="B51" s="21"/>
      <c r="C51" s="22">
        <f t="shared" si="0"/>
        <v>2.0408163265306121E-2</v>
      </c>
      <c r="D51" s="23">
        <f t="shared" si="1"/>
        <v>2</v>
      </c>
      <c r="E51" s="24">
        <f t="shared" si="2"/>
        <v>3.3613445378151259E-2</v>
      </c>
      <c r="F51" s="25">
        <f>'Mai N-1'!D51</f>
        <v>4</v>
      </c>
      <c r="G51" s="26">
        <f t="shared" si="3"/>
        <v>-2</v>
      </c>
      <c r="H51" s="22">
        <f t="shared" si="4"/>
        <v>3.4090909090909088E-2</v>
      </c>
      <c r="I51" s="23">
        <f t="shared" si="5"/>
        <v>3</v>
      </c>
      <c r="J51" s="33">
        <f t="shared" si="6"/>
        <v>0</v>
      </c>
      <c r="K51" s="25">
        <f>'Mai N-1'!I51</f>
        <v>0</v>
      </c>
      <c r="L51" s="26">
        <f t="shared" si="7"/>
        <v>3</v>
      </c>
      <c r="M51" s="22">
        <f t="shared" si="8"/>
        <v>0</v>
      </c>
      <c r="N51" s="23">
        <f t="shared" si="9"/>
        <v>0</v>
      </c>
      <c r="O51" s="24">
        <f t="shared" si="10"/>
        <v>0</v>
      </c>
      <c r="P51" s="25">
        <f>'Mai N-1'!N51</f>
        <v>0</v>
      </c>
      <c r="Q51" s="26">
        <f t="shared" si="11"/>
        <v>0</v>
      </c>
      <c r="R51" s="22">
        <f t="shared" si="12"/>
        <v>0</v>
      </c>
      <c r="S51" s="23">
        <f t="shared" si="13"/>
        <v>0</v>
      </c>
      <c r="T51" s="33">
        <f t="shared" si="14"/>
        <v>0</v>
      </c>
      <c r="U51" s="25">
        <f>'Mai N-1'!S51</f>
        <v>0</v>
      </c>
      <c r="V51" s="26">
        <f t="shared" si="15"/>
        <v>0</v>
      </c>
      <c r="W51" s="22">
        <f t="shared" si="16"/>
        <v>0</v>
      </c>
      <c r="X51" s="23">
        <f t="shared" si="17"/>
        <v>0</v>
      </c>
      <c r="Y51" s="33">
        <f t="shared" si="18"/>
        <v>3.7037037037037035E-2</v>
      </c>
      <c r="Z51" s="25">
        <f>'Mai N-1'!X51</f>
        <v>1</v>
      </c>
      <c r="AA51" s="26">
        <f t="shared" si="19"/>
        <v>-1</v>
      </c>
      <c r="AB51" s="22">
        <f t="shared" si="20"/>
        <v>1.9230769230769232E-2</v>
      </c>
      <c r="AC51" s="23">
        <f t="shared" si="21"/>
        <v>2</v>
      </c>
      <c r="AD51" s="33">
        <f t="shared" si="22"/>
        <v>2.3809523809523808E-2</v>
      </c>
      <c r="AE51" s="25">
        <f>'Mai N-1'!AC51</f>
        <v>3</v>
      </c>
      <c r="AF51" s="26">
        <f t="shared" si="23"/>
        <v>-1</v>
      </c>
      <c r="AG51" s="22">
        <f t="shared" si="24"/>
        <v>3.4482758620689655E-2</v>
      </c>
      <c r="AH51" s="23">
        <f t="shared" si="25"/>
        <v>1</v>
      </c>
      <c r="AI51" s="33">
        <f t="shared" si="26"/>
        <v>0</v>
      </c>
      <c r="AJ51" s="25">
        <f>'Mai N-1'!AH51</f>
        <v>0</v>
      </c>
      <c r="AK51" s="26">
        <f t="shared" si="27"/>
        <v>1</v>
      </c>
      <c r="AL51" s="22">
        <f t="shared" si="28"/>
        <v>1.9464720194647202E-2</v>
      </c>
      <c r="AM51" s="23">
        <f t="shared" si="29"/>
        <v>8</v>
      </c>
      <c r="AN51" s="33">
        <f t="shared" si="30"/>
        <v>1.9656019656019656E-2</v>
      </c>
      <c r="AO51" s="25">
        <f>'Mai N-1'!AM51</f>
        <v>8</v>
      </c>
      <c r="AP51" s="26">
        <f t="shared" si="31"/>
        <v>0</v>
      </c>
      <c r="AQ51" s="22">
        <f t="shared" si="32"/>
        <v>0</v>
      </c>
      <c r="AR51" s="23">
        <f t="shared" si="33"/>
        <v>0</v>
      </c>
      <c r="AS51" s="33">
        <f t="shared" si="34"/>
        <v>0</v>
      </c>
      <c r="AT51" s="25">
        <f>'Mai N-1'!AR51</f>
        <v>0</v>
      </c>
      <c r="AU51" s="26">
        <f t="shared" si="35"/>
        <v>0</v>
      </c>
    </row>
    <row r="52" spans="1:47" x14ac:dyDescent="0.3">
      <c r="A52" t="s">
        <v>32</v>
      </c>
      <c r="B52" s="21"/>
      <c r="C52" s="22">
        <f t="shared" si="0"/>
        <v>0.11224489795918367</v>
      </c>
      <c r="D52" s="23">
        <f t="shared" si="1"/>
        <v>11</v>
      </c>
      <c r="E52" s="24">
        <f t="shared" si="2"/>
        <v>0.1092436974789916</v>
      </c>
      <c r="F52" s="25">
        <f>'Mai N-1'!D52</f>
        <v>13</v>
      </c>
      <c r="G52" s="26">
        <f t="shared" si="3"/>
        <v>-2</v>
      </c>
      <c r="H52" s="22">
        <f t="shared" si="4"/>
        <v>7.9545454545454544E-2</v>
      </c>
      <c r="I52" s="23">
        <f t="shared" si="5"/>
        <v>7</v>
      </c>
      <c r="J52" s="33">
        <f t="shared" si="6"/>
        <v>7.8651685393258425E-2</v>
      </c>
      <c r="K52" s="25">
        <f>'Mai N-1'!I52</f>
        <v>7</v>
      </c>
      <c r="L52" s="26">
        <f t="shared" si="7"/>
        <v>0</v>
      </c>
      <c r="M52" s="22">
        <f t="shared" si="8"/>
        <v>4.878048780487805E-2</v>
      </c>
      <c r="N52" s="23">
        <f t="shared" si="9"/>
        <v>2</v>
      </c>
      <c r="O52" s="24">
        <f t="shared" si="10"/>
        <v>0.10344827586206896</v>
      </c>
      <c r="P52" s="25">
        <f>'Mai N-1'!N52</f>
        <v>3</v>
      </c>
      <c r="Q52" s="26">
        <f t="shared" si="11"/>
        <v>-1</v>
      </c>
      <c r="R52" s="22">
        <f t="shared" si="12"/>
        <v>0.1702127659574468</v>
      </c>
      <c r="S52" s="23">
        <f t="shared" si="13"/>
        <v>8</v>
      </c>
      <c r="T52" s="33">
        <f t="shared" si="14"/>
        <v>6.8965517241379309E-2</v>
      </c>
      <c r="U52" s="25">
        <f>'Mai N-1'!S52</f>
        <v>2</v>
      </c>
      <c r="V52" s="26">
        <f t="shared" si="15"/>
        <v>6</v>
      </c>
      <c r="W52" s="22">
        <f t="shared" si="16"/>
        <v>0</v>
      </c>
      <c r="X52" s="23">
        <f t="shared" si="17"/>
        <v>0</v>
      </c>
      <c r="Y52" s="33">
        <f t="shared" si="18"/>
        <v>0.1111111111111111</v>
      </c>
      <c r="Z52" s="25">
        <f>'Mai N-1'!X52</f>
        <v>3</v>
      </c>
      <c r="AA52" s="26">
        <f t="shared" si="19"/>
        <v>-3</v>
      </c>
      <c r="AB52" s="22">
        <f t="shared" si="20"/>
        <v>9.6153846153846159E-2</v>
      </c>
      <c r="AC52" s="23">
        <f t="shared" si="21"/>
        <v>10</v>
      </c>
      <c r="AD52" s="33">
        <f t="shared" si="22"/>
        <v>9.5238095238095233E-2</v>
      </c>
      <c r="AE52" s="25">
        <f>'Mai N-1'!AC52</f>
        <v>12</v>
      </c>
      <c r="AF52" s="26">
        <f t="shared" si="23"/>
        <v>-2</v>
      </c>
      <c r="AG52" s="22">
        <f t="shared" si="24"/>
        <v>6.8965517241379309E-2</v>
      </c>
      <c r="AH52" s="23">
        <f t="shared" si="25"/>
        <v>2</v>
      </c>
      <c r="AI52" s="33">
        <f t="shared" si="26"/>
        <v>0.14285714285714285</v>
      </c>
      <c r="AJ52" s="25">
        <f>'Mai N-1'!AH52</f>
        <v>3</v>
      </c>
      <c r="AK52" s="26">
        <f t="shared" si="27"/>
        <v>-1</v>
      </c>
      <c r="AL52" s="22">
        <f t="shared" si="28"/>
        <v>9.4890510948905105E-2</v>
      </c>
      <c r="AM52" s="23">
        <f t="shared" si="29"/>
        <v>39</v>
      </c>
      <c r="AN52" s="33">
        <f>AO52/$AO$54</f>
        <v>9.5823095823095825E-2</v>
      </c>
      <c r="AO52" s="25">
        <f>'Mai N-1'!AM52</f>
        <v>39</v>
      </c>
      <c r="AP52" s="26">
        <f t="shared" si="31"/>
        <v>0</v>
      </c>
      <c r="AQ52" s="22">
        <f t="shared" si="32"/>
        <v>6.6666666666666666E-2</v>
      </c>
      <c r="AR52" s="23">
        <f t="shared" si="33"/>
        <v>1</v>
      </c>
      <c r="AS52" s="33">
        <f t="shared" si="34"/>
        <v>0.12121212121212122</v>
      </c>
      <c r="AT52" s="25">
        <f>'Mai N-1'!AR52</f>
        <v>4</v>
      </c>
      <c r="AU52" s="26">
        <f t="shared" si="35"/>
        <v>-3</v>
      </c>
    </row>
    <row r="53" spans="1:47" ht="15" thickBot="1" x14ac:dyDescent="0.35">
      <c r="B53" s="27"/>
      <c r="C53" s="28"/>
      <c r="D53" s="27"/>
      <c r="E53" s="29"/>
      <c r="F53" s="30"/>
      <c r="G53" s="31"/>
      <c r="H53" s="28"/>
      <c r="I53" s="27"/>
      <c r="J53" s="29"/>
      <c r="K53" s="30"/>
      <c r="L53" s="31"/>
      <c r="M53" s="28"/>
      <c r="N53" s="27"/>
      <c r="O53" s="29"/>
      <c r="P53" s="30"/>
      <c r="Q53" s="31"/>
      <c r="R53" s="28"/>
      <c r="S53" s="27"/>
      <c r="T53" s="29"/>
      <c r="U53" s="30"/>
      <c r="V53" s="31"/>
      <c r="W53" s="28"/>
      <c r="X53" s="27"/>
      <c r="Y53" s="29"/>
      <c r="Z53" s="30"/>
      <c r="AA53" s="31"/>
      <c r="AB53" s="28"/>
      <c r="AC53" s="27"/>
      <c r="AD53" s="29"/>
      <c r="AE53" s="30"/>
      <c r="AF53" s="31"/>
      <c r="AG53" s="28"/>
      <c r="AH53" s="27"/>
      <c r="AI53" s="29"/>
      <c r="AJ53" s="30"/>
      <c r="AK53" s="31"/>
      <c r="AL53" s="28"/>
      <c r="AM53" s="27"/>
      <c r="AN53" s="29"/>
      <c r="AO53" s="30"/>
      <c r="AP53" s="31"/>
      <c r="AQ53" s="28"/>
      <c r="AR53" s="27"/>
      <c r="AS53" s="29"/>
      <c r="AT53" s="30"/>
      <c r="AU53" s="31"/>
    </row>
    <row r="54" spans="1:47" s="12" customFormat="1" ht="16.2" thickBot="1" x14ac:dyDescent="0.35">
      <c r="A54" s="11" t="s">
        <v>38</v>
      </c>
      <c r="C54" s="13">
        <f>SUM(C3:C52)</f>
        <v>1.0000000000000002</v>
      </c>
      <c r="D54" s="12">
        <f>SUM(D3:D52)</f>
        <v>98</v>
      </c>
      <c r="E54" s="16">
        <f>SUM(E3:E52)</f>
        <v>1.0000000000000002</v>
      </c>
      <c r="F54" s="17">
        <f>SUM(F3:F52)</f>
        <v>119</v>
      </c>
      <c r="G54" s="14"/>
      <c r="H54" s="13">
        <f>SUM(H3:H52)</f>
        <v>0.99999999999999967</v>
      </c>
      <c r="I54" s="12">
        <f>SUM(I3:I52)</f>
        <v>88</v>
      </c>
      <c r="J54" s="16">
        <f>SUM(J3:J52)</f>
        <v>0.99999999999999989</v>
      </c>
      <c r="K54" s="17">
        <f>SUM(K3:K52)</f>
        <v>89</v>
      </c>
      <c r="M54" s="19">
        <f>SUM(M3:M52)</f>
        <v>1.0000000000000002</v>
      </c>
      <c r="N54" s="12">
        <f>SUM(N3:N52)</f>
        <v>41</v>
      </c>
      <c r="O54" s="16">
        <f>SUM(O3:O52)</f>
        <v>1</v>
      </c>
      <c r="P54" s="17">
        <f>SUM(P3:P52)</f>
        <v>29</v>
      </c>
      <c r="R54" s="13">
        <f>SUM(R3:R52)</f>
        <v>0.99999999999999978</v>
      </c>
      <c r="S54" s="12">
        <f>SUM(S3:S52)</f>
        <v>47</v>
      </c>
      <c r="T54" s="16">
        <f>SUM(T3:T52)</f>
        <v>1.0000000000000002</v>
      </c>
      <c r="U54" s="17">
        <f>SUM(U3:U52)</f>
        <v>29</v>
      </c>
      <c r="W54" s="13">
        <f>SUM(W3:W52)</f>
        <v>0.99999999999999978</v>
      </c>
      <c r="X54" s="12">
        <f>SUM(X3:X52)</f>
        <v>19</v>
      </c>
      <c r="Y54" s="16">
        <f>SUM(Y3:Y52)</f>
        <v>1</v>
      </c>
      <c r="Z54" s="17">
        <f>SUM(Z3:Z52)</f>
        <v>27</v>
      </c>
      <c r="AB54" s="13">
        <f>SUM(AB3:AB52)</f>
        <v>1.0000000000000002</v>
      </c>
      <c r="AC54" s="12">
        <f>SUM(AC3:AC52)</f>
        <v>104</v>
      </c>
      <c r="AD54" s="16">
        <f>SUM(AD3:AD52)</f>
        <v>0.99999999999999978</v>
      </c>
      <c r="AE54" s="17">
        <f>SUM(AE3:AE52)</f>
        <v>126</v>
      </c>
      <c r="AG54" s="13">
        <f>SUM(AG3:AG52)</f>
        <v>1</v>
      </c>
      <c r="AH54" s="12">
        <f>SUM(AH3:AH52)</f>
        <v>29</v>
      </c>
      <c r="AI54" s="16">
        <f>SUM(AI3:AI52)</f>
        <v>1</v>
      </c>
      <c r="AJ54" s="17">
        <f>SUM(AJ3:AJ52)</f>
        <v>21</v>
      </c>
      <c r="AL54" s="13">
        <f>SUM(AL3:AL52)</f>
        <v>0.99999999999999978</v>
      </c>
      <c r="AM54" s="12">
        <f>SUM(AM3:AM52)</f>
        <v>411</v>
      </c>
      <c r="AN54" s="16">
        <f>SUM(AN3:AN52)</f>
        <v>1.0000000000000002</v>
      </c>
      <c r="AO54" s="17">
        <f>SUM(AO3:AO52)</f>
        <v>407</v>
      </c>
      <c r="AQ54" s="13">
        <f>SUM(AQ3:AQ52)</f>
        <v>1</v>
      </c>
      <c r="AR54" s="12">
        <f>SUM(AR3:AR52)</f>
        <v>15</v>
      </c>
      <c r="AS54" s="16">
        <f>SUM(AS3:AS52)</f>
        <v>1</v>
      </c>
      <c r="AT54" s="17">
        <f>SUM(AT3:AT52)</f>
        <v>33</v>
      </c>
    </row>
  </sheetData>
  <mergeCells count="18">
    <mergeCell ref="O1:P1"/>
    <mergeCell ref="C1:D1"/>
    <mergeCell ref="E1:F1"/>
    <mergeCell ref="H1:I1"/>
    <mergeCell ref="J1:K1"/>
    <mergeCell ref="M1:N1"/>
    <mergeCell ref="AS1:AT1"/>
    <mergeCell ref="R1:S1"/>
    <mergeCell ref="T1:U1"/>
    <mergeCell ref="W1:X1"/>
    <mergeCell ref="Y1:Z1"/>
    <mergeCell ref="AB1:AC1"/>
    <mergeCell ref="AD1:AE1"/>
    <mergeCell ref="AG1:AH1"/>
    <mergeCell ref="AI1:AJ1"/>
    <mergeCell ref="AL1:AM1"/>
    <mergeCell ref="AN1:AO1"/>
    <mergeCell ref="AQ1:AR1"/>
  </mergeCells>
  <conditionalFormatting sqref="G53 L53 Q53 V53 AA53 AF53 AK53 AP53 AU53">
    <cfRule type="expression" dxfId="199" priority="23">
      <formula>G53&gt;D53</formula>
    </cfRule>
    <cfRule type="expression" dxfId="198" priority="24">
      <formula>G53&lt;D53</formula>
    </cfRule>
  </conditionalFormatting>
  <conditionalFormatting sqref="G3:G52">
    <cfRule type="cellIs" dxfId="197" priority="21" operator="lessThan">
      <formula>0</formula>
    </cfRule>
    <cfRule type="cellIs" dxfId="196" priority="22" operator="greaterThan">
      <formula>0</formula>
    </cfRule>
  </conditionalFormatting>
  <conditionalFormatting sqref="L3:L52">
    <cfRule type="cellIs" dxfId="195" priority="15" operator="lessThan">
      <formula>0</formula>
    </cfRule>
    <cfRule type="cellIs" dxfId="194" priority="16" operator="greaterThan">
      <formula>0</formula>
    </cfRule>
  </conditionalFormatting>
  <conditionalFormatting sqref="Q3:Q52">
    <cfRule type="cellIs" dxfId="193" priority="13" operator="lessThan">
      <formula>0</formula>
    </cfRule>
    <cfRule type="cellIs" dxfId="192" priority="14" operator="greaterThan">
      <formula>0</formula>
    </cfRule>
  </conditionalFormatting>
  <conditionalFormatting sqref="V3:V52">
    <cfRule type="cellIs" dxfId="191" priority="11" operator="lessThan">
      <formula>0</formula>
    </cfRule>
    <cfRule type="cellIs" dxfId="190" priority="12" operator="greaterThan">
      <formula>0</formula>
    </cfRule>
  </conditionalFormatting>
  <conditionalFormatting sqref="AA3:AA52">
    <cfRule type="cellIs" dxfId="189" priority="9" operator="lessThan">
      <formula>0</formula>
    </cfRule>
    <cfRule type="cellIs" dxfId="188" priority="10" operator="greaterThan">
      <formula>0</formula>
    </cfRule>
  </conditionalFormatting>
  <conditionalFormatting sqref="AF3:AF52">
    <cfRule type="cellIs" dxfId="187" priority="7" operator="lessThan">
      <formula>0</formula>
    </cfRule>
    <cfRule type="cellIs" dxfId="186" priority="8" operator="greaterThan">
      <formula>0</formula>
    </cfRule>
  </conditionalFormatting>
  <conditionalFormatting sqref="AK3:AK52">
    <cfRule type="cellIs" dxfId="185" priority="5" operator="lessThan">
      <formula>0</formula>
    </cfRule>
    <cfRule type="cellIs" dxfId="184" priority="6" operator="greaterThan">
      <formula>0</formula>
    </cfRule>
  </conditionalFormatting>
  <conditionalFormatting sqref="AP3:AP52">
    <cfRule type="cellIs" dxfId="183" priority="3" operator="lessThan">
      <formula>0</formula>
    </cfRule>
    <cfRule type="cellIs" dxfId="182" priority="4" operator="greaterThan">
      <formula>0</formula>
    </cfRule>
  </conditionalFormatting>
  <conditionalFormatting sqref="AU3:AU52">
    <cfRule type="cellIs" dxfId="181" priority="1" operator="lessThan">
      <formula>0</formula>
    </cfRule>
    <cfRule type="cellIs" dxfId="180" priority="2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26</vt:i4>
      </vt:variant>
      <vt:variant>
        <vt:lpstr>Plages nommées</vt:lpstr>
      </vt:variant>
      <vt:variant>
        <vt:i4>26</vt:i4>
      </vt:variant>
    </vt:vector>
  </HeadingPairs>
  <TitlesOfParts>
    <vt:vector size="52" baseType="lpstr">
      <vt:lpstr>Janvier</vt:lpstr>
      <vt:lpstr>Janvier N-1</vt:lpstr>
      <vt:lpstr>Février</vt:lpstr>
      <vt:lpstr>Février N-1</vt:lpstr>
      <vt:lpstr>Mars</vt:lpstr>
      <vt:lpstr>Mars N-1</vt:lpstr>
      <vt:lpstr>Avril</vt:lpstr>
      <vt:lpstr>Avril N-1</vt:lpstr>
      <vt:lpstr>Mai</vt:lpstr>
      <vt:lpstr>Mai N-1</vt:lpstr>
      <vt:lpstr>Juin</vt:lpstr>
      <vt:lpstr>Juin N-1</vt:lpstr>
      <vt:lpstr>Juillet</vt:lpstr>
      <vt:lpstr>Juillet N-1</vt:lpstr>
      <vt:lpstr>Août</vt:lpstr>
      <vt:lpstr>Août N-1</vt:lpstr>
      <vt:lpstr>Septembre</vt:lpstr>
      <vt:lpstr>Septembre N-1</vt:lpstr>
      <vt:lpstr>Octobre</vt:lpstr>
      <vt:lpstr>Octobre N-1</vt:lpstr>
      <vt:lpstr>Novembre</vt:lpstr>
      <vt:lpstr>Novembre N-1</vt:lpstr>
      <vt:lpstr>Décembre</vt:lpstr>
      <vt:lpstr>Décembre N-1</vt:lpstr>
      <vt:lpstr>Total 2023</vt:lpstr>
      <vt:lpstr>Total N-1</vt:lpstr>
      <vt:lpstr>Août!AAA_Total_mensuel_neuf</vt:lpstr>
      <vt:lpstr>'Août N-1'!AAA_Total_mensuel_neuf</vt:lpstr>
      <vt:lpstr>Avril!AAA_Total_mensuel_neuf</vt:lpstr>
      <vt:lpstr>'Avril N-1'!AAA_Total_mensuel_neuf</vt:lpstr>
      <vt:lpstr>Décembre!AAA_Total_mensuel_neuf</vt:lpstr>
      <vt:lpstr>'Décembre N-1'!AAA_Total_mensuel_neuf</vt:lpstr>
      <vt:lpstr>Février!AAA_Total_mensuel_neuf</vt:lpstr>
      <vt:lpstr>'Février N-1'!AAA_Total_mensuel_neuf</vt:lpstr>
      <vt:lpstr>'Janvier N-1'!AAA_Total_mensuel_neuf</vt:lpstr>
      <vt:lpstr>Juillet!AAA_Total_mensuel_neuf</vt:lpstr>
      <vt:lpstr>'Juillet N-1'!AAA_Total_mensuel_neuf</vt:lpstr>
      <vt:lpstr>Juin!AAA_Total_mensuel_neuf</vt:lpstr>
      <vt:lpstr>'Juin N-1'!AAA_Total_mensuel_neuf</vt:lpstr>
      <vt:lpstr>Mai!AAA_Total_mensuel_neuf</vt:lpstr>
      <vt:lpstr>'Mai N-1'!AAA_Total_mensuel_neuf</vt:lpstr>
      <vt:lpstr>Mars!AAA_Total_mensuel_neuf</vt:lpstr>
      <vt:lpstr>'Mars N-1'!AAA_Total_mensuel_neuf</vt:lpstr>
      <vt:lpstr>Novembre!AAA_Total_mensuel_neuf</vt:lpstr>
      <vt:lpstr>'Novembre N-1'!AAA_Total_mensuel_neuf</vt:lpstr>
      <vt:lpstr>Octobre!AAA_Total_mensuel_neuf</vt:lpstr>
      <vt:lpstr>'Octobre N-1'!AAA_Total_mensuel_neuf</vt:lpstr>
      <vt:lpstr>Septembre!AAA_Total_mensuel_neuf</vt:lpstr>
      <vt:lpstr>'Septembre N-1'!AAA_Total_mensuel_neuf</vt:lpstr>
      <vt:lpstr>'Total 2023'!AAA_Total_mensuel_neuf</vt:lpstr>
      <vt:lpstr>'Total N-1'!AAA_Total_mensuel_neuf</vt:lpstr>
      <vt:lpstr>AAA_Total_mensuel_neuf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Besancet Laurent</dc:creator>
  <cp:lastModifiedBy>Besancet Laurent</cp:lastModifiedBy>
  <dcterms:created xsi:type="dcterms:W3CDTF">2022-02-03T15:09:38Z</dcterms:created>
  <dcterms:modified xsi:type="dcterms:W3CDTF">2024-01-05T12:48:38Z</dcterms:modified>
</cp:coreProperties>
</file>